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eskTopTMP\DeskTop\"/>
    </mc:Choice>
  </mc:AlternateContent>
  <xr:revisionPtr revIDLastSave="0" documentId="13_ncr:1_{D02E5162-DE2F-4B3B-BA2D-6C7B8F28F2EA}" xr6:coauthVersionLast="47" xr6:coauthVersionMax="47" xr10:uidLastSave="{00000000-0000-0000-0000-000000000000}"/>
  <bookViews>
    <workbookView xWindow="30" yWindow="1230" windowWidth="33600" windowHeight="15370" xr2:uid="{752BAC88-3D22-6345-9E5D-6A586CA68B77}"/>
  </bookViews>
  <sheets>
    <sheet name="301机房" sheetId="1" r:id="rId1"/>
    <sheet name="冷冻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9" i="2" l="1"/>
  <c r="G178" i="2"/>
  <c r="G177" i="2"/>
  <c r="G176" i="2"/>
  <c r="G175" i="2"/>
  <c r="G174" i="2"/>
  <c r="G173" i="2"/>
  <c r="F152" i="2"/>
  <c r="E152" i="2"/>
  <c r="D152" i="2"/>
  <c r="C152" i="2"/>
  <c r="F151" i="2"/>
  <c r="E151" i="2"/>
  <c r="E133" i="2" s="1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D130" i="2" s="1"/>
  <c r="C148" i="2"/>
  <c r="F147" i="2"/>
  <c r="E147" i="2"/>
  <c r="D147" i="2"/>
  <c r="C147" i="2"/>
  <c r="F146" i="2"/>
  <c r="F128" i="2" s="1"/>
  <c r="E146" i="2"/>
  <c r="D146" i="2"/>
  <c r="C146" i="2"/>
  <c r="F143" i="2"/>
  <c r="E143" i="2"/>
  <c r="E134" i="2" s="1"/>
  <c r="D143" i="2"/>
  <c r="C143" i="2"/>
  <c r="C134" i="2" s="1"/>
  <c r="F142" i="2"/>
  <c r="E142" i="2"/>
  <c r="D142" i="2"/>
  <c r="C142" i="2"/>
  <c r="F141" i="2"/>
  <c r="E141" i="2"/>
  <c r="E132" i="2" s="1"/>
  <c r="D141" i="2"/>
  <c r="C141" i="2"/>
  <c r="F140" i="2"/>
  <c r="E140" i="2"/>
  <c r="D140" i="2"/>
  <c r="D131" i="2" s="1"/>
  <c r="C140" i="2"/>
  <c r="F139" i="2"/>
  <c r="E139" i="2"/>
  <c r="D139" i="2"/>
  <c r="C139" i="2"/>
  <c r="F138" i="2"/>
  <c r="F129" i="2" s="1"/>
  <c r="E138" i="2"/>
  <c r="D138" i="2"/>
  <c r="D129" i="2" s="1"/>
  <c r="C138" i="2"/>
  <c r="F137" i="2"/>
  <c r="E137" i="2"/>
  <c r="D137" i="2"/>
  <c r="C137" i="2"/>
  <c r="C128" i="2" s="1"/>
  <c r="F134" i="2"/>
  <c r="D134" i="2"/>
  <c r="F133" i="2"/>
  <c r="D133" i="2"/>
  <c r="C133" i="2"/>
  <c r="F132" i="2"/>
  <c r="D132" i="2"/>
  <c r="C132" i="2"/>
  <c r="F131" i="2"/>
  <c r="E131" i="2"/>
  <c r="C131" i="2"/>
  <c r="F130" i="2"/>
  <c r="E130" i="2"/>
  <c r="C130" i="2"/>
  <c r="E129" i="2"/>
  <c r="C129" i="2"/>
  <c r="E128" i="2"/>
  <c r="D128" i="2"/>
  <c r="G125" i="2"/>
  <c r="G124" i="2"/>
  <c r="G123" i="2"/>
  <c r="G122" i="2"/>
  <c r="G121" i="2"/>
  <c r="G120" i="2"/>
  <c r="G119" i="2"/>
  <c r="G116" i="2"/>
  <c r="G115" i="2"/>
  <c r="G114" i="2"/>
  <c r="G113" i="2"/>
  <c r="G112" i="2"/>
  <c r="G111" i="2"/>
  <c r="G110" i="2"/>
  <c r="G107" i="2"/>
  <c r="G106" i="2"/>
  <c r="G105" i="2"/>
  <c r="G104" i="2"/>
  <c r="G103" i="2"/>
  <c r="G85" i="2" s="1"/>
  <c r="G102" i="2"/>
  <c r="G101" i="2"/>
  <c r="G98" i="2"/>
  <c r="G89" i="2" s="1"/>
  <c r="G97" i="2"/>
  <c r="G88" i="2" s="1"/>
  <c r="G96" i="2"/>
  <c r="G95" i="2"/>
  <c r="G94" i="2"/>
  <c r="G93" i="2"/>
  <c r="G92" i="2"/>
  <c r="F89" i="2"/>
  <c r="E89" i="2"/>
  <c r="D89" i="2"/>
  <c r="C89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0" i="2"/>
  <c r="G79" i="2"/>
  <c r="G78" i="2"/>
  <c r="G77" i="2"/>
  <c r="G59" i="2" s="1"/>
  <c r="G76" i="2"/>
  <c r="G75" i="2"/>
  <c r="G74" i="2"/>
  <c r="G56" i="2" s="1"/>
  <c r="G71" i="2"/>
  <c r="G143" i="2" s="1"/>
  <c r="G70" i="2"/>
  <c r="G142" i="2" s="1"/>
  <c r="G69" i="2"/>
  <c r="G141" i="2" s="1"/>
  <c r="G68" i="2"/>
  <c r="G140" i="2" s="1"/>
  <c r="G67" i="2"/>
  <c r="G58" i="2" s="1"/>
  <c r="G66" i="2"/>
  <c r="G138" i="2" s="1"/>
  <c r="G65" i="2"/>
  <c r="G137" i="2" s="1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F59" i="2"/>
  <c r="E59" i="2"/>
  <c r="D59" i="2"/>
  <c r="C59" i="2"/>
  <c r="F58" i="2"/>
  <c r="E58" i="2"/>
  <c r="D58" i="2"/>
  <c r="C58" i="2"/>
  <c r="G57" i="2"/>
  <c r="F57" i="2"/>
  <c r="E57" i="2"/>
  <c r="D57" i="2"/>
  <c r="C57" i="2"/>
  <c r="F56" i="2"/>
  <c r="E56" i="2"/>
  <c r="D56" i="2"/>
  <c r="C56" i="2"/>
  <c r="G53" i="2"/>
  <c r="G52" i="2"/>
  <c r="G51" i="2"/>
  <c r="G33" i="2" s="1"/>
  <c r="G50" i="2"/>
  <c r="G49" i="2"/>
  <c r="G48" i="2"/>
  <c r="G30" i="2" s="1"/>
  <c r="G47" i="2"/>
  <c r="G44" i="2"/>
  <c r="G43" i="2"/>
  <c r="G42" i="2"/>
  <c r="G41" i="2"/>
  <c r="G40" i="2"/>
  <c r="G39" i="2"/>
  <c r="G38" i="2"/>
  <c r="G29" i="2" s="1"/>
  <c r="G35" i="2"/>
  <c r="F35" i="2"/>
  <c r="E35" i="2"/>
  <c r="D35" i="2"/>
  <c r="C35" i="2"/>
  <c r="G34" i="2"/>
  <c r="F34" i="2"/>
  <c r="E34" i="2"/>
  <c r="D34" i="2"/>
  <c r="C34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F30" i="2"/>
  <c r="E30" i="2"/>
  <c r="D30" i="2"/>
  <c r="C30" i="2"/>
  <c r="F29" i="2"/>
  <c r="E29" i="2"/>
  <c r="D29" i="2"/>
  <c r="C29" i="2"/>
  <c r="G26" i="2"/>
  <c r="G152" i="2" s="1"/>
  <c r="G25" i="2"/>
  <c r="G151" i="2" s="1"/>
  <c r="G24" i="2"/>
  <c r="G150" i="2" s="1"/>
  <c r="G23" i="2"/>
  <c r="G149" i="2" s="1"/>
  <c r="G22" i="2"/>
  <c r="G148" i="2" s="1"/>
  <c r="G21" i="2"/>
  <c r="G147" i="2" s="1"/>
  <c r="G20" i="2"/>
  <c r="G146" i="2" s="1"/>
  <c r="F17" i="2"/>
  <c r="E17" i="2"/>
  <c r="D17" i="2"/>
  <c r="G17" i="2" s="1"/>
  <c r="G8" i="2" s="1"/>
  <c r="C17" i="2"/>
  <c r="F16" i="2"/>
  <c r="E16" i="2"/>
  <c r="D16" i="2"/>
  <c r="D7" i="2" s="1"/>
  <c r="C16" i="2"/>
  <c r="F15" i="2"/>
  <c r="E15" i="2"/>
  <c r="D15" i="2"/>
  <c r="C15" i="2"/>
  <c r="G15" i="2" s="1"/>
  <c r="G6" i="2" s="1"/>
  <c r="F14" i="2"/>
  <c r="F5" i="2" s="1"/>
  <c r="E14" i="2"/>
  <c r="D14" i="2"/>
  <c r="D5" i="2" s="1"/>
  <c r="C14" i="2"/>
  <c r="G14" i="2" s="1"/>
  <c r="G5" i="2" s="1"/>
  <c r="F13" i="2"/>
  <c r="E13" i="2"/>
  <c r="D13" i="2"/>
  <c r="C13" i="2"/>
  <c r="C4" i="2" s="1"/>
  <c r="F12" i="2"/>
  <c r="F3" i="2" s="1"/>
  <c r="E12" i="2"/>
  <c r="D12" i="2"/>
  <c r="C12" i="2"/>
  <c r="G12" i="2" s="1"/>
  <c r="G3" i="2" s="1"/>
  <c r="F11" i="2"/>
  <c r="E11" i="2"/>
  <c r="E2" i="2" s="1"/>
  <c r="D11" i="2"/>
  <c r="D2" i="2" s="1"/>
  <c r="C11" i="2"/>
  <c r="C2" i="2" s="1"/>
  <c r="F8" i="2"/>
  <c r="E8" i="2"/>
  <c r="D8" i="2"/>
  <c r="C8" i="2"/>
  <c r="F7" i="2"/>
  <c r="E7" i="2"/>
  <c r="C7" i="2"/>
  <c r="F6" i="2"/>
  <c r="E6" i="2"/>
  <c r="D6" i="2"/>
  <c r="C6" i="2"/>
  <c r="E5" i="2"/>
  <c r="C5" i="2"/>
  <c r="F4" i="2"/>
  <c r="E4" i="2"/>
  <c r="D4" i="2"/>
  <c r="E3" i="2"/>
  <c r="D3" i="2"/>
  <c r="C3" i="2"/>
  <c r="F2" i="2"/>
  <c r="E62" i="1"/>
  <c r="G17" i="1" s="1"/>
  <c r="E61" i="1"/>
  <c r="E60" i="1"/>
  <c r="G15" i="1" s="1"/>
  <c r="E59" i="1"/>
  <c r="G14" i="1" s="1"/>
  <c r="E58" i="1"/>
  <c r="G13" i="1" s="1"/>
  <c r="E56" i="1"/>
  <c r="G11" i="1" s="1"/>
  <c r="J35" i="1"/>
  <c r="J34" i="1"/>
  <c r="J33" i="1"/>
  <c r="J32" i="1"/>
  <c r="J5" i="1" s="1"/>
  <c r="J31" i="1"/>
  <c r="J30" i="1"/>
  <c r="E57" i="1" s="1"/>
  <c r="G12" i="1" s="1"/>
  <c r="J29" i="1"/>
  <c r="J26" i="1"/>
  <c r="J25" i="1"/>
  <c r="J24" i="1"/>
  <c r="J23" i="1"/>
  <c r="J22" i="1"/>
  <c r="D13" i="1" s="1"/>
  <c r="J21" i="1"/>
  <c r="J3" i="1" s="1"/>
  <c r="J20" i="1"/>
  <c r="D11" i="1" s="1"/>
  <c r="D17" i="1"/>
  <c r="F17" i="1" s="1"/>
  <c r="G16" i="1"/>
  <c r="D16" i="1"/>
  <c r="F16" i="1" s="1"/>
  <c r="D15" i="1"/>
  <c r="F15" i="1" s="1"/>
  <c r="D14" i="1"/>
  <c r="F14" i="1" s="1"/>
  <c r="D12" i="1"/>
  <c r="F12" i="1" s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  <c r="I2" i="1"/>
  <c r="H2" i="1"/>
  <c r="G2" i="1"/>
  <c r="F2" i="1"/>
  <c r="E2" i="1"/>
  <c r="D2" i="1"/>
  <c r="C2" i="1"/>
  <c r="C159" i="2" l="1"/>
  <c r="G132" i="2"/>
  <c r="C158" i="2"/>
  <c r="G131" i="2"/>
  <c r="C160" i="2"/>
  <c r="G133" i="2"/>
  <c r="G134" i="2"/>
  <c r="C161" i="2"/>
  <c r="G128" i="2"/>
  <c r="C155" i="2"/>
  <c r="F11" i="1"/>
  <c r="E11" i="1"/>
  <c r="C156" i="2"/>
  <c r="G129" i="2"/>
  <c r="F13" i="1"/>
  <c r="E13" i="1"/>
  <c r="G11" i="2"/>
  <c r="G2" i="2" s="1"/>
  <c r="G139" i="2"/>
  <c r="G16" i="2"/>
  <c r="G7" i="2" s="1"/>
  <c r="G62" i="2"/>
  <c r="G13" i="2"/>
  <c r="G4" i="2" s="1"/>
  <c r="E12" i="1"/>
  <c r="E14" i="1"/>
  <c r="E16" i="1"/>
  <c r="J2" i="1"/>
  <c r="J4" i="1"/>
  <c r="E15" i="1"/>
  <c r="E17" i="1"/>
  <c r="G130" i="2" l="1"/>
  <c r="C157" i="2"/>
</calcChain>
</file>

<file path=xl/sharedStrings.xml><?xml version="1.0" encoding="utf-8"?>
<sst xmlns="http://schemas.openxmlformats.org/spreadsheetml/2006/main" count="171" uniqueCount="169">
  <si>
    <t>精密空调COP曲线</t>
  </si>
  <si>
    <t>精密空调1COP</t>
  </si>
  <si>
    <t>精密空调2COP</t>
  </si>
  <si>
    <t>精密空调3COP</t>
  </si>
  <si>
    <t>精密空调4COP</t>
  </si>
  <si>
    <t>精密空调5COP</t>
  </si>
  <si>
    <t>精密空调6COP</t>
  </si>
  <si>
    <t>精密空调7COP</t>
  </si>
  <si>
    <t>精密空调系统总COP</t>
  </si>
  <si>
    <t>空调制冷效果分析</t>
  </si>
  <si>
    <t>总热负荷</t>
  </si>
  <si>
    <t>总冷负荷</t>
  </si>
  <si>
    <t>总冷热负荷比</t>
  </si>
  <si>
    <t>IT热负荷与总冷负荷比</t>
  </si>
  <si>
    <t>总热负荷与空调总电功率比</t>
  </si>
  <si>
    <t>精密空调制冷量</t>
  </si>
  <si>
    <t>精密空调1制冷量</t>
  </si>
  <si>
    <t>精密空调2制冷量</t>
  </si>
  <si>
    <t>精密空调3制冷量</t>
  </si>
  <si>
    <t>精密空调4制冷量</t>
  </si>
  <si>
    <t>精密空调5制冷量</t>
  </si>
  <si>
    <t>精密空调6制冷量</t>
  </si>
  <si>
    <t>精密空调7制冷量</t>
  </si>
  <si>
    <t>精密空调系统总制冷量</t>
  </si>
  <si>
    <t>精密空调电功率</t>
  </si>
  <si>
    <t>精密空调1电功率</t>
  </si>
  <si>
    <t>精密空调2电功率</t>
  </si>
  <si>
    <t>精密空调3电功率</t>
  </si>
  <si>
    <t>精密空调4电功率</t>
  </si>
  <si>
    <t>精密空调5电功率</t>
  </si>
  <si>
    <t>精密空调6电功率</t>
  </si>
  <si>
    <t>精密空调7电功率</t>
  </si>
  <si>
    <t>精密空调系统总电功率</t>
  </si>
  <si>
    <t>节能调控折线图</t>
  </si>
  <si>
    <t>精密空调1送风温度</t>
  </si>
  <si>
    <t>精密空调1回风温度</t>
  </si>
  <si>
    <t>精密空调2送风温度</t>
  </si>
  <si>
    <t>精密空调2回风温度</t>
  </si>
  <si>
    <t>精密空调3送风温度</t>
  </si>
  <si>
    <t>精密空调3回风温度</t>
  </si>
  <si>
    <t>精密空调4送风温度</t>
  </si>
  <si>
    <t>精密空调4回风温度</t>
  </si>
  <si>
    <t>精密空调5送风温度</t>
  </si>
  <si>
    <t>精密空调5回风温度</t>
  </si>
  <si>
    <t>精密空调6送风温度</t>
  </si>
  <si>
    <t>精密空调6回风温度</t>
  </si>
  <si>
    <t>精密空调7送风温度</t>
  </si>
  <si>
    <t>精密空调7回风温度</t>
  </si>
  <si>
    <t>室外温度曲线</t>
  </si>
  <si>
    <t>室外温度</t>
  </si>
  <si>
    <t>能耗分析</t>
  </si>
  <si>
    <t>机柜总功率</t>
  </si>
  <si>
    <t>环境热负荷</t>
  </si>
  <si>
    <t>空调总功率</t>
  </si>
  <si>
    <t>冷水主机COP曲线</t>
  </si>
  <si>
    <t>冷机1COP</t>
  </si>
  <si>
    <t>冷机2COP</t>
  </si>
  <si>
    <t>冷机3COP</t>
  </si>
  <si>
    <t>冷机4COP</t>
  </si>
  <si>
    <t>冷机总COP</t>
  </si>
  <si>
    <t>冷水主机制冷量</t>
  </si>
  <si>
    <t>冷机1制冷量</t>
  </si>
  <si>
    <t>冷机2制冷量</t>
  </si>
  <si>
    <t>冷机3制冷量</t>
  </si>
  <si>
    <t>冷机4制冷量</t>
  </si>
  <si>
    <t>冷机总制冷量</t>
  </si>
  <si>
    <t>冷水主机电功率</t>
  </si>
  <si>
    <t>冷机1电功率</t>
  </si>
  <si>
    <t>冷机2电功率</t>
  </si>
  <si>
    <t>冷机3电功率</t>
  </si>
  <si>
    <t>冷机4电功率</t>
  </si>
  <si>
    <t>冷机总电功率</t>
  </si>
  <si>
    <t>冷却塔COP曲线</t>
  </si>
  <si>
    <t>冷却塔1COP</t>
  </si>
  <si>
    <t>冷却塔2COP</t>
  </si>
  <si>
    <t>冷却塔3COP</t>
  </si>
  <si>
    <t>冷却塔4COP</t>
  </si>
  <si>
    <t>冷却塔总COP</t>
  </si>
  <si>
    <t>冷却塔制冷量</t>
  </si>
  <si>
    <t>冷却塔1制冷量</t>
  </si>
  <si>
    <t>冷却塔2制冷量</t>
  </si>
  <si>
    <t>冷却塔3制冷量</t>
  </si>
  <si>
    <t>冷却塔4制冷量</t>
  </si>
  <si>
    <t>冷却塔总制冷量</t>
  </si>
  <si>
    <t>冷却塔电功率</t>
  </si>
  <si>
    <t>冷却塔1电功率</t>
  </si>
  <si>
    <t>冷却塔2电功率</t>
  </si>
  <si>
    <t>冷却塔3电功率</t>
  </si>
  <si>
    <t>冷却塔4电功率</t>
  </si>
  <si>
    <t>冷却塔总电功率</t>
  </si>
  <si>
    <t>冷冻水泵能效曲线</t>
  </si>
  <si>
    <t>冷冻水泵1能效</t>
  </si>
  <si>
    <t>冷冻水泵2能效</t>
  </si>
  <si>
    <t>冷冻水泵3能效</t>
  </si>
  <si>
    <t>冷冻水泵4能效</t>
  </si>
  <si>
    <t>冷冻水泵总能效</t>
  </si>
  <si>
    <t>冷冻水泵流量曲线</t>
  </si>
  <si>
    <t>冷冻水泵1流量</t>
  </si>
  <si>
    <t>冷冻水泵2流量</t>
  </si>
  <si>
    <t>冷冻水泵3流量</t>
  </si>
  <si>
    <t>冷冻水泵4流量</t>
  </si>
  <si>
    <t>冷冻水泵总流量</t>
  </si>
  <si>
    <t>冷冻水泵电功率</t>
  </si>
  <si>
    <t>冷冻水泵1电功率</t>
  </si>
  <si>
    <t>冷冻水泵2电功率</t>
  </si>
  <si>
    <t>冷冻水泵3电功率</t>
  </si>
  <si>
    <t>冷冻水泵4电功率</t>
  </si>
  <si>
    <t>冷却水泵能效曲线</t>
  </si>
  <si>
    <t>冷却水泵1能效</t>
  </si>
  <si>
    <t>冷却水泵2能效</t>
  </si>
  <si>
    <t>冷却水泵3能效</t>
  </si>
  <si>
    <t>冷却水泵4能效</t>
  </si>
  <si>
    <t>冷却水泵总能效</t>
  </si>
  <si>
    <t>冷却水泵流量曲线</t>
  </si>
  <si>
    <t>冷却水泵1流量</t>
  </si>
  <si>
    <t>冷却水泵2流量</t>
  </si>
  <si>
    <t>冷却水泵3流量</t>
  </si>
  <si>
    <t>冷却水泵4流量</t>
  </si>
  <si>
    <t>冷却水泵总流量</t>
  </si>
  <si>
    <t>冷却水泵电功率</t>
  </si>
  <si>
    <t>冷却水泵1电功率</t>
  </si>
  <si>
    <t>冷却水泵2电功率</t>
  </si>
  <si>
    <t>冷却水泵3电功率</t>
  </si>
  <si>
    <t>冷却水泵4电功率</t>
  </si>
  <si>
    <t>冷却水泵总电功率</t>
  </si>
  <si>
    <t>板换COP曲线</t>
  </si>
  <si>
    <t>板换1换热效率</t>
  </si>
  <si>
    <t>板换2换热效率</t>
  </si>
  <si>
    <t>板换3换热效率</t>
  </si>
  <si>
    <t>板换4换热效率</t>
  </si>
  <si>
    <t>板换总换热效率</t>
  </si>
  <si>
    <t>板换换热量曲线</t>
  </si>
  <si>
    <t>板换1换热量</t>
  </si>
  <si>
    <t>板换2换热量</t>
  </si>
  <si>
    <t>板换3换热量</t>
  </si>
  <si>
    <t>板换4换热量</t>
  </si>
  <si>
    <t>板换总换热量</t>
  </si>
  <si>
    <t>制冷单元COP曲线</t>
  </si>
  <si>
    <t>制冷单元1COP</t>
  </si>
  <si>
    <t>制冷单元2COP</t>
  </si>
  <si>
    <t>制冷单元3COP</t>
  </si>
  <si>
    <t>制冷单元4COP</t>
  </si>
  <si>
    <t>制冷单元总COP</t>
  </si>
  <si>
    <t>制冷单元制冷量</t>
  </si>
  <si>
    <t>制冷单元1制冷量</t>
  </si>
  <si>
    <t>制冷单元2制冷量</t>
  </si>
  <si>
    <t>制冷单元3制冷量</t>
  </si>
  <si>
    <t>制冷单元4制冷量</t>
  </si>
  <si>
    <t>制冷单元总制冷量</t>
  </si>
  <si>
    <t>制冷单元电功率</t>
  </si>
  <si>
    <t>制冷单元1电功率</t>
  </si>
  <si>
    <t>制冷单元2电功率</t>
  </si>
  <si>
    <t>制冷单元3电功率</t>
  </si>
  <si>
    <t>制冷单元4电功率</t>
  </si>
  <si>
    <t>制冷单元总电功率</t>
  </si>
  <si>
    <t>制冷系统总COP</t>
  </si>
  <si>
    <t>蓄冷罐
实时冷量及充放冷速度</t>
  </si>
  <si>
    <t>蓄冷罐实时冷量</t>
  </si>
  <si>
    <t>蓄冷罐充冷速度</t>
  </si>
  <si>
    <t>蓄冷罐放冷速度</t>
  </si>
  <si>
    <t>末端负荷</t>
  </si>
  <si>
    <t>末端负荷1</t>
  </si>
  <si>
    <t>末端负荷2</t>
  </si>
  <si>
    <t>末端负荷3</t>
  </si>
  <si>
    <t>末端负荷4</t>
  </si>
  <si>
    <t>末端总负荷</t>
  </si>
  <si>
    <t>冷机进出水温度</t>
  </si>
  <si>
    <t>冷机进水温度</t>
  </si>
  <si>
    <t>冷机出水温度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</si>
</sst>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/>
    <xf numFmtId="21" fontId="3" fillId="0" borderId="1" xfId="0" applyNumberFormat="1" applyFont="1" applyBorder="1" applyAlignment="1"/>
    <xf numFmtId="0" fontId="3" fillId="0" borderId="0" xfId="0" applyFont="1" applyAlignment="1">
      <alignment horizontal="center" vertical="center" wrapText="1"/>
    </xf>
    <xf numFmtId="21" fontId="3" fillId="0" borderId="0" xfId="0" applyNumberFormat="1" applyFont="1" applyAlignment="1"/>
    <xf numFmtId="0" fontId="3" fillId="0" borderId="0" xfId="0" applyFont="1" applyAlignment="1"/>
    <xf numFmtId="7" fontId="3" fillId="0" borderId="5" xfId="0" applyNumberFormat="1" applyFont="1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'301机房'!$C$19</c:f>
              <c:strCache>
                <c:ptCount val="1"/>
                <c:pt idx="0">
                  <c:v>精密空调1制冷量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'301机房'!$C$20:$C$26</c:f>
              <c:numCache>
                <c:formatCode>General</c:formatCode>
                <c:ptCount val="7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75</c:v>
                </c:pt>
                <c:pt idx="5">
                  <c:v>76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A-42D8-A04B-A7C595A20EFB}"/>
            </c:ext>
          </c:extLst>
        </c:ser>
        <c:ser>
          <c:idx val="1"/>
          <c:order val="1"/>
          <c:tx>
            <c:strRef>
              <c:f>'301机房'!$D$19</c:f>
              <c:strCache>
                <c:ptCount val="1"/>
                <c:pt idx="0">
                  <c:v>精密空调2制冷量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'301机房'!$D$20:$D$26</c:f>
              <c:numCache>
                <c:formatCode>General</c:formatCode>
                <c:ptCount val="7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82</c:v>
                </c:pt>
                <c:pt idx="5">
                  <c:v>82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A-42D8-A04B-A7C595A20EFB}"/>
            </c:ext>
          </c:extLst>
        </c:ser>
        <c:ser>
          <c:idx val="2"/>
          <c:order val="2"/>
          <c:tx>
            <c:strRef>
              <c:f>'301机房'!$E$19</c:f>
              <c:strCache>
                <c:ptCount val="1"/>
                <c:pt idx="0">
                  <c:v>精密空调3制冷量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'301机房'!$E$20:$E$26</c:f>
              <c:numCache>
                <c:formatCode>General</c:formatCode>
                <c:ptCount val="7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67</c:v>
                </c:pt>
                <c:pt idx="5">
                  <c:v>70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A-42D8-A04B-A7C595A20EFB}"/>
            </c:ext>
          </c:extLst>
        </c:ser>
        <c:ser>
          <c:idx val="3"/>
          <c:order val="3"/>
          <c:tx>
            <c:strRef>
              <c:f>'301机房'!$F$19</c:f>
              <c:strCache>
                <c:ptCount val="1"/>
                <c:pt idx="0">
                  <c:v>精密空调4制冷量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'301机房'!$F$20:$F$26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A-42D8-A04B-A7C595A20EFB}"/>
            </c:ext>
          </c:extLst>
        </c:ser>
        <c:ser>
          <c:idx val="4"/>
          <c:order val="4"/>
          <c:tx>
            <c:strRef>
              <c:f>'301机房'!$G$19</c:f>
              <c:strCache>
                <c:ptCount val="1"/>
                <c:pt idx="0">
                  <c:v>精密空调5制冷量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'301机房'!$G$20:$G$26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A-42D8-A04B-A7C595A20EFB}"/>
            </c:ext>
          </c:extLst>
        </c:ser>
        <c:ser>
          <c:idx val="5"/>
          <c:order val="5"/>
          <c:tx>
            <c:strRef>
              <c:f>'301机房'!$H$19</c:f>
              <c:strCache>
                <c:ptCount val="1"/>
                <c:pt idx="0">
                  <c:v>精密空调6制冷量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'301机房'!$H$20:$H$26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A-42D8-A04B-A7C595A20EFB}"/>
            </c:ext>
          </c:extLst>
        </c:ser>
        <c:ser>
          <c:idx val="6"/>
          <c:order val="6"/>
          <c:tx>
            <c:strRef>
              <c:f>'301机房'!$I$19</c:f>
              <c:strCache>
                <c:ptCount val="1"/>
                <c:pt idx="0">
                  <c:v>精密空调7制冷量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'301机房'!$I$20:$I$26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A-42D8-A04B-A7C595A20EFB}"/>
            </c:ext>
          </c:extLst>
        </c:ser>
        <c:ser>
          <c:idx val="7"/>
          <c:order val="7"/>
          <c:tx>
            <c:strRef>
              <c:f>'301机房'!$J$19</c:f>
              <c:strCache>
                <c:ptCount val="1"/>
                <c:pt idx="0">
                  <c:v>精密空调系统总制冷量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'301机房'!$J$20:$J$26</c:f>
              <c:numCache>
                <c:formatCode>General</c:formatCode>
                <c:ptCount val="7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224</c:v>
                </c:pt>
                <c:pt idx="5">
                  <c:v>228</c:v>
                </c:pt>
                <c:pt idx="6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A-42D8-A04B-A7C595A2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42672"/>
        <c:axId val="173590624"/>
      </c:barChart>
      <c:catAx>
        <c:axId val="1782426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90624"/>
        <c:crosses val="autoZero"/>
        <c:auto val="1"/>
        <c:lblAlgn val="ctr"/>
        <c:lblOffset val="100"/>
        <c:noMultiLvlLbl val="0"/>
      </c:catAx>
      <c:valAx>
        <c:axId val="173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'301机房'!$C$19</c:f>
              <c:strCache>
                <c:ptCount val="1"/>
                <c:pt idx="0">
                  <c:v>精密空调1制冷量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'301机房'!$C$20:$C$26</c:f>
              <c:numCache>
                <c:formatCode>General</c:formatCode>
                <c:ptCount val="7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75</c:v>
                </c:pt>
                <c:pt idx="5">
                  <c:v>76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D-4ABD-BCBE-F24AD5590A7D}"/>
            </c:ext>
          </c:extLst>
        </c:ser>
        <c:ser>
          <c:idx val="1"/>
          <c:order val="1"/>
          <c:tx>
            <c:strRef>
              <c:f>'301机房'!$D$19</c:f>
              <c:strCache>
                <c:ptCount val="1"/>
                <c:pt idx="0">
                  <c:v>精密空调2制冷量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'301机房'!$D$20:$D$26</c:f>
              <c:numCache>
                <c:formatCode>General</c:formatCode>
                <c:ptCount val="7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82</c:v>
                </c:pt>
                <c:pt idx="5">
                  <c:v>82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D-4ABD-BCBE-F24AD5590A7D}"/>
            </c:ext>
          </c:extLst>
        </c:ser>
        <c:ser>
          <c:idx val="2"/>
          <c:order val="2"/>
          <c:tx>
            <c:strRef>
              <c:f>'301机房'!$E$19</c:f>
              <c:strCache>
                <c:ptCount val="1"/>
                <c:pt idx="0">
                  <c:v>精密空调3制冷量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'301机房'!$E$20:$E$26</c:f>
              <c:numCache>
                <c:formatCode>General</c:formatCode>
                <c:ptCount val="7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67</c:v>
                </c:pt>
                <c:pt idx="5">
                  <c:v>70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D-4ABD-BCBE-F24AD5590A7D}"/>
            </c:ext>
          </c:extLst>
        </c:ser>
        <c:ser>
          <c:idx val="3"/>
          <c:order val="3"/>
          <c:tx>
            <c:strRef>
              <c:f>'301机房'!$F$19</c:f>
              <c:strCache>
                <c:ptCount val="1"/>
                <c:pt idx="0">
                  <c:v>精密空调4制冷量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'301机房'!$F$20:$F$26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D-4ABD-BCBE-F24AD5590A7D}"/>
            </c:ext>
          </c:extLst>
        </c:ser>
        <c:ser>
          <c:idx val="4"/>
          <c:order val="4"/>
          <c:tx>
            <c:strRef>
              <c:f>'301机房'!$G$19</c:f>
              <c:strCache>
                <c:ptCount val="1"/>
                <c:pt idx="0">
                  <c:v>精密空调5制冷量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'301机房'!$G$20:$G$26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9D-4ABD-BCBE-F24AD5590A7D}"/>
            </c:ext>
          </c:extLst>
        </c:ser>
        <c:ser>
          <c:idx val="5"/>
          <c:order val="5"/>
          <c:tx>
            <c:strRef>
              <c:f>'301机房'!$H$19</c:f>
              <c:strCache>
                <c:ptCount val="1"/>
                <c:pt idx="0">
                  <c:v>精密空调6制冷量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'301机房'!$H$20:$H$26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9D-4ABD-BCBE-F24AD5590A7D}"/>
            </c:ext>
          </c:extLst>
        </c:ser>
        <c:ser>
          <c:idx val="6"/>
          <c:order val="6"/>
          <c:tx>
            <c:strRef>
              <c:f>'301机房'!$I$19</c:f>
              <c:strCache>
                <c:ptCount val="1"/>
                <c:pt idx="0">
                  <c:v>精密空调7制冷量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'301机房'!$I$20:$I$26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9D-4ABD-BCBE-F24AD5590A7D}"/>
            </c:ext>
          </c:extLst>
        </c:ser>
        <c:ser>
          <c:idx val="7"/>
          <c:order val="7"/>
          <c:tx>
            <c:strRef>
              <c:f>'301机房'!$J$19</c:f>
              <c:strCache>
                <c:ptCount val="1"/>
                <c:pt idx="0">
                  <c:v>精密空调系统总制冷量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'301机房'!$B$20:$B$26</c:f>
              <c:numCache>
                <c:formatCode>h:mm:ss</c:formatCode>
                <c:ptCount val="7"/>
                <c:pt idx="0">
                  <c:v>0.35416666666666669</c:v>
                </c:pt>
                <c:pt idx="1">
                  <c:v>0.35422453703703699</c:v>
                </c:pt>
                <c:pt idx="2">
                  <c:v>0.35428240740740702</c:v>
                </c:pt>
                <c:pt idx="3">
                  <c:v>0.35434027777777799</c:v>
                </c:pt>
                <c:pt idx="4">
                  <c:v>0.35439814814814802</c:v>
                </c:pt>
                <c:pt idx="5">
                  <c:v>0.35445601851851799</c:v>
                </c:pt>
                <c:pt idx="6">
                  <c:v>0.35451388888888902</c:v>
                </c:pt>
              </c:numCache>
            </c:numRef>
          </c:cat>
          <c:val>
            <c:numRef>
              <c:f>'301机房'!$J$20:$J$26</c:f>
              <c:numCache>
                <c:formatCode>General</c:formatCode>
                <c:ptCount val="7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224</c:v>
                </c:pt>
                <c:pt idx="5">
                  <c:v>228</c:v>
                </c:pt>
                <c:pt idx="6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9D-4ABD-BCBE-F24AD559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26944"/>
        <c:axId val="173577664"/>
      </c:lineChart>
      <c:catAx>
        <c:axId val="2212269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77664"/>
        <c:crosses val="autoZero"/>
        <c:auto val="1"/>
        <c:lblAlgn val="ctr"/>
        <c:lblOffset val="100"/>
        <c:noMultiLvlLbl val="0"/>
      </c:catAx>
      <c:valAx>
        <c:axId val="1735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2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1168400</xdr:colOff>
      <xdr:row>2</xdr:row>
      <xdr:rowOff>22225</xdr:rowOff>
    </xdr:from>
    <xdr:to>
      <xdr:col>10</xdr:col>
      <xdr:colOff>171450</xdr:colOff>
      <xdr:row>16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2CA7B5-F443-267D-99FA-4DF99ACB3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320675</xdr:colOff>
      <xdr:row>1</xdr:row>
      <xdr:rowOff>66675</xdr:rowOff>
    </xdr:from>
    <xdr:to>
      <xdr:col>7</xdr:col>
      <xdr:colOff>771525</xdr:colOff>
      <xdr:row>16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317765-CE83-BB45-ED82-77E4C297B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F078-B9EA-4B7E-989B-01DAC039E8B0}">
  <sheetPr>
    <outlinePr summaryBelow="0" summaryRight="0"/>
  </sheetPr>
  <dimension ref="A1:P62"/>
  <sheetViews>
    <sheetView tabSelected="1" topLeftCell="B1" workbookViewId="0">
      <selection activeCell="B19" sqref="B19:J26"/>
    </sheetView>
  </sheetViews>
  <sheetFormatPr defaultColWidth="8.84375" defaultRowHeight="14.25" customHeight="1" x14ac:dyDescent="0.3"/>
  <cols>
    <col min="3" max="6" width="24.4609375" style="6" customWidth="1"/>
    <col min="7" max="7" width="25.4609375" style="6" customWidth="1"/>
    <col min="8" max="9" width="24.4609375" style="6" customWidth="1"/>
    <col min="10" max="10" width="21.3046875" style="6" customWidth="1"/>
    <col min="11" max="16" width="21.3046875"/>
  </cols>
  <sheetData>
    <row r="1" spans="1:10" ht="14.25" customHeight="1" x14ac:dyDescent="0.3">
      <c r="A1" s="8" t="s">
        <v>0</v>
      </c>
      <c r="B1" s="7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4.25" customHeight="1" x14ac:dyDescent="0.3">
      <c r="A2" s="8"/>
      <c r="B2" s="3">
        <v>0.35416666666666669</v>
      </c>
      <c r="C2" s="2">
        <f t="shared" ref="C2:J8" si="0">C20/C29</f>
        <v>4.7333333333333334</v>
      </c>
      <c r="D2" s="2">
        <f t="shared" si="0"/>
        <v>4.9375</v>
      </c>
      <c r="E2" s="2">
        <f t="shared" si="0"/>
        <v>5.9090909090909092</v>
      </c>
      <c r="F2" s="2" t="e">
        <f t="shared" si="0"/>
        <v>#DIV/0!</v>
      </c>
      <c r="G2" s="2" t="e">
        <f t="shared" si="0"/>
        <v>#DIV/0!</v>
      </c>
      <c r="H2" s="2" t="e">
        <f t="shared" si="0"/>
        <v>#DIV/0!</v>
      </c>
      <c r="I2" s="2" t="e">
        <f t="shared" si="0"/>
        <v>#DIV/0!</v>
      </c>
      <c r="J2" s="2">
        <f t="shared" si="0"/>
        <v>5.1190476190476186</v>
      </c>
    </row>
    <row r="3" spans="1:10" ht="14.25" customHeight="1" x14ac:dyDescent="0.3">
      <c r="A3" s="8"/>
      <c r="B3" s="3">
        <v>0.35422453703703699</v>
      </c>
      <c r="C3" s="2">
        <f t="shared" si="0"/>
        <v>4.7019867549668879</v>
      </c>
      <c r="D3" s="2">
        <f t="shared" si="0"/>
        <v>4.9685534591194971</v>
      </c>
      <c r="E3" s="2">
        <f t="shared" si="0"/>
        <v>5.9090909090909092</v>
      </c>
      <c r="F3" s="2" t="e">
        <f t="shared" si="0"/>
        <v>#DIV/0!</v>
      </c>
      <c r="G3" s="2" t="e">
        <f t="shared" si="0"/>
        <v>#DIV/0!</v>
      </c>
      <c r="H3" s="2" t="e">
        <f t="shared" si="0"/>
        <v>#DIV/0!</v>
      </c>
      <c r="I3" s="2" t="e">
        <f t="shared" si="0"/>
        <v>#DIV/0!</v>
      </c>
      <c r="J3" s="2">
        <f t="shared" si="0"/>
        <v>5.1190476190476186</v>
      </c>
    </row>
    <row r="4" spans="1:10" ht="14.25" customHeight="1" x14ac:dyDescent="0.3">
      <c r="A4" s="8"/>
      <c r="B4" s="3">
        <v>0.35428240740740702</v>
      </c>
      <c r="C4" s="2">
        <f t="shared" si="0"/>
        <v>4.6710526315789478</v>
      </c>
      <c r="D4" s="2">
        <f t="shared" si="0"/>
        <v>4.9068322981366457</v>
      </c>
      <c r="E4" s="2">
        <f t="shared" si="0"/>
        <v>5.9090909090909092</v>
      </c>
      <c r="F4" s="2" t="e">
        <f t="shared" si="0"/>
        <v>#DIV/0!</v>
      </c>
      <c r="G4" s="2" t="e">
        <f t="shared" si="0"/>
        <v>#DIV/0!</v>
      </c>
      <c r="H4" s="2" t="e">
        <f t="shared" si="0"/>
        <v>#DIV/0!</v>
      </c>
      <c r="I4" s="2" t="e">
        <f t="shared" si="0"/>
        <v>#DIV/0!</v>
      </c>
      <c r="J4" s="2">
        <f t="shared" si="0"/>
        <v>5.08274231678487</v>
      </c>
    </row>
    <row r="5" spans="1:10" ht="14.25" customHeight="1" x14ac:dyDescent="0.3">
      <c r="A5" s="8"/>
      <c r="B5" s="3">
        <v>0.35434027777777799</v>
      </c>
      <c r="C5" s="2">
        <f t="shared" si="0"/>
        <v>4.6710526315789478</v>
      </c>
      <c r="D5" s="2">
        <f t="shared" si="0"/>
        <v>4.8170731707317076</v>
      </c>
      <c r="E5" s="2">
        <f t="shared" si="0"/>
        <v>5.9090909090909092</v>
      </c>
      <c r="F5" s="2" t="e">
        <f t="shared" si="0"/>
        <v>#DIV/0!</v>
      </c>
      <c r="G5" s="2" t="e">
        <f t="shared" si="0"/>
        <v>#DIV/0!</v>
      </c>
      <c r="H5" s="2" t="e">
        <f t="shared" si="0"/>
        <v>#DIV/0!</v>
      </c>
      <c r="I5" s="2" t="e">
        <f t="shared" si="0"/>
        <v>#DIV/0!</v>
      </c>
      <c r="J5" s="2">
        <f t="shared" si="0"/>
        <v>5.046948356807512</v>
      </c>
    </row>
    <row r="6" spans="1:10" ht="14.25" customHeight="1" x14ac:dyDescent="0.3">
      <c r="A6" s="8"/>
      <c r="B6" s="3">
        <v>0.35439814814814802</v>
      </c>
      <c r="C6" s="2">
        <f t="shared" si="0"/>
        <v>4.716981132075472</v>
      </c>
      <c r="D6" s="2">
        <f t="shared" si="0"/>
        <v>4.8235294117647056</v>
      </c>
      <c r="E6" s="2">
        <f t="shared" si="0"/>
        <v>5.8260869565217392</v>
      </c>
      <c r="F6" s="2" t="e">
        <f t="shared" si="0"/>
        <v>#DIV/0!</v>
      </c>
      <c r="G6" s="2" t="e">
        <f t="shared" si="0"/>
        <v>#DIV/0!</v>
      </c>
      <c r="H6" s="2" t="e">
        <f t="shared" si="0"/>
        <v>#DIV/0!</v>
      </c>
      <c r="I6" s="2" t="e">
        <f t="shared" si="0"/>
        <v>#DIV/0!</v>
      </c>
      <c r="J6" s="2">
        <f t="shared" si="0"/>
        <v>5.045045045045045</v>
      </c>
    </row>
    <row r="7" spans="1:10" ht="14.25" customHeight="1" x14ac:dyDescent="0.3">
      <c r="A7" s="8"/>
      <c r="B7" s="3">
        <v>0.35445601851851799</v>
      </c>
      <c r="C7" s="2">
        <f t="shared" si="0"/>
        <v>4.75</v>
      </c>
      <c r="D7" s="2">
        <f t="shared" si="0"/>
        <v>4.606741573033708</v>
      </c>
      <c r="E7" s="2">
        <f t="shared" si="0"/>
        <v>5.9322033898305078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  <c r="I7" s="2" t="e">
        <f t="shared" si="0"/>
        <v>#DIV/0!</v>
      </c>
      <c r="J7" s="2">
        <f t="shared" si="0"/>
        <v>5.0000000000000009</v>
      </c>
    </row>
    <row r="8" spans="1:10" ht="14.25" customHeight="1" x14ac:dyDescent="0.3">
      <c r="A8" s="8"/>
      <c r="B8" s="3">
        <v>0.35451388888888902</v>
      </c>
      <c r="C8" s="2">
        <f t="shared" si="0"/>
        <v>4.8148148148148149</v>
      </c>
      <c r="D8" s="2">
        <f t="shared" si="0"/>
        <v>4.6927374301675977</v>
      </c>
      <c r="E8" s="2">
        <f t="shared" si="0"/>
        <v>5.916666666666667</v>
      </c>
      <c r="F8" s="2" t="e">
        <f t="shared" si="0"/>
        <v>#DIV/0!</v>
      </c>
      <c r="G8" s="2" t="e">
        <f t="shared" si="0"/>
        <v>#DIV/0!</v>
      </c>
      <c r="H8" s="2" t="e">
        <f t="shared" si="0"/>
        <v>#DIV/0!</v>
      </c>
      <c r="I8" s="2" t="e">
        <f t="shared" si="0"/>
        <v>#DIV/0!</v>
      </c>
      <c r="J8" s="2">
        <f t="shared" si="0"/>
        <v>5.0542299349240789</v>
      </c>
    </row>
    <row r="10" spans="1:10" ht="14.25" customHeight="1" x14ac:dyDescent="0.3">
      <c r="A10" s="8" t="s">
        <v>9</v>
      </c>
      <c r="B10" s="7"/>
      <c r="C10" s="2" t="s">
        <v>10</v>
      </c>
      <c r="D10" s="2" t="s">
        <v>11</v>
      </c>
      <c r="E10" s="2" t="s">
        <v>12</v>
      </c>
      <c r="F10" s="2" t="s">
        <v>13</v>
      </c>
      <c r="G10" s="2" t="s">
        <v>14</v>
      </c>
    </row>
    <row r="11" spans="1:10" ht="14.25" customHeight="1" x14ac:dyDescent="0.3">
      <c r="A11" s="8"/>
      <c r="B11" s="3">
        <v>0.35416666666666669</v>
      </c>
      <c r="C11" s="2">
        <v>190</v>
      </c>
      <c r="D11" s="2">
        <f t="shared" ref="D11:D17" si="1">J20</f>
        <v>215</v>
      </c>
      <c r="E11" s="2">
        <f t="shared" ref="E11:E17" si="2">C11/D11</f>
        <v>0.88372093023255816</v>
      </c>
      <c r="F11" s="2">
        <f t="shared" ref="F11:F17" si="3">C56/D11</f>
        <v>0.79069767441860461</v>
      </c>
      <c r="G11" s="2">
        <f t="shared" ref="G11:G17" si="4">C11/E56</f>
        <v>4.5238095238095237</v>
      </c>
    </row>
    <row r="12" spans="1:10" ht="14.25" customHeight="1" x14ac:dyDescent="0.3">
      <c r="A12" s="8"/>
      <c r="B12" s="3">
        <v>0.35422453703703699</v>
      </c>
      <c r="C12" s="2">
        <v>191</v>
      </c>
      <c r="D12" s="2">
        <f t="shared" si="1"/>
        <v>215</v>
      </c>
      <c r="E12" s="2">
        <f t="shared" si="2"/>
        <v>0.88837209302325582</v>
      </c>
      <c r="F12" s="2">
        <f t="shared" si="3"/>
        <v>0.79069767441860461</v>
      </c>
      <c r="G12" s="2">
        <f t="shared" si="4"/>
        <v>4.5476190476190474</v>
      </c>
    </row>
    <row r="13" spans="1:10" ht="14.25" customHeight="1" x14ac:dyDescent="0.3">
      <c r="A13" s="8"/>
      <c r="B13" s="3">
        <v>0.35428240740740702</v>
      </c>
      <c r="C13" s="2">
        <v>191</v>
      </c>
      <c r="D13" s="2">
        <f t="shared" si="1"/>
        <v>215</v>
      </c>
      <c r="E13" s="2">
        <f t="shared" si="2"/>
        <v>0.88837209302325582</v>
      </c>
      <c r="F13" s="2">
        <f t="shared" si="3"/>
        <v>0.81395348837209303</v>
      </c>
      <c r="G13" s="2">
        <f t="shared" si="4"/>
        <v>4.5153664302600474</v>
      </c>
    </row>
    <row r="14" spans="1:10" ht="14.25" customHeight="1" x14ac:dyDescent="0.3">
      <c r="A14" s="8"/>
      <c r="B14" s="3">
        <v>0.35434027777777799</v>
      </c>
      <c r="C14" s="2">
        <v>190</v>
      </c>
      <c r="D14" s="2">
        <f t="shared" si="1"/>
        <v>215</v>
      </c>
      <c r="E14" s="2">
        <f t="shared" si="2"/>
        <v>0.88372093023255816</v>
      </c>
      <c r="F14" s="2">
        <f t="shared" si="3"/>
        <v>0.81395348837209303</v>
      </c>
      <c r="G14" s="2">
        <f t="shared" si="4"/>
        <v>4.4600938967136159</v>
      </c>
    </row>
    <row r="15" spans="1:10" ht="14.25" customHeight="1" x14ac:dyDescent="0.3">
      <c r="A15" s="8"/>
      <c r="B15" s="3">
        <v>0.35439814814814802</v>
      </c>
      <c r="C15" s="2">
        <v>185</v>
      </c>
      <c r="D15" s="2">
        <f t="shared" si="1"/>
        <v>224</v>
      </c>
      <c r="E15" s="2">
        <f t="shared" si="2"/>
        <v>0.8258928571428571</v>
      </c>
      <c r="F15" s="2">
        <f t="shared" si="3"/>
        <v>0.7946428571428571</v>
      </c>
      <c r="G15" s="2">
        <f t="shared" si="4"/>
        <v>4.166666666666667</v>
      </c>
    </row>
    <row r="16" spans="1:10" ht="14.25" customHeight="1" x14ac:dyDescent="0.3">
      <c r="A16" s="8"/>
      <c r="B16" s="3">
        <v>0.35445601851851799</v>
      </c>
      <c r="C16" s="2">
        <v>185</v>
      </c>
      <c r="D16" s="2">
        <f t="shared" si="1"/>
        <v>228</v>
      </c>
      <c r="E16" s="2">
        <f t="shared" si="2"/>
        <v>0.81140350877192979</v>
      </c>
      <c r="F16" s="2">
        <f t="shared" si="3"/>
        <v>0.78947368421052633</v>
      </c>
      <c r="G16" s="2">
        <f t="shared" si="4"/>
        <v>4.0570175438596499</v>
      </c>
    </row>
    <row r="17" spans="1:10" ht="14.25" customHeight="1" x14ac:dyDescent="0.3">
      <c r="A17" s="8"/>
      <c r="B17" s="3">
        <v>0.35451388888888902</v>
      </c>
      <c r="C17" s="2">
        <v>186</v>
      </c>
      <c r="D17" s="2">
        <f t="shared" si="1"/>
        <v>233</v>
      </c>
      <c r="E17" s="2">
        <f t="shared" si="2"/>
        <v>0.79828326180257514</v>
      </c>
      <c r="F17" s="2">
        <f t="shared" si="3"/>
        <v>0.7811158798283262</v>
      </c>
      <c r="G17" s="2">
        <f t="shared" si="4"/>
        <v>4.0347071583514102</v>
      </c>
    </row>
    <row r="19" spans="1:10" ht="14.25" customHeight="1" x14ac:dyDescent="0.3">
      <c r="A19" s="8" t="s">
        <v>15</v>
      </c>
      <c r="B19" s="7"/>
      <c r="C19" s="2" t="s">
        <v>16</v>
      </c>
      <c r="D19" s="2" t="s">
        <v>17</v>
      </c>
      <c r="E19" s="2" t="s">
        <v>18</v>
      </c>
      <c r="F19" s="2" t="s">
        <v>19</v>
      </c>
      <c r="G19" s="2" t="s">
        <v>20</v>
      </c>
      <c r="H19" s="2" t="s">
        <v>21</v>
      </c>
      <c r="I19" s="2" t="s">
        <v>22</v>
      </c>
      <c r="J19" s="2" t="s">
        <v>23</v>
      </c>
    </row>
    <row r="20" spans="1:10" ht="14.25" customHeight="1" x14ac:dyDescent="0.3">
      <c r="A20" s="8"/>
      <c r="B20" s="3">
        <v>0.35416666666666669</v>
      </c>
      <c r="C20" s="2">
        <v>71</v>
      </c>
      <c r="D20" s="2">
        <v>79</v>
      </c>
      <c r="E20" s="2">
        <v>65</v>
      </c>
      <c r="F20" s="2">
        <v>0</v>
      </c>
      <c r="G20" s="2">
        <v>0</v>
      </c>
      <c r="H20" s="2">
        <v>0</v>
      </c>
      <c r="I20" s="2">
        <v>0</v>
      </c>
      <c r="J20" s="2">
        <f t="shared" ref="J20:J26" si="5">SUM(C20:I20)</f>
        <v>215</v>
      </c>
    </row>
    <row r="21" spans="1:10" ht="14.25" customHeight="1" x14ac:dyDescent="0.3">
      <c r="A21" s="8"/>
      <c r="B21" s="3">
        <v>0.35422453703703699</v>
      </c>
      <c r="C21" s="2">
        <v>71</v>
      </c>
      <c r="D21" s="2">
        <v>79</v>
      </c>
      <c r="E21" s="2">
        <v>65</v>
      </c>
      <c r="F21" s="2">
        <v>0</v>
      </c>
      <c r="G21" s="2">
        <v>0</v>
      </c>
      <c r="H21" s="2">
        <v>0</v>
      </c>
      <c r="I21" s="2">
        <v>0</v>
      </c>
      <c r="J21" s="2">
        <f t="shared" si="5"/>
        <v>215</v>
      </c>
    </row>
    <row r="22" spans="1:10" ht="14.25" customHeight="1" x14ac:dyDescent="0.3">
      <c r="A22" s="8"/>
      <c r="B22" s="3">
        <v>0.35428240740740702</v>
      </c>
      <c r="C22" s="2">
        <v>71</v>
      </c>
      <c r="D22" s="2">
        <v>79</v>
      </c>
      <c r="E22" s="2">
        <v>65</v>
      </c>
      <c r="F22" s="2">
        <v>0</v>
      </c>
      <c r="G22" s="2">
        <v>0</v>
      </c>
      <c r="H22" s="2">
        <v>0</v>
      </c>
      <c r="I22" s="2">
        <v>0</v>
      </c>
      <c r="J22" s="2">
        <f t="shared" si="5"/>
        <v>215</v>
      </c>
    </row>
    <row r="23" spans="1:10" ht="14.25" customHeight="1" x14ac:dyDescent="0.3">
      <c r="A23" s="8"/>
      <c r="B23" s="3">
        <v>0.35434027777777799</v>
      </c>
      <c r="C23" s="2">
        <v>71</v>
      </c>
      <c r="D23" s="2">
        <v>79</v>
      </c>
      <c r="E23" s="2">
        <v>65</v>
      </c>
      <c r="F23" s="2">
        <v>0</v>
      </c>
      <c r="G23" s="2">
        <v>0</v>
      </c>
      <c r="H23" s="2">
        <v>0</v>
      </c>
      <c r="I23" s="2">
        <v>0</v>
      </c>
      <c r="J23" s="2">
        <f t="shared" si="5"/>
        <v>215</v>
      </c>
    </row>
    <row r="24" spans="1:10" ht="14.25" customHeight="1" x14ac:dyDescent="0.3">
      <c r="A24" s="8"/>
      <c r="B24" s="3">
        <v>0.35439814814814802</v>
      </c>
      <c r="C24" s="2">
        <v>75</v>
      </c>
      <c r="D24" s="2">
        <v>82</v>
      </c>
      <c r="E24" s="2">
        <v>67</v>
      </c>
      <c r="F24" s="2">
        <v>0</v>
      </c>
      <c r="G24" s="2">
        <v>0</v>
      </c>
      <c r="H24" s="2">
        <v>0</v>
      </c>
      <c r="I24" s="2">
        <v>0</v>
      </c>
      <c r="J24" s="2">
        <f t="shared" si="5"/>
        <v>224</v>
      </c>
    </row>
    <row r="25" spans="1:10" ht="14.25" customHeight="1" x14ac:dyDescent="0.3">
      <c r="A25" s="8"/>
      <c r="B25" s="3">
        <v>0.35445601851851799</v>
      </c>
      <c r="C25" s="2">
        <v>76</v>
      </c>
      <c r="D25" s="2">
        <v>82</v>
      </c>
      <c r="E25" s="2">
        <v>70</v>
      </c>
      <c r="F25" s="2">
        <v>0</v>
      </c>
      <c r="G25" s="2">
        <v>0</v>
      </c>
      <c r="H25" s="2">
        <v>0</v>
      </c>
      <c r="I25" s="2">
        <v>0</v>
      </c>
      <c r="J25" s="2">
        <f t="shared" si="5"/>
        <v>228</v>
      </c>
    </row>
    <row r="26" spans="1:10" ht="14.25" customHeight="1" x14ac:dyDescent="0.3">
      <c r="A26" s="8"/>
      <c r="B26" s="3">
        <v>0.35451388888888902</v>
      </c>
      <c r="C26" s="2">
        <v>78</v>
      </c>
      <c r="D26" s="2">
        <v>84</v>
      </c>
      <c r="E26" s="2">
        <v>71</v>
      </c>
      <c r="F26" s="2">
        <v>0</v>
      </c>
      <c r="G26" s="2">
        <v>0</v>
      </c>
      <c r="H26" s="2">
        <v>0</v>
      </c>
      <c r="I26" s="2">
        <v>0</v>
      </c>
      <c r="J26" s="2">
        <f t="shared" si="5"/>
        <v>233</v>
      </c>
    </row>
    <row r="27" spans="1:10" ht="14.25" customHeight="1" x14ac:dyDescent="0.3">
      <c r="E27" s="2"/>
    </row>
    <row r="28" spans="1:10" ht="14.25" customHeight="1" x14ac:dyDescent="0.3">
      <c r="A28" s="8" t="s">
        <v>24</v>
      </c>
      <c r="B28" s="7"/>
      <c r="C28" s="2" t="s">
        <v>25</v>
      </c>
      <c r="D28" s="2" t="s">
        <v>26</v>
      </c>
      <c r="E28" s="2" t="s">
        <v>27</v>
      </c>
      <c r="F28" s="2" t="s">
        <v>28</v>
      </c>
      <c r="G28" s="2" t="s">
        <v>29</v>
      </c>
      <c r="H28" s="2" t="s">
        <v>30</v>
      </c>
      <c r="I28" s="2" t="s">
        <v>31</v>
      </c>
      <c r="J28" s="2" t="s">
        <v>32</v>
      </c>
    </row>
    <row r="29" spans="1:10" ht="14.25" customHeight="1" x14ac:dyDescent="0.3">
      <c r="A29" s="8"/>
      <c r="B29" s="3">
        <v>0.35416666666666669</v>
      </c>
      <c r="C29" s="2">
        <v>15</v>
      </c>
      <c r="D29" s="2">
        <v>16</v>
      </c>
      <c r="E29" s="2">
        <v>11</v>
      </c>
      <c r="F29" s="2">
        <v>0</v>
      </c>
      <c r="G29" s="2">
        <v>0</v>
      </c>
      <c r="H29" s="2">
        <v>0</v>
      </c>
      <c r="I29" s="2">
        <v>0</v>
      </c>
      <c r="J29" s="2">
        <f t="shared" ref="J29:J35" si="6">SUM(C29:I29)</f>
        <v>42</v>
      </c>
    </row>
    <row r="30" spans="1:10" ht="14.25" customHeight="1" x14ac:dyDescent="0.3">
      <c r="A30" s="8"/>
      <c r="B30" s="3">
        <v>0.35422453703703699</v>
      </c>
      <c r="C30" s="2">
        <v>15.1</v>
      </c>
      <c r="D30" s="2">
        <v>15.9</v>
      </c>
      <c r="E30" s="2">
        <v>11</v>
      </c>
      <c r="F30" s="2">
        <v>0</v>
      </c>
      <c r="G30" s="2">
        <v>0</v>
      </c>
      <c r="H30" s="2">
        <v>0</v>
      </c>
      <c r="I30" s="2">
        <v>0</v>
      </c>
      <c r="J30" s="2">
        <f t="shared" si="6"/>
        <v>42</v>
      </c>
    </row>
    <row r="31" spans="1:10" ht="14.25" customHeight="1" x14ac:dyDescent="0.3">
      <c r="A31" s="8"/>
      <c r="B31" s="3">
        <v>0.35428240740740702</v>
      </c>
      <c r="C31" s="2">
        <v>15.2</v>
      </c>
      <c r="D31" s="2">
        <v>16.100000000000001</v>
      </c>
      <c r="E31" s="2">
        <v>11</v>
      </c>
      <c r="F31" s="2">
        <v>0</v>
      </c>
      <c r="G31" s="2">
        <v>0</v>
      </c>
      <c r="H31" s="2">
        <v>0</v>
      </c>
      <c r="I31" s="2">
        <v>0</v>
      </c>
      <c r="J31" s="2">
        <f t="shared" si="6"/>
        <v>42.3</v>
      </c>
    </row>
    <row r="32" spans="1:10" ht="14.25" customHeight="1" x14ac:dyDescent="0.3">
      <c r="A32" s="8"/>
      <c r="B32" s="3">
        <v>0.35434027777777799</v>
      </c>
      <c r="C32" s="2">
        <v>15.2</v>
      </c>
      <c r="D32" s="2">
        <v>16.399999999999999</v>
      </c>
      <c r="E32" s="2">
        <v>11</v>
      </c>
      <c r="F32" s="2">
        <v>0</v>
      </c>
      <c r="G32" s="2">
        <v>0</v>
      </c>
      <c r="H32" s="2">
        <v>0</v>
      </c>
      <c r="I32" s="2">
        <v>0</v>
      </c>
      <c r="J32" s="2">
        <f t="shared" si="6"/>
        <v>42.599999999999994</v>
      </c>
    </row>
    <row r="33" spans="1:16" ht="14.25" customHeight="1" x14ac:dyDescent="0.3">
      <c r="A33" s="8"/>
      <c r="B33" s="3">
        <v>0.35439814814814802</v>
      </c>
      <c r="C33" s="2">
        <v>15.9</v>
      </c>
      <c r="D33" s="2">
        <v>17</v>
      </c>
      <c r="E33" s="2">
        <v>11.5</v>
      </c>
      <c r="F33" s="2">
        <v>0</v>
      </c>
      <c r="G33" s="2">
        <v>0</v>
      </c>
      <c r="H33" s="2">
        <v>0</v>
      </c>
      <c r="I33" s="2">
        <v>0</v>
      </c>
      <c r="J33" s="2">
        <f t="shared" si="6"/>
        <v>44.4</v>
      </c>
    </row>
    <row r="34" spans="1:16" ht="14.25" customHeight="1" x14ac:dyDescent="0.3">
      <c r="A34" s="8"/>
      <c r="B34" s="3">
        <v>0.35445601851851799</v>
      </c>
      <c r="C34" s="2">
        <v>16</v>
      </c>
      <c r="D34" s="2">
        <v>17.8</v>
      </c>
      <c r="E34" s="2">
        <v>11.8</v>
      </c>
      <c r="F34" s="2">
        <v>0</v>
      </c>
      <c r="G34" s="2">
        <v>0</v>
      </c>
      <c r="H34" s="2">
        <v>0</v>
      </c>
      <c r="I34" s="2">
        <v>0</v>
      </c>
      <c r="J34" s="2">
        <f t="shared" si="6"/>
        <v>45.599999999999994</v>
      </c>
    </row>
    <row r="35" spans="1:16" ht="14.25" customHeight="1" x14ac:dyDescent="0.3">
      <c r="A35" s="8"/>
      <c r="B35" s="3">
        <v>0.35451388888888902</v>
      </c>
      <c r="C35" s="2">
        <v>16.2</v>
      </c>
      <c r="D35" s="2">
        <v>17.899999999999999</v>
      </c>
      <c r="E35" s="2">
        <v>12</v>
      </c>
      <c r="F35" s="2">
        <v>0</v>
      </c>
      <c r="G35" s="2">
        <v>0</v>
      </c>
      <c r="H35" s="2">
        <v>0</v>
      </c>
      <c r="I35" s="2">
        <v>0</v>
      </c>
      <c r="J35" s="2">
        <f t="shared" si="6"/>
        <v>46.099999999999994</v>
      </c>
    </row>
    <row r="37" spans="1:16" ht="14.25" customHeight="1" x14ac:dyDescent="0.3">
      <c r="A37" s="8" t="s">
        <v>33</v>
      </c>
      <c r="B37" s="7"/>
      <c r="C37" s="2" t="s">
        <v>34</v>
      </c>
      <c r="D37" s="2" t="s">
        <v>35</v>
      </c>
      <c r="E37" s="2" t="s">
        <v>36</v>
      </c>
      <c r="F37" s="2" t="s">
        <v>37</v>
      </c>
      <c r="G37" s="2" t="s">
        <v>38</v>
      </c>
      <c r="H37" s="2" t="s">
        <v>39</v>
      </c>
      <c r="I37" s="2" t="s">
        <v>40</v>
      </c>
      <c r="J37" s="2" t="s">
        <v>41</v>
      </c>
      <c r="K37" s="2" t="s">
        <v>42</v>
      </c>
      <c r="L37" s="2" t="s">
        <v>43</v>
      </c>
      <c r="M37" s="2" t="s">
        <v>44</v>
      </c>
      <c r="N37" s="2" t="s">
        <v>45</v>
      </c>
      <c r="O37" s="2" t="s">
        <v>46</v>
      </c>
      <c r="P37" s="2" t="s">
        <v>47</v>
      </c>
    </row>
    <row r="38" spans="1:16" ht="14.25" customHeight="1" x14ac:dyDescent="0.3">
      <c r="A38" s="8"/>
      <c r="B38" s="3">
        <v>0.35416666666666669</v>
      </c>
      <c r="C38" s="2">
        <v>24</v>
      </c>
      <c r="D38" s="2">
        <v>32</v>
      </c>
      <c r="E38" s="2">
        <v>24</v>
      </c>
      <c r="F38" s="2">
        <v>33</v>
      </c>
      <c r="G38" s="2">
        <v>24</v>
      </c>
      <c r="H38" s="2">
        <v>31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spans="1:16" ht="14.25" customHeight="1" x14ac:dyDescent="0.3">
      <c r="A39" s="8"/>
      <c r="B39" s="3">
        <v>0.35422453703703699</v>
      </c>
      <c r="C39" s="2">
        <v>24</v>
      </c>
      <c r="D39" s="2">
        <v>32</v>
      </c>
      <c r="E39" s="2">
        <v>24</v>
      </c>
      <c r="F39" s="2">
        <v>33</v>
      </c>
      <c r="G39" s="2">
        <v>24</v>
      </c>
      <c r="H39" s="2">
        <v>31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spans="1:16" ht="14.25" customHeight="1" x14ac:dyDescent="0.3">
      <c r="A40" s="8"/>
      <c r="B40" s="3">
        <v>0.35428240740740702</v>
      </c>
      <c r="C40" s="2">
        <v>24</v>
      </c>
      <c r="D40" s="2">
        <v>32</v>
      </c>
      <c r="E40" s="2">
        <v>24</v>
      </c>
      <c r="F40" s="2">
        <v>33</v>
      </c>
      <c r="G40" s="2">
        <v>24</v>
      </c>
      <c r="H40" s="2">
        <v>31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spans="1:16" ht="14.25" customHeight="1" x14ac:dyDescent="0.3">
      <c r="A41" s="8"/>
      <c r="B41" s="3">
        <v>0.35434027777777799</v>
      </c>
      <c r="C41" s="2">
        <v>24</v>
      </c>
      <c r="D41" s="2">
        <v>32</v>
      </c>
      <c r="E41" s="2">
        <v>24</v>
      </c>
      <c r="F41" s="2">
        <v>33</v>
      </c>
      <c r="G41" s="2">
        <v>24</v>
      </c>
      <c r="H41" s="2">
        <v>31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spans="1:16" ht="14.25" customHeight="1" x14ac:dyDescent="0.3">
      <c r="A42" s="8"/>
      <c r="B42" s="3">
        <v>0.35439814814814802</v>
      </c>
      <c r="C42" s="2">
        <v>24</v>
      </c>
      <c r="D42" s="2">
        <v>32</v>
      </c>
      <c r="E42" s="2">
        <v>24</v>
      </c>
      <c r="F42" s="2">
        <v>33</v>
      </c>
      <c r="G42" s="2">
        <v>24</v>
      </c>
      <c r="H42" s="2">
        <v>32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spans="1:16" ht="14.25" customHeight="1" x14ac:dyDescent="0.3">
      <c r="A43" s="8"/>
      <c r="B43" s="3">
        <v>0.35445601851851799</v>
      </c>
      <c r="C43" s="2">
        <v>24</v>
      </c>
      <c r="D43" s="2">
        <v>33</v>
      </c>
      <c r="E43" s="2">
        <v>24</v>
      </c>
      <c r="F43" s="2">
        <v>33</v>
      </c>
      <c r="G43" s="2">
        <v>24</v>
      </c>
      <c r="H43" s="2">
        <v>32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spans="1:16" ht="14.25" customHeight="1" x14ac:dyDescent="0.3">
      <c r="A44" s="8"/>
      <c r="B44" s="3">
        <v>0.35451388888888902</v>
      </c>
      <c r="C44" s="2">
        <v>24</v>
      </c>
      <c r="D44" s="2">
        <v>33</v>
      </c>
      <c r="E44" s="2">
        <v>24</v>
      </c>
      <c r="F44" s="2">
        <v>33</v>
      </c>
      <c r="G44" s="2">
        <v>24</v>
      </c>
      <c r="H44" s="2">
        <v>32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6" spans="1:16" ht="14.25" customHeight="1" x14ac:dyDescent="0.3">
      <c r="A46" s="10" t="s">
        <v>48</v>
      </c>
      <c r="B46" s="7"/>
      <c r="C46" s="2" t="s">
        <v>49</v>
      </c>
    </row>
    <row r="47" spans="1:16" ht="14.25" customHeight="1" x14ac:dyDescent="0.3">
      <c r="A47" s="11"/>
      <c r="B47" s="3">
        <v>0.35416666666666669</v>
      </c>
      <c r="C47" s="2">
        <v>21.2</v>
      </c>
    </row>
    <row r="48" spans="1:16" ht="14.25" customHeight="1" x14ac:dyDescent="0.3">
      <c r="A48" s="11"/>
      <c r="B48" s="3">
        <v>0.35422453703703699</v>
      </c>
      <c r="C48" s="2">
        <v>21.2</v>
      </c>
    </row>
    <row r="49" spans="1:5" ht="14.25" customHeight="1" x14ac:dyDescent="0.3">
      <c r="A49" s="11"/>
      <c r="B49" s="3">
        <v>0.35428240740740702</v>
      </c>
      <c r="C49" s="2">
        <v>21.2</v>
      </c>
    </row>
    <row r="50" spans="1:5" ht="14.25" customHeight="1" x14ac:dyDescent="0.3">
      <c r="A50" s="11"/>
      <c r="B50" s="3">
        <v>0.35434027777777799</v>
      </c>
      <c r="C50" s="2">
        <v>21.2</v>
      </c>
    </row>
    <row r="51" spans="1:5" ht="14.25" customHeight="1" x14ac:dyDescent="0.3">
      <c r="A51" s="11"/>
      <c r="B51" s="3">
        <v>0.35439814814814802</v>
      </c>
      <c r="C51" s="2">
        <v>21.6</v>
      </c>
    </row>
    <row r="52" spans="1:5" ht="14.25" customHeight="1" x14ac:dyDescent="0.3">
      <c r="A52" s="11"/>
      <c r="B52" s="3">
        <v>0.35445601851851799</v>
      </c>
      <c r="C52" s="2">
        <v>21.5</v>
      </c>
    </row>
    <row r="53" spans="1:5" ht="14.25" customHeight="1" x14ac:dyDescent="0.3">
      <c r="A53" s="12"/>
      <c r="B53" s="3">
        <v>0.35451388888888902</v>
      </c>
      <c r="C53" s="2">
        <v>21.4</v>
      </c>
    </row>
    <row r="55" spans="1:5" ht="14.25" customHeight="1" x14ac:dyDescent="0.3">
      <c r="A55" s="9" t="s">
        <v>50</v>
      </c>
      <c r="B55" s="7"/>
      <c r="C55" s="2" t="s">
        <v>51</v>
      </c>
      <c r="D55" s="2" t="s">
        <v>52</v>
      </c>
      <c r="E55" s="2" t="s">
        <v>53</v>
      </c>
    </row>
    <row r="56" spans="1:5" ht="14.25" customHeight="1" x14ac:dyDescent="0.3">
      <c r="A56" s="9"/>
      <c r="B56" s="3">
        <v>0.35416666666666669</v>
      </c>
      <c r="C56" s="2">
        <v>170</v>
      </c>
      <c r="D56" s="2">
        <v>15</v>
      </c>
      <c r="E56" s="2">
        <f t="shared" ref="E56:E62" si="7">J29</f>
        <v>42</v>
      </c>
    </row>
    <row r="57" spans="1:5" ht="14.25" customHeight="1" x14ac:dyDescent="0.3">
      <c r="A57" s="9"/>
      <c r="B57" s="3">
        <v>0.35422453703703699</v>
      </c>
      <c r="C57" s="2">
        <v>170</v>
      </c>
      <c r="D57" s="2">
        <v>15</v>
      </c>
      <c r="E57" s="2">
        <f t="shared" si="7"/>
        <v>42</v>
      </c>
    </row>
    <row r="58" spans="1:5" ht="14.25" customHeight="1" x14ac:dyDescent="0.3">
      <c r="A58" s="9"/>
      <c r="B58" s="3">
        <v>0.35428240740740702</v>
      </c>
      <c r="C58" s="2">
        <v>175</v>
      </c>
      <c r="D58" s="2">
        <v>15</v>
      </c>
      <c r="E58" s="2">
        <f t="shared" si="7"/>
        <v>42.3</v>
      </c>
    </row>
    <row r="59" spans="1:5" ht="14.25" customHeight="1" x14ac:dyDescent="0.3">
      <c r="A59" s="9"/>
      <c r="B59" s="3">
        <v>0.35434027777777799</v>
      </c>
      <c r="C59" s="2">
        <v>175</v>
      </c>
      <c r="D59" s="2">
        <v>16</v>
      </c>
      <c r="E59" s="2">
        <f t="shared" si="7"/>
        <v>42.599999999999994</v>
      </c>
    </row>
    <row r="60" spans="1:5" ht="14.25" customHeight="1" x14ac:dyDescent="0.3">
      <c r="A60" s="9"/>
      <c r="B60" s="3">
        <v>0.35439814814814802</v>
      </c>
      <c r="C60" s="2">
        <v>178</v>
      </c>
      <c r="D60" s="2">
        <v>16</v>
      </c>
      <c r="E60" s="2">
        <f t="shared" si="7"/>
        <v>44.4</v>
      </c>
    </row>
    <row r="61" spans="1:5" ht="14.25" customHeight="1" x14ac:dyDescent="0.3">
      <c r="A61" s="9"/>
      <c r="B61" s="3">
        <v>0.35445601851851799</v>
      </c>
      <c r="C61" s="2">
        <v>180</v>
      </c>
      <c r="D61" s="2">
        <v>16</v>
      </c>
      <c r="E61" s="2">
        <f t="shared" si="7"/>
        <v>45.599999999999994</v>
      </c>
    </row>
    <row r="62" spans="1:5" ht="14.25" customHeight="1" x14ac:dyDescent="0.3">
      <c r="A62" s="9"/>
      <c r="B62" s="3">
        <v>0.35451388888888902</v>
      </c>
      <c r="C62" s="2">
        <v>182</v>
      </c>
      <c r="D62" s="2">
        <v>16</v>
      </c>
      <c r="E62" s="2">
        <f t="shared" si="7"/>
        <v>46.099999999999994</v>
      </c>
    </row>
  </sheetData>
  <mergeCells count="7">
    <mergeCell ref="A19:A26"/>
    <mergeCell ref="A1:A8"/>
    <mergeCell ref="A55:A62"/>
    <mergeCell ref="A10:A17"/>
    <mergeCell ref="A28:A35"/>
    <mergeCell ref="A46:A53"/>
    <mergeCell ref="A37:A4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9DAC-3654-43F6-A94F-89C0D9CE4D1A}">
  <sheetPr>
    <outlinePr summaryBelow="0" summaryRight="0"/>
  </sheetPr>
  <dimension ref="A1:G190"/>
  <sheetViews>
    <sheetView workbookViewId="0"/>
  </sheetViews>
  <sheetFormatPr defaultColWidth="8.84375" defaultRowHeight="14.25" customHeight="1" x14ac:dyDescent="0.3"/>
  <cols>
    <col min="3" max="6" width="16.15234375" style="6" customWidth="1"/>
    <col min="7" max="7" width="17.15234375" style="6" customWidth="1"/>
  </cols>
  <sheetData>
    <row r="1" spans="1:7" ht="14.25" customHeight="1" x14ac:dyDescent="0.3">
      <c r="A1" s="8" t="s">
        <v>54</v>
      </c>
      <c r="B1" s="7"/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</row>
    <row r="2" spans="1:7" ht="14.25" customHeight="1" x14ac:dyDescent="0.3">
      <c r="A2" s="8"/>
      <c r="B2" s="3">
        <v>0.35416666666666669</v>
      </c>
      <c r="C2" s="2">
        <f t="shared" ref="C2:G8" si="0">C11/C20</f>
        <v>10</v>
      </c>
      <c r="D2" s="2" t="e">
        <f t="shared" si="0"/>
        <v>#DIV/0!</v>
      </c>
      <c r="E2" s="2" t="e">
        <f t="shared" si="0"/>
        <v>#DIV/0!</v>
      </c>
      <c r="F2" s="2" t="e">
        <f t="shared" si="0"/>
        <v>#DIV/0!</v>
      </c>
      <c r="G2" s="2">
        <f t="shared" si="0"/>
        <v>10</v>
      </c>
    </row>
    <row r="3" spans="1:7" ht="14.25" customHeight="1" x14ac:dyDescent="0.3">
      <c r="A3" s="8"/>
      <c r="B3" s="3">
        <v>0.35422453703703699</v>
      </c>
      <c r="C3" s="2">
        <f t="shared" si="0"/>
        <v>9.8000000000000007</v>
      </c>
      <c r="D3" s="2" t="e">
        <f t="shared" si="0"/>
        <v>#DIV/0!</v>
      </c>
      <c r="E3" s="2" t="e">
        <f t="shared" si="0"/>
        <v>#DIV/0!</v>
      </c>
      <c r="F3" s="2" t="e">
        <f t="shared" si="0"/>
        <v>#DIV/0!</v>
      </c>
      <c r="G3" s="2">
        <f t="shared" si="0"/>
        <v>9.8000000000000007</v>
      </c>
    </row>
    <row r="4" spans="1:7" ht="14.25" customHeight="1" x14ac:dyDescent="0.3">
      <c r="A4" s="8"/>
      <c r="B4" s="3">
        <v>0.35428240740740702</v>
      </c>
      <c r="C4" s="2">
        <f t="shared" si="0"/>
        <v>9.9344262295081975</v>
      </c>
      <c r="D4" s="2" t="e">
        <f t="shared" si="0"/>
        <v>#DIV/0!</v>
      </c>
      <c r="E4" s="2" t="e">
        <f t="shared" si="0"/>
        <v>#DIV/0!</v>
      </c>
      <c r="F4" s="2" t="e">
        <f t="shared" si="0"/>
        <v>#DIV/0!</v>
      </c>
      <c r="G4" s="2">
        <f t="shared" si="0"/>
        <v>9.9344262295081975</v>
      </c>
    </row>
    <row r="5" spans="1:7" ht="14.25" customHeight="1" x14ac:dyDescent="0.3">
      <c r="A5" s="8"/>
      <c r="B5" s="3">
        <v>0.35434027777777799</v>
      </c>
      <c r="C5" s="2">
        <f t="shared" si="0"/>
        <v>11.311475409836065</v>
      </c>
      <c r="D5" s="2" t="e">
        <f t="shared" si="0"/>
        <v>#DIV/0!</v>
      </c>
      <c r="E5" s="2" t="e">
        <f t="shared" si="0"/>
        <v>#DIV/0!</v>
      </c>
      <c r="F5" s="2" t="e">
        <f t="shared" si="0"/>
        <v>#DIV/0!</v>
      </c>
      <c r="G5" s="2">
        <f t="shared" si="0"/>
        <v>11.311475409836065</v>
      </c>
    </row>
    <row r="6" spans="1:7" ht="14.25" customHeight="1" x14ac:dyDescent="0.3">
      <c r="A6" s="8"/>
      <c r="B6" s="3">
        <v>0.35439814814814802</v>
      </c>
      <c r="C6" s="2">
        <f t="shared" si="0"/>
        <v>10.721311475409836</v>
      </c>
      <c r="D6" s="2" t="e">
        <f t="shared" si="0"/>
        <v>#DIV/0!</v>
      </c>
      <c r="E6" s="2" t="e">
        <f t="shared" si="0"/>
        <v>#DIV/0!</v>
      </c>
      <c r="F6" s="2" t="e">
        <f t="shared" si="0"/>
        <v>#DIV/0!</v>
      </c>
      <c r="G6" s="2">
        <f t="shared" si="0"/>
        <v>10.721311475409836</v>
      </c>
    </row>
    <row r="7" spans="1:7" ht="14.25" customHeight="1" x14ac:dyDescent="0.3">
      <c r="A7" s="8"/>
      <c r="B7" s="3">
        <v>0.35445601851851799</v>
      </c>
      <c r="C7" s="2">
        <f t="shared" si="0"/>
        <v>10.721311475409836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>
        <f t="shared" si="0"/>
        <v>10.721311475409836</v>
      </c>
    </row>
    <row r="8" spans="1:7" ht="14.25" customHeight="1" x14ac:dyDescent="0.3">
      <c r="A8" s="8"/>
      <c r="B8" s="3">
        <v>0.35451388888888902</v>
      </c>
      <c r="C8" s="2">
        <f t="shared" si="0"/>
        <v>10.622950819672131</v>
      </c>
      <c r="D8" s="2" t="e">
        <f t="shared" si="0"/>
        <v>#DIV/0!</v>
      </c>
      <c r="E8" s="2" t="e">
        <f t="shared" si="0"/>
        <v>#DIV/0!</v>
      </c>
      <c r="F8" s="2" t="e">
        <f t="shared" si="0"/>
        <v>#DIV/0!</v>
      </c>
      <c r="G8" s="2">
        <f t="shared" si="0"/>
        <v>10.622950819672131</v>
      </c>
    </row>
    <row r="9" spans="1:7" ht="14.25" customHeight="1" x14ac:dyDescent="0.3">
      <c r="A9" s="4"/>
      <c r="B9" s="5"/>
    </row>
    <row r="10" spans="1:7" ht="14.25" customHeight="1" x14ac:dyDescent="0.3">
      <c r="A10" s="8" t="s">
        <v>60</v>
      </c>
      <c r="B10" s="7"/>
      <c r="C10" s="2" t="s">
        <v>61</v>
      </c>
      <c r="D10" s="2" t="s">
        <v>62</v>
      </c>
      <c r="E10" s="2" t="s">
        <v>63</v>
      </c>
      <c r="F10" s="2" t="s">
        <v>64</v>
      </c>
      <c r="G10" s="2" t="s">
        <v>65</v>
      </c>
    </row>
    <row r="11" spans="1:7" ht="14.25" customHeight="1" x14ac:dyDescent="0.3">
      <c r="A11" s="8"/>
      <c r="B11" s="3">
        <v>0.35416666666666669</v>
      </c>
      <c r="C11" s="2">
        <f t="shared" ref="C11:F17" si="1">(D182-C182)*C65</f>
        <v>600</v>
      </c>
      <c r="D11" s="2">
        <f t="shared" si="1"/>
        <v>0</v>
      </c>
      <c r="E11" s="2">
        <f t="shared" si="1"/>
        <v>0</v>
      </c>
      <c r="F11" s="2">
        <f t="shared" si="1"/>
        <v>0</v>
      </c>
      <c r="G11" s="2">
        <f t="shared" ref="G11:G17" si="2">SUM(C11:F11)</f>
        <v>600</v>
      </c>
    </row>
    <row r="12" spans="1:7" ht="14.25" customHeight="1" x14ac:dyDescent="0.3">
      <c r="A12" s="8"/>
      <c r="B12" s="3">
        <v>0.35422453703703699</v>
      </c>
      <c r="C12" s="2">
        <f t="shared" si="1"/>
        <v>588</v>
      </c>
      <c r="D12" s="2">
        <f t="shared" si="1"/>
        <v>0</v>
      </c>
      <c r="E12" s="2">
        <f t="shared" si="1"/>
        <v>0</v>
      </c>
      <c r="F12" s="2">
        <f t="shared" si="1"/>
        <v>0</v>
      </c>
      <c r="G12" s="2">
        <f t="shared" si="2"/>
        <v>588</v>
      </c>
    </row>
    <row r="13" spans="1:7" ht="14.25" customHeight="1" x14ac:dyDescent="0.3">
      <c r="A13" s="8"/>
      <c r="B13" s="3">
        <v>0.35428240740740702</v>
      </c>
      <c r="C13" s="2">
        <f t="shared" si="1"/>
        <v>606</v>
      </c>
      <c r="D13" s="2">
        <f t="shared" si="1"/>
        <v>0</v>
      </c>
      <c r="E13" s="2">
        <f t="shared" si="1"/>
        <v>0</v>
      </c>
      <c r="F13" s="2">
        <f t="shared" si="1"/>
        <v>0</v>
      </c>
      <c r="G13" s="2">
        <f t="shared" si="2"/>
        <v>606</v>
      </c>
    </row>
    <row r="14" spans="1:7" ht="14.25" customHeight="1" x14ac:dyDescent="0.3">
      <c r="A14" s="8"/>
      <c r="B14" s="3">
        <v>0.35434027777777799</v>
      </c>
      <c r="C14" s="2">
        <f t="shared" si="1"/>
        <v>690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 t="shared" si="2"/>
        <v>690</v>
      </c>
    </row>
    <row r="15" spans="1:7" ht="14.25" customHeight="1" x14ac:dyDescent="0.3">
      <c r="A15" s="8"/>
      <c r="B15" s="3">
        <v>0.35439814814814802</v>
      </c>
      <c r="C15" s="2">
        <f t="shared" si="1"/>
        <v>654</v>
      </c>
      <c r="D15" s="2">
        <f t="shared" si="1"/>
        <v>0</v>
      </c>
      <c r="E15" s="2">
        <f t="shared" si="1"/>
        <v>0</v>
      </c>
      <c r="F15" s="2">
        <f t="shared" si="1"/>
        <v>0</v>
      </c>
      <c r="G15" s="2">
        <f t="shared" si="2"/>
        <v>654</v>
      </c>
    </row>
    <row r="16" spans="1:7" ht="14.25" customHeight="1" x14ac:dyDescent="0.3">
      <c r="A16" s="8"/>
      <c r="B16" s="3">
        <v>0.35445601851851799</v>
      </c>
      <c r="C16" s="2">
        <f t="shared" si="1"/>
        <v>654</v>
      </c>
      <c r="D16" s="2">
        <f t="shared" si="1"/>
        <v>0</v>
      </c>
      <c r="E16" s="2">
        <f t="shared" si="1"/>
        <v>0</v>
      </c>
      <c r="F16" s="2">
        <f t="shared" si="1"/>
        <v>0</v>
      </c>
      <c r="G16" s="2">
        <f t="shared" si="2"/>
        <v>654</v>
      </c>
    </row>
    <row r="17" spans="1:7" ht="14.25" customHeight="1" x14ac:dyDescent="0.3">
      <c r="A17" s="8"/>
      <c r="B17" s="3">
        <v>0.35451388888888902</v>
      </c>
      <c r="C17" s="2">
        <f t="shared" si="1"/>
        <v>648</v>
      </c>
      <c r="D17" s="2">
        <f t="shared" si="1"/>
        <v>0</v>
      </c>
      <c r="E17" s="2">
        <f t="shared" si="1"/>
        <v>0</v>
      </c>
      <c r="F17" s="2">
        <f t="shared" si="1"/>
        <v>0</v>
      </c>
      <c r="G17" s="2">
        <f t="shared" si="2"/>
        <v>648</v>
      </c>
    </row>
    <row r="18" spans="1:7" ht="14.25" customHeight="1" x14ac:dyDescent="0.3">
      <c r="A18" s="4"/>
      <c r="B18" s="5"/>
    </row>
    <row r="19" spans="1:7" ht="14.25" customHeight="1" x14ac:dyDescent="0.3">
      <c r="A19" s="8" t="s">
        <v>66</v>
      </c>
      <c r="B19" s="7"/>
      <c r="C19" s="2" t="s">
        <v>67</v>
      </c>
      <c r="D19" s="2" t="s">
        <v>68</v>
      </c>
      <c r="E19" s="2" t="s">
        <v>69</v>
      </c>
      <c r="F19" s="2" t="s">
        <v>70</v>
      </c>
      <c r="G19" s="2" t="s">
        <v>71</v>
      </c>
    </row>
    <row r="20" spans="1:7" ht="14.25" customHeight="1" x14ac:dyDescent="0.3">
      <c r="A20" s="8"/>
      <c r="B20" s="3">
        <v>0.35416666666666669</v>
      </c>
      <c r="C20" s="2">
        <v>60</v>
      </c>
      <c r="D20" s="2">
        <v>0</v>
      </c>
      <c r="E20" s="2">
        <v>0</v>
      </c>
      <c r="F20" s="2">
        <v>0</v>
      </c>
      <c r="G20" s="2">
        <f t="shared" ref="G20:G26" si="3">SUM(C20:F20)</f>
        <v>60</v>
      </c>
    </row>
    <row r="21" spans="1:7" ht="14.25" customHeight="1" x14ac:dyDescent="0.3">
      <c r="A21" s="8"/>
      <c r="B21" s="3">
        <v>0.35422453703703699</v>
      </c>
      <c r="C21" s="2">
        <v>60</v>
      </c>
      <c r="D21" s="2">
        <v>0</v>
      </c>
      <c r="E21" s="2">
        <v>0</v>
      </c>
      <c r="F21" s="2">
        <v>0</v>
      </c>
      <c r="G21" s="2">
        <f t="shared" si="3"/>
        <v>60</v>
      </c>
    </row>
    <row r="22" spans="1:7" ht="14.25" customHeight="1" x14ac:dyDescent="0.3">
      <c r="A22" s="8"/>
      <c r="B22" s="3">
        <v>0.35428240740740702</v>
      </c>
      <c r="C22" s="2">
        <v>61</v>
      </c>
      <c r="D22" s="2">
        <v>0</v>
      </c>
      <c r="E22" s="2">
        <v>0</v>
      </c>
      <c r="F22" s="2">
        <v>0</v>
      </c>
      <c r="G22" s="2">
        <f t="shared" si="3"/>
        <v>61</v>
      </c>
    </row>
    <row r="23" spans="1:7" ht="14.25" customHeight="1" x14ac:dyDescent="0.3">
      <c r="A23" s="8"/>
      <c r="B23" s="3">
        <v>0.35434027777777799</v>
      </c>
      <c r="C23" s="2">
        <v>61</v>
      </c>
      <c r="D23" s="2">
        <v>0</v>
      </c>
      <c r="E23" s="2">
        <v>0</v>
      </c>
      <c r="F23" s="2">
        <v>0</v>
      </c>
      <c r="G23" s="2">
        <f t="shared" si="3"/>
        <v>61</v>
      </c>
    </row>
    <row r="24" spans="1:7" ht="14.25" customHeight="1" x14ac:dyDescent="0.3">
      <c r="A24" s="8"/>
      <c r="B24" s="3">
        <v>0.35439814814814802</v>
      </c>
      <c r="C24" s="2">
        <v>61</v>
      </c>
      <c r="D24" s="2">
        <v>0</v>
      </c>
      <c r="E24" s="2">
        <v>0</v>
      </c>
      <c r="F24" s="2">
        <v>0</v>
      </c>
      <c r="G24" s="2">
        <f t="shared" si="3"/>
        <v>61</v>
      </c>
    </row>
    <row r="25" spans="1:7" ht="14.25" customHeight="1" x14ac:dyDescent="0.3">
      <c r="A25" s="8"/>
      <c r="B25" s="3">
        <v>0.35445601851851799</v>
      </c>
      <c r="C25" s="2">
        <v>61</v>
      </c>
      <c r="D25" s="2">
        <v>0</v>
      </c>
      <c r="E25" s="2">
        <v>0</v>
      </c>
      <c r="F25" s="2">
        <v>0</v>
      </c>
      <c r="G25" s="2">
        <f t="shared" si="3"/>
        <v>61</v>
      </c>
    </row>
    <row r="26" spans="1:7" ht="14.25" customHeight="1" x14ac:dyDescent="0.3">
      <c r="A26" s="8"/>
      <c r="B26" s="3">
        <v>0.35451388888888902</v>
      </c>
      <c r="C26" s="2">
        <v>61</v>
      </c>
      <c r="D26" s="2">
        <v>0</v>
      </c>
      <c r="E26" s="2">
        <v>0</v>
      </c>
      <c r="F26" s="2">
        <v>0</v>
      </c>
      <c r="G26" s="2">
        <f t="shared" si="3"/>
        <v>61</v>
      </c>
    </row>
    <row r="27" spans="1:7" ht="14.25" customHeight="1" x14ac:dyDescent="0.3">
      <c r="A27" s="4"/>
      <c r="B27" s="5"/>
    </row>
    <row r="28" spans="1:7" ht="14.25" customHeight="1" x14ac:dyDescent="0.3">
      <c r="A28" s="8" t="s">
        <v>72</v>
      </c>
      <c r="B28" s="7"/>
      <c r="C28" s="2" t="s">
        <v>73</v>
      </c>
      <c r="D28" s="2" t="s">
        <v>74</v>
      </c>
      <c r="E28" s="2" t="s">
        <v>75</v>
      </c>
      <c r="F28" s="2" t="s">
        <v>76</v>
      </c>
      <c r="G28" s="2" t="s">
        <v>77</v>
      </c>
    </row>
    <row r="29" spans="1:7" ht="14.25" customHeight="1" x14ac:dyDescent="0.3">
      <c r="A29" s="8"/>
      <c r="B29" s="3">
        <v>0.35416666666666669</v>
      </c>
      <c r="C29" s="2">
        <f t="shared" ref="C29:G35" si="4">C38/C47</f>
        <v>5</v>
      </c>
      <c r="D29" s="2" t="e">
        <f t="shared" si="4"/>
        <v>#DIV/0!</v>
      </c>
      <c r="E29" s="2" t="e">
        <f t="shared" si="4"/>
        <v>#DIV/0!</v>
      </c>
      <c r="F29" s="2" t="e">
        <f t="shared" si="4"/>
        <v>#DIV/0!</v>
      </c>
      <c r="G29" s="2">
        <f t="shared" si="4"/>
        <v>5</v>
      </c>
    </row>
    <row r="30" spans="1:7" ht="14.25" customHeight="1" x14ac:dyDescent="0.3">
      <c r="A30" s="8"/>
      <c r="B30" s="3">
        <v>0.35422453703703699</v>
      </c>
      <c r="C30" s="2">
        <f t="shared" si="4"/>
        <v>5.05</v>
      </c>
      <c r="D30" s="2" t="e">
        <f t="shared" si="4"/>
        <v>#DIV/0!</v>
      </c>
      <c r="E30" s="2" t="e">
        <f t="shared" si="4"/>
        <v>#DIV/0!</v>
      </c>
      <c r="F30" s="2" t="e">
        <f t="shared" si="4"/>
        <v>#DIV/0!</v>
      </c>
      <c r="G30" s="2">
        <f t="shared" si="4"/>
        <v>5.05</v>
      </c>
    </row>
    <row r="31" spans="1:7" ht="14.25" customHeight="1" x14ac:dyDescent="0.3">
      <c r="A31" s="8"/>
      <c r="B31" s="3">
        <v>0.35428240740740702</v>
      </c>
      <c r="C31" s="2">
        <f t="shared" si="4"/>
        <v>4.9672131147540988</v>
      </c>
      <c r="D31" s="2" t="e">
        <f t="shared" si="4"/>
        <v>#DIV/0!</v>
      </c>
      <c r="E31" s="2" t="e">
        <f t="shared" si="4"/>
        <v>#DIV/0!</v>
      </c>
      <c r="F31" s="2" t="e">
        <f t="shared" si="4"/>
        <v>#DIV/0!</v>
      </c>
      <c r="G31" s="2">
        <f t="shared" si="4"/>
        <v>4.9672131147540988</v>
      </c>
    </row>
    <row r="32" spans="1:7" ht="14.25" customHeight="1" x14ac:dyDescent="0.3">
      <c r="A32" s="8"/>
      <c r="B32" s="3">
        <v>0.35434027777777799</v>
      </c>
      <c r="C32" s="2">
        <f t="shared" si="4"/>
        <v>4.9672131147540988</v>
      </c>
      <c r="D32" s="2" t="e">
        <f t="shared" si="4"/>
        <v>#DIV/0!</v>
      </c>
      <c r="E32" s="2" t="e">
        <f t="shared" si="4"/>
        <v>#DIV/0!</v>
      </c>
      <c r="F32" s="2" t="e">
        <f t="shared" si="4"/>
        <v>#DIV/0!</v>
      </c>
      <c r="G32" s="2">
        <f t="shared" si="4"/>
        <v>4.9672131147540988</v>
      </c>
    </row>
    <row r="33" spans="1:7" ht="14.25" customHeight="1" x14ac:dyDescent="0.3">
      <c r="A33" s="8"/>
      <c r="B33" s="3">
        <v>0.35439814814814802</v>
      </c>
      <c r="C33" s="2">
        <f t="shared" si="4"/>
        <v>4.9836065573770494</v>
      </c>
      <c r="D33" s="2" t="e">
        <f t="shared" si="4"/>
        <v>#DIV/0!</v>
      </c>
      <c r="E33" s="2" t="e">
        <f t="shared" si="4"/>
        <v>#DIV/0!</v>
      </c>
      <c r="F33" s="2" t="e">
        <f t="shared" si="4"/>
        <v>#DIV/0!</v>
      </c>
      <c r="G33" s="2">
        <f t="shared" si="4"/>
        <v>4.9836065573770494</v>
      </c>
    </row>
    <row r="34" spans="1:7" ht="14.25" customHeight="1" x14ac:dyDescent="0.3">
      <c r="A34" s="8"/>
      <c r="B34" s="3">
        <v>0.35445601851851799</v>
      </c>
      <c r="C34" s="2">
        <f t="shared" si="4"/>
        <v>4.9836065573770494</v>
      </c>
      <c r="D34" s="2" t="e">
        <f t="shared" si="4"/>
        <v>#DIV/0!</v>
      </c>
      <c r="E34" s="2" t="e">
        <f t="shared" si="4"/>
        <v>#DIV/0!</v>
      </c>
      <c r="F34" s="2" t="e">
        <f t="shared" si="4"/>
        <v>#DIV/0!</v>
      </c>
      <c r="G34" s="2">
        <f t="shared" si="4"/>
        <v>4.9836065573770494</v>
      </c>
    </row>
    <row r="35" spans="1:7" ht="14.25" customHeight="1" x14ac:dyDescent="0.3">
      <c r="A35" s="8"/>
      <c r="B35" s="3">
        <v>0.35451388888888902</v>
      </c>
      <c r="C35" s="2">
        <f t="shared" si="4"/>
        <v>4.9836065573770494</v>
      </c>
      <c r="D35" s="2" t="e">
        <f t="shared" si="4"/>
        <v>#DIV/0!</v>
      </c>
      <c r="E35" s="2" t="e">
        <f t="shared" si="4"/>
        <v>#DIV/0!</v>
      </c>
      <c r="F35" s="2" t="e">
        <f t="shared" si="4"/>
        <v>#DIV/0!</v>
      </c>
      <c r="G35" s="2">
        <f t="shared" si="4"/>
        <v>4.9836065573770494</v>
      </c>
    </row>
    <row r="36" spans="1:7" ht="14.25" customHeight="1" x14ac:dyDescent="0.3">
      <c r="A36" s="4"/>
      <c r="B36" s="5"/>
    </row>
    <row r="37" spans="1:7" ht="14.25" customHeight="1" x14ac:dyDescent="0.3">
      <c r="A37" s="8" t="s">
        <v>78</v>
      </c>
      <c r="B37" s="7"/>
      <c r="C37" s="2" t="s">
        <v>79</v>
      </c>
      <c r="D37" s="2" t="s">
        <v>80</v>
      </c>
      <c r="E37" s="2" t="s">
        <v>81</v>
      </c>
      <c r="F37" s="2" t="s">
        <v>82</v>
      </c>
      <c r="G37" s="2" t="s">
        <v>83</v>
      </c>
    </row>
    <row r="38" spans="1:7" ht="14.25" customHeight="1" x14ac:dyDescent="0.3">
      <c r="A38" s="8"/>
      <c r="B38" s="3">
        <v>0.35416666666666669</v>
      </c>
      <c r="C38" s="2">
        <v>300</v>
      </c>
      <c r="D38" s="2">
        <v>0</v>
      </c>
      <c r="E38" s="2">
        <v>0</v>
      </c>
      <c r="F38" s="2">
        <v>0</v>
      </c>
      <c r="G38" s="2">
        <f t="shared" ref="G38:G44" si="5">SUM(C38:F38)</f>
        <v>300</v>
      </c>
    </row>
    <row r="39" spans="1:7" ht="14.25" customHeight="1" x14ac:dyDescent="0.3">
      <c r="A39" s="8"/>
      <c r="B39" s="3">
        <v>0.35422453703703699</v>
      </c>
      <c r="C39" s="2">
        <v>303</v>
      </c>
      <c r="D39" s="2">
        <v>0</v>
      </c>
      <c r="E39" s="2">
        <v>0</v>
      </c>
      <c r="F39" s="2">
        <v>0</v>
      </c>
      <c r="G39" s="2">
        <f t="shared" si="5"/>
        <v>303</v>
      </c>
    </row>
    <row r="40" spans="1:7" ht="14.25" customHeight="1" x14ac:dyDescent="0.3">
      <c r="A40" s="8"/>
      <c r="B40" s="3">
        <v>0.35428240740740702</v>
      </c>
      <c r="C40" s="2">
        <v>303</v>
      </c>
      <c r="D40" s="2">
        <v>0</v>
      </c>
      <c r="E40" s="2">
        <v>0</v>
      </c>
      <c r="F40" s="2">
        <v>0</v>
      </c>
      <c r="G40" s="2">
        <f t="shared" si="5"/>
        <v>303</v>
      </c>
    </row>
    <row r="41" spans="1:7" ht="14.25" customHeight="1" x14ac:dyDescent="0.3">
      <c r="A41" s="8"/>
      <c r="B41" s="3">
        <v>0.35434027777777799</v>
      </c>
      <c r="C41" s="2">
        <v>303</v>
      </c>
      <c r="D41" s="2">
        <v>0</v>
      </c>
      <c r="E41" s="2">
        <v>0</v>
      </c>
      <c r="F41" s="2">
        <v>0</v>
      </c>
      <c r="G41" s="2">
        <f t="shared" si="5"/>
        <v>303</v>
      </c>
    </row>
    <row r="42" spans="1:7" ht="14.25" customHeight="1" x14ac:dyDescent="0.3">
      <c r="A42" s="8"/>
      <c r="B42" s="3">
        <v>0.35439814814814802</v>
      </c>
      <c r="C42" s="2">
        <v>304</v>
      </c>
      <c r="D42" s="2">
        <v>0</v>
      </c>
      <c r="E42" s="2">
        <v>0</v>
      </c>
      <c r="F42" s="2">
        <v>0</v>
      </c>
      <c r="G42" s="2">
        <f t="shared" si="5"/>
        <v>304</v>
      </c>
    </row>
    <row r="43" spans="1:7" ht="14.25" customHeight="1" x14ac:dyDescent="0.3">
      <c r="A43" s="8"/>
      <c r="B43" s="3">
        <v>0.35445601851851799</v>
      </c>
      <c r="C43" s="2">
        <v>304</v>
      </c>
      <c r="D43" s="2">
        <v>0</v>
      </c>
      <c r="E43" s="2">
        <v>0</v>
      </c>
      <c r="F43" s="2">
        <v>0</v>
      </c>
      <c r="G43" s="2">
        <f t="shared" si="5"/>
        <v>304</v>
      </c>
    </row>
    <row r="44" spans="1:7" ht="14.25" customHeight="1" x14ac:dyDescent="0.3">
      <c r="A44" s="8"/>
      <c r="B44" s="3">
        <v>0.35451388888888902</v>
      </c>
      <c r="C44" s="2">
        <v>304</v>
      </c>
      <c r="D44" s="2">
        <v>0</v>
      </c>
      <c r="E44" s="2">
        <v>0</v>
      </c>
      <c r="F44" s="2">
        <v>0</v>
      </c>
      <c r="G44" s="2">
        <f t="shared" si="5"/>
        <v>304</v>
      </c>
    </row>
    <row r="45" spans="1:7" ht="14.25" customHeight="1" x14ac:dyDescent="0.3">
      <c r="A45" s="4"/>
      <c r="B45" s="5"/>
    </row>
    <row r="46" spans="1:7" ht="14.25" customHeight="1" x14ac:dyDescent="0.3">
      <c r="A46" s="8" t="s">
        <v>84</v>
      </c>
      <c r="B46" s="7"/>
      <c r="C46" s="2" t="s">
        <v>85</v>
      </c>
      <c r="D46" s="2" t="s">
        <v>86</v>
      </c>
      <c r="E46" s="2" t="s">
        <v>87</v>
      </c>
      <c r="F46" s="2" t="s">
        <v>88</v>
      </c>
      <c r="G46" s="2" t="s">
        <v>89</v>
      </c>
    </row>
    <row r="47" spans="1:7" ht="14.25" customHeight="1" x14ac:dyDescent="0.3">
      <c r="A47" s="8"/>
      <c r="B47" s="3">
        <v>0.35416666666666669</v>
      </c>
      <c r="C47" s="2">
        <v>60</v>
      </c>
      <c r="D47" s="2">
        <v>0</v>
      </c>
      <c r="E47" s="2">
        <v>0</v>
      </c>
      <c r="F47" s="2">
        <v>0</v>
      </c>
      <c r="G47" s="2">
        <f t="shared" ref="G47:G53" si="6">SUM(C47:F47)</f>
        <v>60</v>
      </c>
    </row>
    <row r="48" spans="1:7" ht="14.25" customHeight="1" x14ac:dyDescent="0.3">
      <c r="A48" s="8"/>
      <c r="B48" s="3">
        <v>0.35422453703703699</v>
      </c>
      <c r="C48" s="2">
        <v>60</v>
      </c>
      <c r="D48" s="2">
        <v>0</v>
      </c>
      <c r="E48" s="2">
        <v>0</v>
      </c>
      <c r="F48" s="2">
        <v>0</v>
      </c>
      <c r="G48" s="2">
        <f t="shared" si="6"/>
        <v>60</v>
      </c>
    </row>
    <row r="49" spans="1:7" ht="14.25" customHeight="1" x14ac:dyDescent="0.3">
      <c r="A49" s="8"/>
      <c r="B49" s="3">
        <v>0.35428240740740702</v>
      </c>
      <c r="C49" s="2">
        <v>61</v>
      </c>
      <c r="D49" s="2">
        <v>0</v>
      </c>
      <c r="E49" s="2">
        <v>0</v>
      </c>
      <c r="F49" s="2">
        <v>0</v>
      </c>
      <c r="G49" s="2">
        <f t="shared" si="6"/>
        <v>61</v>
      </c>
    </row>
    <row r="50" spans="1:7" ht="14.25" customHeight="1" x14ac:dyDescent="0.3">
      <c r="A50" s="8"/>
      <c r="B50" s="3">
        <v>0.35434027777777799</v>
      </c>
      <c r="C50" s="2">
        <v>61</v>
      </c>
      <c r="D50" s="2">
        <v>0</v>
      </c>
      <c r="E50" s="2">
        <v>0</v>
      </c>
      <c r="F50" s="2">
        <v>0</v>
      </c>
      <c r="G50" s="2">
        <f t="shared" si="6"/>
        <v>61</v>
      </c>
    </row>
    <row r="51" spans="1:7" ht="14.25" customHeight="1" x14ac:dyDescent="0.3">
      <c r="A51" s="8"/>
      <c r="B51" s="3">
        <v>0.35439814814814802</v>
      </c>
      <c r="C51" s="2">
        <v>61</v>
      </c>
      <c r="D51" s="2">
        <v>0</v>
      </c>
      <c r="E51" s="2">
        <v>0</v>
      </c>
      <c r="F51" s="2">
        <v>0</v>
      </c>
      <c r="G51" s="2">
        <f t="shared" si="6"/>
        <v>61</v>
      </c>
    </row>
    <row r="52" spans="1:7" ht="14.25" customHeight="1" x14ac:dyDescent="0.3">
      <c r="A52" s="8"/>
      <c r="B52" s="3">
        <v>0.35445601851851799</v>
      </c>
      <c r="C52" s="2">
        <v>61</v>
      </c>
      <c r="D52" s="2">
        <v>0</v>
      </c>
      <c r="E52" s="2">
        <v>0</v>
      </c>
      <c r="F52" s="2">
        <v>0</v>
      </c>
      <c r="G52" s="2">
        <f t="shared" si="6"/>
        <v>61</v>
      </c>
    </row>
    <row r="53" spans="1:7" ht="14.25" customHeight="1" x14ac:dyDescent="0.3">
      <c r="A53" s="8"/>
      <c r="B53" s="3">
        <v>0.35451388888888902</v>
      </c>
      <c r="C53" s="2">
        <v>61</v>
      </c>
      <c r="D53" s="2">
        <v>0</v>
      </c>
      <c r="E53" s="2">
        <v>0</v>
      </c>
      <c r="F53" s="2">
        <v>0</v>
      </c>
      <c r="G53" s="2">
        <f t="shared" si="6"/>
        <v>61</v>
      </c>
    </row>
    <row r="54" spans="1:7" ht="14.25" customHeight="1" x14ac:dyDescent="0.3">
      <c r="A54" s="4"/>
      <c r="B54" s="5"/>
    </row>
    <row r="55" spans="1:7" ht="14.25" customHeight="1" x14ac:dyDescent="0.3">
      <c r="A55" s="8" t="s">
        <v>90</v>
      </c>
      <c r="B55" s="7"/>
      <c r="C55" s="2" t="s">
        <v>91</v>
      </c>
      <c r="D55" s="2" t="s">
        <v>92</v>
      </c>
      <c r="E55" s="2" t="s">
        <v>93</v>
      </c>
      <c r="F55" s="2" t="s">
        <v>94</v>
      </c>
      <c r="G55" s="2" t="s">
        <v>95</v>
      </c>
    </row>
    <row r="56" spans="1:7" ht="14.25" customHeight="1" x14ac:dyDescent="0.3">
      <c r="A56" s="8"/>
      <c r="B56" s="3">
        <v>0.35416666666666669</v>
      </c>
      <c r="C56" s="2">
        <f t="shared" ref="C56:G62" si="7">C65/C74</f>
        <v>4</v>
      </c>
      <c r="D56" s="2" t="e">
        <f t="shared" si="7"/>
        <v>#DIV/0!</v>
      </c>
      <c r="E56" s="2" t="e">
        <f t="shared" si="7"/>
        <v>#DIV/0!</v>
      </c>
      <c r="F56" s="2" t="e">
        <f t="shared" si="7"/>
        <v>#DIV/0!</v>
      </c>
      <c r="G56" s="2">
        <f t="shared" si="7"/>
        <v>4</v>
      </c>
    </row>
    <row r="57" spans="1:7" ht="14.25" customHeight="1" x14ac:dyDescent="0.3">
      <c r="A57" s="8"/>
      <c r="B57" s="3">
        <v>0.35422453703703699</v>
      </c>
      <c r="C57" s="2">
        <f t="shared" si="7"/>
        <v>3.92</v>
      </c>
      <c r="D57" s="2" t="e">
        <f t="shared" si="7"/>
        <v>#DIV/0!</v>
      </c>
      <c r="E57" s="2" t="e">
        <f t="shared" si="7"/>
        <v>#DIV/0!</v>
      </c>
      <c r="F57" s="2" t="e">
        <f t="shared" si="7"/>
        <v>#DIV/0!</v>
      </c>
      <c r="G57" s="2">
        <f t="shared" si="7"/>
        <v>3.92</v>
      </c>
    </row>
    <row r="58" spans="1:7" ht="14.25" customHeight="1" x14ac:dyDescent="0.3">
      <c r="A58" s="8"/>
      <c r="B58" s="3">
        <v>0.35428240740740702</v>
      </c>
      <c r="C58" s="2">
        <f t="shared" si="7"/>
        <v>3.8846153846153846</v>
      </c>
      <c r="D58" s="2" t="e">
        <f t="shared" si="7"/>
        <v>#DIV/0!</v>
      </c>
      <c r="E58" s="2" t="e">
        <f t="shared" si="7"/>
        <v>#DIV/0!</v>
      </c>
      <c r="F58" s="2" t="e">
        <f t="shared" si="7"/>
        <v>#DIV/0!</v>
      </c>
      <c r="G58" s="2">
        <f t="shared" si="7"/>
        <v>3.8846153846153846</v>
      </c>
    </row>
    <row r="59" spans="1:7" ht="14.25" customHeight="1" x14ac:dyDescent="0.3">
      <c r="A59" s="8"/>
      <c r="B59" s="3">
        <v>0.35434027777777799</v>
      </c>
      <c r="C59" s="2">
        <f t="shared" si="7"/>
        <v>4.4230769230769234</v>
      </c>
      <c r="D59" s="2" t="e">
        <f t="shared" si="7"/>
        <v>#DIV/0!</v>
      </c>
      <c r="E59" s="2" t="e">
        <f t="shared" si="7"/>
        <v>#DIV/0!</v>
      </c>
      <c r="F59" s="2" t="e">
        <f t="shared" si="7"/>
        <v>#DIV/0!</v>
      </c>
      <c r="G59" s="2">
        <f t="shared" si="7"/>
        <v>4.4230769230769234</v>
      </c>
    </row>
    <row r="60" spans="1:7" ht="14.25" customHeight="1" x14ac:dyDescent="0.3">
      <c r="A60" s="8"/>
      <c r="B60" s="3">
        <v>0.35439814814814802</v>
      </c>
      <c r="C60" s="2">
        <f t="shared" si="7"/>
        <v>4.3600000000000003</v>
      </c>
      <c r="D60" s="2" t="e">
        <f t="shared" si="7"/>
        <v>#DIV/0!</v>
      </c>
      <c r="E60" s="2" t="e">
        <f t="shared" si="7"/>
        <v>#DIV/0!</v>
      </c>
      <c r="F60" s="2" t="e">
        <f t="shared" si="7"/>
        <v>#DIV/0!</v>
      </c>
      <c r="G60" s="2">
        <f t="shared" si="7"/>
        <v>4.3600000000000003</v>
      </c>
    </row>
    <row r="61" spans="1:7" ht="14.25" customHeight="1" x14ac:dyDescent="0.3">
      <c r="A61" s="8"/>
      <c r="B61" s="3">
        <v>0.35445601851851799</v>
      </c>
      <c r="C61" s="2">
        <f t="shared" si="7"/>
        <v>4.0370370370370372</v>
      </c>
      <c r="D61" s="2" t="e">
        <f t="shared" si="7"/>
        <v>#DIV/0!</v>
      </c>
      <c r="E61" s="2" t="e">
        <f t="shared" si="7"/>
        <v>#DIV/0!</v>
      </c>
      <c r="F61" s="2" t="e">
        <f t="shared" si="7"/>
        <v>#DIV/0!</v>
      </c>
      <c r="G61" s="2">
        <f t="shared" si="7"/>
        <v>4.0370370370370372</v>
      </c>
    </row>
    <row r="62" spans="1:7" ht="14.25" customHeight="1" x14ac:dyDescent="0.3">
      <c r="A62" s="8"/>
      <c r="B62" s="3">
        <v>0.35451388888888902</v>
      </c>
      <c r="C62" s="2">
        <f t="shared" si="7"/>
        <v>4</v>
      </c>
      <c r="D62" s="2" t="e">
        <f t="shared" si="7"/>
        <v>#DIV/0!</v>
      </c>
      <c r="E62" s="2" t="e">
        <f t="shared" si="7"/>
        <v>#DIV/0!</v>
      </c>
      <c r="F62" s="2" t="e">
        <f t="shared" si="7"/>
        <v>#DIV/0!</v>
      </c>
      <c r="G62" s="2">
        <f t="shared" si="7"/>
        <v>4</v>
      </c>
    </row>
    <row r="63" spans="1:7" ht="14.25" customHeight="1" x14ac:dyDescent="0.3">
      <c r="A63" s="4"/>
      <c r="B63" s="5"/>
    </row>
    <row r="64" spans="1:7" ht="14.25" customHeight="1" x14ac:dyDescent="0.3">
      <c r="A64" s="8" t="s">
        <v>96</v>
      </c>
      <c r="B64" s="7"/>
      <c r="C64" s="2" t="s">
        <v>97</v>
      </c>
      <c r="D64" s="2" t="s">
        <v>98</v>
      </c>
      <c r="E64" s="2" t="s">
        <v>99</v>
      </c>
      <c r="F64" s="2" t="s">
        <v>100</v>
      </c>
      <c r="G64" s="2" t="s">
        <v>101</v>
      </c>
    </row>
    <row r="65" spans="1:7" ht="14.25" customHeight="1" x14ac:dyDescent="0.3">
      <c r="A65" s="8"/>
      <c r="B65" s="3">
        <v>0.35416666666666669</v>
      </c>
      <c r="C65" s="2">
        <v>100</v>
      </c>
      <c r="D65" s="2">
        <v>0</v>
      </c>
      <c r="E65" s="2">
        <v>0</v>
      </c>
      <c r="F65" s="2">
        <v>0</v>
      </c>
      <c r="G65" s="2">
        <f t="shared" ref="G65:G71" si="8">SUM(C65:F65)</f>
        <v>100</v>
      </c>
    </row>
    <row r="66" spans="1:7" ht="14.25" customHeight="1" x14ac:dyDescent="0.3">
      <c r="A66" s="8"/>
      <c r="B66" s="3">
        <v>0.35422453703703699</v>
      </c>
      <c r="C66" s="2">
        <v>98</v>
      </c>
      <c r="D66" s="2">
        <v>0</v>
      </c>
      <c r="E66" s="2">
        <v>0</v>
      </c>
      <c r="F66" s="2">
        <v>0</v>
      </c>
      <c r="G66" s="2">
        <f t="shared" si="8"/>
        <v>98</v>
      </c>
    </row>
    <row r="67" spans="1:7" ht="14.25" customHeight="1" x14ac:dyDescent="0.3">
      <c r="A67" s="8"/>
      <c r="B67" s="3">
        <v>0.35428240740740702</v>
      </c>
      <c r="C67" s="2">
        <v>101</v>
      </c>
      <c r="D67" s="2">
        <v>0</v>
      </c>
      <c r="E67" s="2">
        <v>0</v>
      </c>
      <c r="F67" s="2">
        <v>0</v>
      </c>
      <c r="G67" s="2">
        <f t="shared" si="8"/>
        <v>101</v>
      </c>
    </row>
    <row r="68" spans="1:7" ht="14.25" customHeight="1" x14ac:dyDescent="0.3">
      <c r="A68" s="8"/>
      <c r="B68" s="3">
        <v>0.35434027777777799</v>
      </c>
      <c r="C68" s="2">
        <v>115</v>
      </c>
      <c r="D68" s="2">
        <v>0</v>
      </c>
      <c r="E68" s="2">
        <v>0</v>
      </c>
      <c r="F68" s="2">
        <v>0</v>
      </c>
      <c r="G68" s="2">
        <f t="shared" si="8"/>
        <v>115</v>
      </c>
    </row>
    <row r="69" spans="1:7" ht="14.25" customHeight="1" x14ac:dyDescent="0.3">
      <c r="A69" s="8"/>
      <c r="B69" s="3">
        <v>0.35439814814814802</v>
      </c>
      <c r="C69" s="2">
        <v>109</v>
      </c>
      <c r="D69" s="2">
        <v>0</v>
      </c>
      <c r="E69" s="2">
        <v>0</v>
      </c>
      <c r="F69" s="2">
        <v>0</v>
      </c>
      <c r="G69" s="2">
        <f t="shared" si="8"/>
        <v>109</v>
      </c>
    </row>
    <row r="70" spans="1:7" ht="14.25" customHeight="1" x14ac:dyDescent="0.3">
      <c r="A70" s="8"/>
      <c r="B70" s="3">
        <v>0.35445601851851799</v>
      </c>
      <c r="C70" s="2">
        <v>109</v>
      </c>
      <c r="D70" s="2">
        <v>0</v>
      </c>
      <c r="E70" s="2">
        <v>0</v>
      </c>
      <c r="F70" s="2">
        <v>0</v>
      </c>
      <c r="G70" s="2">
        <f t="shared" si="8"/>
        <v>109</v>
      </c>
    </row>
    <row r="71" spans="1:7" ht="14.25" customHeight="1" x14ac:dyDescent="0.3">
      <c r="A71" s="8"/>
      <c r="B71" s="3">
        <v>0.35451388888888902</v>
      </c>
      <c r="C71" s="2">
        <v>108</v>
      </c>
      <c r="D71" s="2">
        <v>0</v>
      </c>
      <c r="E71" s="2">
        <v>0</v>
      </c>
      <c r="F71" s="2">
        <v>0</v>
      </c>
      <c r="G71" s="2">
        <f t="shared" si="8"/>
        <v>108</v>
      </c>
    </row>
    <row r="73" spans="1:7" ht="14.25" customHeight="1" x14ac:dyDescent="0.3">
      <c r="A73" s="8" t="s">
        <v>102</v>
      </c>
      <c r="B73" s="7"/>
      <c r="C73" s="2" t="s">
        <v>103</v>
      </c>
      <c r="D73" s="2" t="s">
        <v>104</v>
      </c>
      <c r="E73" s="2" t="s">
        <v>105</v>
      </c>
      <c r="F73" s="2" t="s">
        <v>106</v>
      </c>
      <c r="G73" s="2" t="s">
        <v>102</v>
      </c>
    </row>
    <row r="74" spans="1:7" ht="14.25" customHeight="1" x14ac:dyDescent="0.3">
      <c r="A74" s="8"/>
      <c r="B74" s="3">
        <v>0.35416666666666669</v>
      </c>
      <c r="C74" s="2">
        <v>25</v>
      </c>
      <c r="D74" s="2">
        <v>0</v>
      </c>
      <c r="E74" s="2">
        <v>0</v>
      </c>
      <c r="F74" s="2">
        <v>0</v>
      </c>
      <c r="G74" s="2">
        <f t="shared" ref="G74:G80" si="9">SUM(C74:F74)</f>
        <v>25</v>
      </c>
    </row>
    <row r="75" spans="1:7" ht="14.25" customHeight="1" x14ac:dyDescent="0.3">
      <c r="A75" s="8"/>
      <c r="B75" s="3">
        <v>0.35422453703703699</v>
      </c>
      <c r="C75" s="2">
        <v>25</v>
      </c>
      <c r="D75" s="2">
        <v>0</v>
      </c>
      <c r="E75" s="2">
        <v>0</v>
      </c>
      <c r="F75" s="2">
        <v>0</v>
      </c>
      <c r="G75" s="2">
        <f t="shared" si="9"/>
        <v>25</v>
      </c>
    </row>
    <row r="76" spans="1:7" ht="14.25" customHeight="1" x14ac:dyDescent="0.3">
      <c r="A76" s="8"/>
      <c r="B76" s="3">
        <v>0.35428240740740702</v>
      </c>
      <c r="C76" s="2">
        <v>26</v>
      </c>
      <c r="D76" s="2">
        <v>0</v>
      </c>
      <c r="E76" s="2">
        <v>0</v>
      </c>
      <c r="F76" s="2">
        <v>0</v>
      </c>
      <c r="G76" s="2">
        <f t="shared" si="9"/>
        <v>26</v>
      </c>
    </row>
    <row r="77" spans="1:7" ht="14.25" customHeight="1" x14ac:dyDescent="0.3">
      <c r="A77" s="8"/>
      <c r="B77" s="3">
        <v>0.35434027777777799</v>
      </c>
      <c r="C77" s="2">
        <v>26</v>
      </c>
      <c r="D77" s="2">
        <v>0</v>
      </c>
      <c r="E77" s="2">
        <v>0</v>
      </c>
      <c r="F77" s="2">
        <v>0</v>
      </c>
      <c r="G77" s="2">
        <f t="shared" si="9"/>
        <v>26</v>
      </c>
    </row>
    <row r="78" spans="1:7" ht="14.25" customHeight="1" x14ac:dyDescent="0.3">
      <c r="A78" s="8"/>
      <c r="B78" s="3">
        <v>0.35439814814814802</v>
      </c>
      <c r="C78" s="2">
        <v>25</v>
      </c>
      <c r="D78" s="2">
        <v>0</v>
      </c>
      <c r="E78" s="2">
        <v>0</v>
      </c>
      <c r="F78" s="2">
        <v>0</v>
      </c>
      <c r="G78" s="2">
        <f t="shared" si="9"/>
        <v>25</v>
      </c>
    </row>
    <row r="79" spans="1:7" ht="14.25" customHeight="1" x14ac:dyDescent="0.3">
      <c r="A79" s="8"/>
      <c r="B79" s="3">
        <v>0.35445601851851799</v>
      </c>
      <c r="C79" s="2">
        <v>27</v>
      </c>
      <c r="D79" s="2">
        <v>0</v>
      </c>
      <c r="E79" s="2">
        <v>0</v>
      </c>
      <c r="F79" s="2">
        <v>0</v>
      </c>
      <c r="G79" s="2">
        <f t="shared" si="9"/>
        <v>27</v>
      </c>
    </row>
    <row r="80" spans="1:7" ht="14.25" customHeight="1" x14ac:dyDescent="0.3">
      <c r="A80" s="8"/>
      <c r="B80" s="3">
        <v>0.35451388888888902</v>
      </c>
      <c r="C80" s="2">
        <v>27</v>
      </c>
      <c r="D80" s="2">
        <v>0</v>
      </c>
      <c r="E80" s="2">
        <v>0</v>
      </c>
      <c r="F80" s="2">
        <v>0</v>
      </c>
      <c r="G80" s="2">
        <f t="shared" si="9"/>
        <v>27</v>
      </c>
    </row>
    <row r="82" spans="1:7" ht="14.25" customHeight="1" x14ac:dyDescent="0.3">
      <c r="A82" s="8" t="s">
        <v>107</v>
      </c>
      <c r="B82" s="7"/>
      <c r="C82" s="2" t="s">
        <v>108</v>
      </c>
      <c r="D82" s="2" t="s">
        <v>109</v>
      </c>
      <c r="E82" s="2" t="s">
        <v>110</v>
      </c>
      <c r="F82" s="2" t="s">
        <v>111</v>
      </c>
      <c r="G82" s="2" t="s">
        <v>112</v>
      </c>
    </row>
    <row r="83" spans="1:7" ht="14.25" customHeight="1" x14ac:dyDescent="0.3">
      <c r="A83" s="8"/>
      <c r="B83" s="3">
        <v>0.35416666666666669</v>
      </c>
      <c r="C83" s="2">
        <f t="shared" ref="C83:G89" si="10">C92/C101</f>
        <v>4</v>
      </c>
      <c r="D83" s="2" t="e">
        <f t="shared" si="10"/>
        <v>#DIV/0!</v>
      </c>
      <c r="E83" s="2" t="e">
        <f t="shared" si="10"/>
        <v>#DIV/0!</v>
      </c>
      <c r="F83" s="2" t="e">
        <f t="shared" si="10"/>
        <v>#DIV/0!</v>
      </c>
      <c r="G83" s="2">
        <f t="shared" si="10"/>
        <v>4</v>
      </c>
    </row>
    <row r="84" spans="1:7" ht="14.25" customHeight="1" x14ac:dyDescent="0.3">
      <c r="A84" s="8"/>
      <c r="B84" s="3">
        <v>0.35422453703703699</v>
      </c>
      <c r="C84" s="2">
        <f t="shared" si="10"/>
        <v>3.92</v>
      </c>
      <c r="D84" s="2" t="e">
        <f t="shared" si="10"/>
        <v>#DIV/0!</v>
      </c>
      <c r="E84" s="2" t="e">
        <f t="shared" si="10"/>
        <v>#DIV/0!</v>
      </c>
      <c r="F84" s="2" t="e">
        <f t="shared" si="10"/>
        <v>#DIV/0!</v>
      </c>
      <c r="G84" s="2">
        <f t="shared" si="10"/>
        <v>3.92</v>
      </c>
    </row>
    <row r="85" spans="1:7" ht="14.25" customHeight="1" x14ac:dyDescent="0.3">
      <c r="A85" s="8"/>
      <c r="B85" s="3">
        <v>0.35428240740740702</v>
      </c>
      <c r="C85" s="2">
        <f t="shared" si="10"/>
        <v>3.8846153846153846</v>
      </c>
      <c r="D85" s="2" t="e">
        <f t="shared" si="10"/>
        <v>#DIV/0!</v>
      </c>
      <c r="E85" s="2" t="e">
        <f t="shared" si="10"/>
        <v>#DIV/0!</v>
      </c>
      <c r="F85" s="2" t="e">
        <f t="shared" si="10"/>
        <v>#DIV/0!</v>
      </c>
      <c r="G85" s="2">
        <f t="shared" si="10"/>
        <v>3.8846153846153846</v>
      </c>
    </row>
    <row r="86" spans="1:7" ht="14.25" customHeight="1" x14ac:dyDescent="0.3">
      <c r="A86" s="8"/>
      <c r="B86" s="3">
        <v>0.35434027777777799</v>
      </c>
      <c r="C86" s="2">
        <f t="shared" si="10"/>
        <v>4.4230769230769234</v>
      </c>
      <c r="D86" s="2" t="e">
        <f t="shared" si="10"/>
        <v>#DIV/0!</v>
      </c>
      <c r="E86" s="2" t="e">
        <f t="shared" si="10"/>
        <v>#DIV/0!</v>
      </c>
      <c r="F86" s="2" t="e">
        <f t="shared" si="10"/>
        <v>#DIV/0!</v>
      </c>
      <c r="G86" s="2">
        <f t="shared" si="10"/>
        <v>4.4230769230769234</v>
      </c>
    </row>
    <row r="87" spans="1:7" ht="14.25" customHeight="1" x14ac:dyDescent="0.3">
      <c r="A87" s="8"/>
      <c r="B87" s="3">
        <v>0.35439814814814802</v>
      </c>
      <c r="C87" s="2">
        <f t="shared" si="10"/>
        <v>4.3600000000000003</v>
      </c>
      <c r="D87" s="2" t="e">
        <f t="shared" si="10"/>
        <v>#DIV/0!</v>
      </c>
      <c r="E87" s="2" t="e">
        <f t="shared" si="10"/>
        <v>#DIV/0!</v>
      </c>
      <c r="F87" s="2" t="e">
        <f t="shared" si="10"/>
        <v>#DIV/0!</v>
      </c>
      <c r="G87" s="2">
        <f t="shared" si="10"/>
        <v>4.3600000000000003</v>
      </c>
    </row>
    <row r="88" spans="1:7" ht="14.25" customHeight="1" x14ac:dyDescent="0.3">
      <c r="A88" s="8"/>
      <c r="B88" s="3">
        <v>0.35445601851851799</v>
      </c>
      <c r="C88" s="2">
        <f t="shared" si="10"/>
        <v>4.0370370370370372</v>
      </c>
      <c r="D88" s="2" t="e">
        <f t="shared" si="10"/>
        <v>#DIV/0!</v>
      </c>
      <c r="E88" s="2" t="e">
        <f t="shared" si="10"/>
        <v>#DIV/0!</v>
      </c>
      <c r="F88" s="2" t="e">
        <f t="shared" si="10"/>
        <v>#DIV/0!</v>
      </c>
      <c r="G88" s="2">
        <f t="shared" si="10"/>
        <v>4.0370370370370372</v>
      </c>
    </row>
    <row r="89" spans="1:7" ht="14.25" customHeight="1" x14ac:dyDescent="0.3">
      <c r="A89" s="8"/>
      <c r="B89" s="3">
        <v>0.35451388888888902</v>
      </c>
      <c r="C89" s="2">
        <f t="shared" si="10"/>
        <v>4</v>
      </c>
      <c r="D89" s="2" t="e">
        <f t="shared" si="10"/>
        <v>#DIV/0!</v>
      </c>
      <c r="E89" s="2" t="e">
        <f t="shared" si="10"/>
        <v>#DIV/0!</v>
      </c>
      <c r="F89" s="2" t="e">
        <f t="shared" si="10"/>
        <v>#DIV/0!</v>
      </c>
      <c r="G89" s="2">
        <f t="shared" si="10"/>
        <v>4</v>
      </c>
    </row>
    <row r="90" spans="1:7" ht="14.25" customHeight="1" x14ac:dyDescent="0.3">
      <c r="A90" s="4"/>
      <c r="B90" s="5"/>
    </row>
    <row r="91" spans="1:7" ht="14.25" customHeight="1" x14ac:dyDescent="0.3">
      <c r="A91" s="8" t="s">
        <v>113</v>
      </c>
      <c r="B91" s="7"/>
      <c r="C91" s="2" t="s">
        <v>114</v>
      </c>
      <c r="D91" s="2" t="s">
        <v>115</v>
      </c>
      <c r="E91" s="2" t="s">
        <v>116</v>
      </c>
      <c r="F91" s="2" t="s">
        <v>117</v>
      </c>
      <c r="G91" s="2" t="s">
        <v>118</v>
      </c>
    </row>
    <row r="92" spans="1:7" ht="14.25" customHeight="1" x14ac:dyDescent="0.3">
      <c r="A92" s="8"/>
      <c r="B92" s="3">
        <v>0.35416666666666669</v>
      </c>
      <c r="C92" s="2">
        <v>100</v>
      </c>
      <c r="D92" s="2">
        <v>0</v>
      </c>
      <c r="E92" s="2">
        <v>0</v>
      </c>
      <c r="F92" s="2">
        <v>0</v>
      </c>
      <c r="G92" s="2">
        <f t="shared" ref="G92:G98" si="11">SUM(C92:F92)</f>
        <v>100</v>
      </c>
    </row>
    <row r="93" spans="1:7" ht="14.25" customHeight="1" x14ac:dyDescent="0.3">
      <c r="A93" s="8"/>
      <c r="B93" s="3">
        <v>0.35422453703703699</v>
      </c>
      <c r="C93" s="2">
        <v>98</v>
      </c>
      <c r="D93" s="2">
        <v>0</v>
      </c>
      <c r="E93" s="2">
        <v>0</v>
      </c>
      <c r="F93" s="2">
        <v>0</v>
      </c>
      <c r="G93" s="2">
        <f t="shared" si="11"/>
        <v>98</v>
      </c>
    </row>
    <row r="94" spans="1:7" ht="14.25" customHeight="1" x14ac:dyDescent="0.3">
      <c r="A94" s="8"/>
      <c r="B94" s="3">
        <v>0.35428240740740702</v>
      </c>
      <c r="C94" s="2">
        <v>101</v>
      </c>
      <c r="D94" s="2">
        <v>0</v>
      </c>
      <c r="E94" s="2">
        <v>0</v>
      </c>
      <c r="F94" s="2">
        <v>0</v>
      </c>
      <c r="G94" s="2">
        <f t="shared" si="11"/>
        <v>101</v>
      </c>
    </row>
    <row r="95" spans="1:7" ht="14.25" customHeight="1" x14ac:dyDescent="0.3">
      <c r="A95" s="8"/>
      <c r="B95" s="3">
        <v>0.35434027777777799</v>
      </c>
      <c r="C95" s="2">
        <v>115</v>
      </c>
      <c r="D95" s="2">
        <v>0</v>
      </c>
      <c r="E95" s="2">
        <v>0</v>
      </c>
      <c r="F95" s="2">
        <v>0</v>
      </c>
      <c r="G95" s="2">
        <f t="shared" si="11"/>
        <v>115</v>
      </c>
    </row>
    <row r="96" spans="1:7" ht="14.25" customHeight="1" x14ac:dyDescent="0.3">
      <c r="A96" s="8"/>
      <c r="B96" s="3">
        <v>0.35439814814814802</v>
      </c>
      <c r="C96" s="2">
        <v>109</v>
      </c>
      <c r="D96" s="2">
        <v>0</v>
      </c>
      <c r="E96" s="2">
        <v>0</v>
      </c>
      <c r="F96" s="2">
        <v>0</v>
      </c>
      <c r="G96" s="2">
        <f t="shared" si="11"/>
        <v>109</v>
      </c>
    </row>
    <row r="97" spans="1:7" ht="14.25" customHeight="1" x14ac:dyDescent="0.3">
      <c r="A97" s="8"/>
      <c r="B97" s="3">
        <v>0.35445601851851799</v>
      </c>
      <c r="C97" s="2">
        <v>109</v>
      </c>
      <c r="D97" s="2">
        <v>0</v>
      </c>
      <c r="E97" s="2">
        <v>0</v>
      </c>
      <c r="F97" s="2">
        <v>0</v>
      </c>
      <c r="G97" s="2">
        <f t="shared" si="11"/>
        <v>109</v>
      </c>
    </row>
    <row r="98" spans="1:7" ht="14.25" customHeight="1" x14ac:dyDescent="0.3">
      <c r="A98" s="8"/>
      <c r="B98" s="3">
        <v>0.35451388888888902</v>
      </c>
      <c r="C98" s="2">
        <v>108</v>
      </c>
      <c r="D98" s="2">
        <v>0</v>
      </c>
      <c r="E98" s="2">
        <v>0</v>
      </c>
      <c r="F98" s="2">
        <v>0</v>
      </c>
      <c r="G98" s="2">
        <f t="shared" si="11"/>
        <v>108</v>
      </c>
    </row>
    <row r="100" spans="1:7" ht="14.25" customHeight="1" x14ac:dyDescent="0.3">
      <c r="A100" s="8" t="s">
        <v>119</v>
      </c>
      <c r="B100" s="7"/>
      <c r="C100" s="2" t="s">
        <v>120</v>
      </c>
      <c r="D100" s="2" t="s">
        <v>121</v>
      </c>
      <c r="E100" s="2" t="s">
        <v>122</v>
      </c>
      <c r="F100" s="2" t="s">
        <v>123</v>
      </c>
      <c r="G100" s="2" t="s">
        <v>124</v>
      </c>
    </row>
    <row r="101" spans="1:7" ht="14.25" customHeight="1" x14ac:dyDescent="0.3">
      <c r="A101" s="8"/>
      <c r="B101" s="3">
        <v>0.35416666666666669</v>
      </c>
      <c r="C101" s="2">
        <v>25</v>
      </c>
      <c r="D101" s="2">
        <v>0</v>
      </c>
      <c r="E101" s="2">
        <v>0</v>
      </c>
      <c r="F101" s="2">
        <v>0</v>
      </c>
      <c r="G101" s="2">
        <f t="shared" ref="G101:G107" si="12">SUM(C101:F101)</f>
        <v>25</v>
      </c>
    </row>
    <row r="102" spans="1:7" ht="14.25" customHeight="1" x14ac:dyDescent="0.3">
      <c r="A102" s="8"/>
      <c r="B102" s="3">
        <v>0.35422453703703699</v>
      </c>
      <c r="C102" s="2">
        <v>25</v>
      </c>
      <c r="D102" s="2">
        <v>0</v>
      </c>
      <c r="E102" s="2">
        <v>0</v>
      </c>
      <c r="F102" s="2">
        <v>0</v>
      </c>
      <c r="G102" s="2">
        <f t="shared" si="12"/>
        <v>25</v>
      </c>
    </row>
    <row r="103" spans="1:7" ht="14.25" customHeight="1" x14ac:dyDescent="0.3">
      <c r="A103" s="8"/>
      <c r="B103" s="3">
        <v>0.35428240740740702</v>
      </c>
      <c r="C103" s="2">
        <v>26</v>
      </c>
      <c r="D103" s="2">
        <v>0</v>
      </c>
      <c r="E103" s="2">
        <v>0</v>
      </c>
      <c r="F103" s="2">
        <v>0</v>
      </c>
      <c r="G103" s="2">
        <f t="shared" si="12"/>
        <v>26</v>
      </c>
    </row>
    <row r="104" spans="1:7" ht="14.25" customHeight="1" x14ac:dyDescent="0.3">
      <c r="A104" s="8"/>
      <c r="B104" s="3">
        <v>0.35434027777777799</v>
      </c>
      <c r="C104" s="2">
        <v>26</v>
      </c>
      <c r="D104" s="2">
        <v>0</v>
      </c>
      <c r="E104" s="2">
        <v>0</v>
      </c>
      <c r="F104" s="2">
        <v>0</v>
      </c>
      <c r="G104" s="2">
        <f t="shared" si="12"/>
        <v>26</v>
      </c>
    </row>
    <row r="105" spans="1:7" ht="14.25" customHeight="1" x14ac:dyDescent="0.3">
      <c r="A105" s="8"/>
      <c r="B105" s="3">
        <v>0.35439814814814802</v>
      </c>
      <c r="C105" s="2">
        <v>25</v>
      </c>
      <c r="D105" s="2">
        <v>0</v>
      </c>
      <c r="E105" s="2">
        <v>0</v>
      </c>
      <c r="F105" s="2">
        <v>0</v>
      </c>
      <c r="G105" s="2">
        <f t="shared" si="12"/>
        <v>25</v>
      </c>
    </row>
    <row r="106" spans="1:7" ht="14.25" customHeight="1" x14ac:dyDescent="0.3">
      <c r="A106" s="8"/>
      <c r="B106" s="3">
        <v>0.35445601851851799</v>
      </c>
      <c r="C106" s="2">
        <v>27</v>
      </c>
      <c r="D106" s="2">
        <v>0</v>
      </c>
      <c r="E106" s="2">
        <v>0</v>
      </c>
      <c r="F106" s="2">
        <v>0</v>
      </c>
      <c r="G106" s="2">
        <f t="shared" si="12"/>
        <v>27</v>
      </c>
    </row>
    <row r="107" spans="1:7" ht="14.25" customHeight="1" x14ac:dyDescent="0.3">
      <c r="A107" s="8"/>
      <c r="B107" s="3">
        <v>0.35451388888888902</v>
      </c>
      <c r="C107" s="2">
        <v>27</v>
      </c>
      <c r="D107" s="2">
        <v>0</v>
      </c>
      <c r="E107" s="2">
        <v>0</v>
      </c>
      <c r="F107" s="2">
        <v>0</v>
      </c>
      <c r="G107" s="2">
        <f t="shared" si="12"/>
        <v>27</v>
      </c>
    </row>
    <row r="109" spans="1:7" ht="14.25" customHeight="1" x14ac:dyDescent="0.3">
      <c r="A109" s="8" t="s">
        <v>125</v>
      </c>
      <c r="B109" s="7"/>
      <c r="C109" s="2" t="s">
        <v>126</v>
      </c>
      <c r="D109" s="2" t="s">
        <v>127</v>
      </c>
      <c r="E109" s="2" t="s">
        <v>128</v>
      </c>
      <c r="F109" s="2" t="s">
        <v>129</v>
      </c>
      <c r="G109" s="2" t="s">
        <v>130</v>
      </c>
    </row>
    <row r="110" spans="1:7" ht="14.25" customHeight="1" x14ac:dyDescent="0.3">
      <c r="A110" s="8"/>
      <c r="B110" s="3">
        <v>0.35416666666666669</v>
      </c>
      <c r="C110" s="2">
        <v>0.9</v>
      </c>
      <c r="D110" s="2">
        <v>0</v>
      </c>
      <c r="E110" s="2">
        <v>0</v>
      </c>
      <c r="F110" s="2">
        <v>0</v>
      </c>
      <c r="G110" s="2">
        <f t="shared" ref="G110:G116" si="13">SUM(C110:F110)</f>
        <v>0.9</v>
      </c>
    </row>
    <row r="111" spans="1:7" ht="14.25" customHeight="1" x14ac:dyDescent="0.3">
      <c r="A111" s="8"/>
      <c r="B111" s="3">
        <v>0.35422453703703699</v>
      </c>
      <c r="C111" s="2">
        <v>0.91</v>
      </c>
      <c r="D111" s="2">
        <v>0</v>
      </c>
      <c r="E111" s="2">
        <v>0</v>
      </c>
      <c r="F111" s="2">
        <v>0</v>
      </c>
      <c r="G111" s="2">
        <f t="shared" si="13"/>
        <v>0.91</v>
      </c>
    </row>
    <row r="112" spans="1:7" ht="14.25" customHeight="1" x14ac:dyDescent="0.3">
      <c r="A112" s="8"/>
      <c r="B112" s="3">
        <v>0.35428240740740702</v>
      </c>
      <c r="C112" s="2">
        <v>0.9</v>
      </c>
      <c r="D112" s="2">
        <v>0</v>
      </c>
      <c r="E112" s="2">
        <v>0</v>
      </c>
      <c r="F112" s="2">
        <v>0</v>
      </c>
      <c r="G112" s="2">
        <f t="shared" si="13"/>
        <v>0.9</v>
      </c>
    </row>
    <row r="113" spans="1:7" ht="14.25" customHeight="1" x14ac:dyDescent="0.3">
      <c r="A113" s="8"/>
      <c r="B113" s="3">
        <v>0.35434027777777799</v>
      </c>
      <c r="C113" s="2">
        <v>0.89</v>
      </c>
      <c r="D113" s="2">
        <v>0</v>
      </c>
      <c r="E113" s="2">
        <v>0</v>
      </c>
      <c r="F113" s="2">
        <v>0</v>
      </c>
      <c r="G113" s="2">
        <f t="shared" si="13"/>
        <v>0.89</v>
      </c>
    </row>
    <row r="114" spans="1:7" ht="14.25" customHeight="1" x14ac:dyDescent="0.3">
      <c r="A114" s="8"/>
      <c r="B114" s="3">
        <v>0.35439814814814802</v>
      </c>
      <c r="C114" s="2">
        <v>0.89</v>
      </c>
      <c r="D114" s="2">
        <v>0</v>
      </c>
      <c r="E114" s="2">
        <v>0</v>
      </c>
      <c r="F114" s="2">
        <v>0</v>
      </c>
      <c r="G114" s="2">
        <f t="shared" si="13"/>
        <v>0.89</v>
      </c>
    </row>
    <row r="115" spans="1:7" ht="14.25" customHeight="1" x14ac:dyDescent="0.3">
      <c r="A115" s="8"/>
      <c r="B115" s="3">
        <v>0.35445601851851799</v>
      </c>
      <c r="C115" s="2">
        <v>0.89</v>
      </c>
      <c r="D115" s="2">
        <v>0</v>
      </c>
      <c r="E115" s="2">
        <v>0</v>
      </c>
      <c r="F115" s="2">
        <v>0</v>
      </c>
      <c r="G115" s="2">
        <f t="shared" si="13"/>
        <v>0.89</v>
      </c>
    </row>
    <row r="116" spans="1:7" ht="14.25" customHeight="1" x14ac:dyDescent="0.3">
      <c r="A116" s="8"/>
      <c r="B116" s="3">
        <v>0.35451388888888902</v>
      </c>
      <c r="C116" s="2">
        <v>0.89</v>
      </c>
      <c r="D116" s="2">
        <v>0</v>
      </c>
      <c r="E116" s="2">
        <v>0</v>
      </c>
      <c r="F116" s="2">
        <v>0</v>
      </c>
      <c r="G116" s="2">
        <f t="shared" si="13"/>
        <v>0.89</v>
      </c>
    </row>
    <row r="117" spans="1:7" ht="14.25" customHeight="1" x14ac:dyDescent="0.3">
      <c r="A117" s="4"/>
      <c r="B117" s="5"/>
    </row>
    <row r="118" spans="1:7" ht="14.25" customHeight="1" x14ac:dyDescent="0.3">
      <c r="A118" s="8" t="s">
        <v>131</v>
      </c>
      <c r="B118" s="7"/>
      <c r="C118" s="2" t="s">
        <v>132</v>
      </c>
      <c r="D118" s="2" t="s">
        <v>133</v>
      </c>
      <c r="E118" s="2" t="s">
        <v>134</v>
      </c>
      <c r="F118" s="2" t="s">
        <v>135</v>
      </c>
      <c r="G118" s="2" t="s">
        <v>136</v>
      </c>
    </row>
    <row r="119" spans="1:7" ht="14.25" customHeight="1" x14ac:dyDescent="0.3">
      <c r="A119" s="8"/>
      <c r="B119" s="3">
        <v>0.35416666666666669</v>
      </c>
      <c r="C119" s="2">
        <v>15</v>
      </c>
      <c r="D119" s="2">
        <v>0</v>
      </c>
      <c r="E119" s="2">
        <v>0</v>
      </c>
      <c r="F119" s="2">
        <v>0</v>
      </c>
      <c r="G119" s="2">
        <f t="shared" ref="G119:G125" si="14">SUM(C119:F119)</f>
        <v>15</v>
      </c>
    </row>
    <row r="120" spans="1:7" ht="14.25" customHeight="1" x14ac:dyDescent="0.3">
      <c r="A120" s="8"/>
      <c r="B120" s="3">
        <v>0.35422453703703699</v>
      </c>
      <c r="C120" s="2">
        <v>15</v>
      </c>
      <c r="D120" s="2">
        <v>0</v>
      </c>
      <c r="E120" s="2">
        <v>0</v>
      </c>
      <c r="F120" s="2">
        <v>0</v>
      </c>
      <c r="G120" s="2">
        <f t="shared" si="14"/>
        <v>15</v>
      </c>
    </row>
    <row r="121" spans="1:7" ht="14.25" customHeight="1" x14ac:dyDescent="0.3">
      <c r="A121" s="8"/>
      <c r="B121" s="3">
        <v>0.35428240740740702</v>
      </c>
      <c r="C121" s="2">
        <v>15</v>
      </c>
      <c r="D121" s="2">
        <v>0</v>
      </c>
      <c r="E121" s="2">
        <v>0</v>
      </c>
      <c r="F121" s="2">
        <v>0</v>
      </c>
      <c r="G121" s="2">
        <f t="shared" si="14"/>
        <v>15</v>
      </c>
    </row>
    <row r="122" spans="1:7" ht="14.25" customHeight="1" x14ac:dyDescent="0.3">
      <c r="A122" s="8"/>
      <c r="B122" s="3">
        <v>0.35434027777777799</v>
      </c>
      <c r="C122" s="2">
        <v>15</v>
      </c>
      <c r="D122" s="2">
        <v>0</v>
      </c>
      <c r="E122" s="2">
        <v>0</v>
      </c>
      <c r="F122" s="2">
        <v>0</v>
      </c>
      <c r="G122" s="2">
        <f t="shared" si="14"/>
        <v>15</v>
      </c>
    </row>
    <row r="123" spans="1:7" ht="14.25" customHeight="1" x14ac:dyDescent="0.3">
      <c r="A123" s="8"/>
      <c r="B123" s="3">
        <v>0.35439814814814802</v>
      </c>
      <c r="C123" s="2">
        <v>15</v>
      </c>
      <c r="D123" s="2">
        <v>0</v>
      </c>
      <c r="E123" s="2">
        <v>0</v>
      </c>
      <c r="F123" s="2">
        <v>0</v>
      </c>
      <c r="G123" s="2">
        <f t="shared" si="14"/>
        <v>15</v>
      </c>
    </row>
    <row r="124" spans="1:7" ht="14.25" customHeight="1" x14ac:dyDescent="0.3">
      <c r="A124" s="8"/>
      <c r="B124" s="3">
        <v>0.35445601851851799</v>
      </c>
      <c r="C124" s="2">
        <v>16</v>
      </c>
      <c r="D124" s="2">
        <v>0</v>
      </c>
      <c r="E124" s="2">
        <v>0</v>
      </c>
      <c r="F124" s="2">
        <v>0</v>
      </c>
      <c r="G124" s="2">
        <f t="shared" si="14"/>
        <v>16</v>
      </c>
    </row>
    <row r="125" spans="1:7" ht="14.25" customHeight="1" x14ac:dyDescent="0.3">
      <c r="A125" s="8"/>
      <c r="B125" s="3">
        <v>0.35451388888888902</v>
      </c>
      <c r="C125" s="2">
        <v>17</v>
      </c>
      <c r="D125" s="2">
        <v>0</v>
      </c>
      <c r="E125" s="2">
        <v>0</v>
      </c>
      <c r="F125" s="2">
        <v>0</v>
      </c>
      <c r="G125" s="2">
        <f t="shared" si="14"/>
        <v>17</v>
      </c>
    </row>
    <row r="126" spans="1:7" ht="14.25" customHeight="1" x14ac:dyDescent="0.3">
      <c r="A126" s="4"/>
      <c r="B126" s="5"/>
    </row>
    <row r="127" spans="1:7" ht="14.25" customHeight="1" x14ac:dyDescent="0.3">
      <c r="A127" s="8" t="s">
        <v>137</v>
      </c>
      <c r="B127" s="7"/>
      <c r="C127" s="2" t="s">
        <v>138</v>
      </c>
      <c r="D127" s="2" t="s">
        <v>139</v>
      </c>
      <c r="E127" s="2" t="s">
        <v>140</v>
      </c>
      <c r="F127" s="2" t="s">
        <v>141</v>
      </c>
      <c r="G127" s="2" t="s">
        <v>142</v>
      </c>
    </row>
    <row r="128" spans="1:7" ht="14.25" customHeight="1" x14ac:dyDescent="0.3">
      <c r="A128" s="8"/>
      <c r="B128" s="3">
        <v>0.35416666666666669</v>
      </c>
      <c r="C128" s="2">
        <f t="shared" ref="C128:G134" si="15">C137/C146</f>
        <v>3.5294117647058822</v>
      </c>
      <c r="D128" s="2" t="e">
        <f t="shared" si="15"/>
        <v>#DIV/0!</v>
      </c>
      <c r="E128" s="2" t="e">
        <f t="shared" si="15"/>
        <v>#DIV/0!</v>
      </c>
      <c r="F128" s="2" t="e">
        <f t="shared" si="15"/>
        <v>#DIV/0!</v>
      </c>
      <c r="G128" s="2">
        <f t="shared" si="15"/>
        <v>3.5294117647058822</v>
      </c>
    </row>
    <row r="129" spans="1:7" ht="14.25" customHeight="1" x14ac:dyDescent="0.3">
      <c r="A129" s="8"/>
      <c r="B129" s="3">
        <v>0.35422453703703699</v>
      </c>
      <c r="C129" s="2">
        <f t="shared" si="15"/>
        <v>3.4588235294117649</v>
      </c>
      <c r="D129" s="2" t="e">
        <f t="shared" si="15"/>
        <v>#DIV/0!</v>
      </c>
      <c r="E129" s="2" t="e">
        <f t="shared" si="15"/>
        <v>#DIV/0!</v>
      </c>
      <c r="F129" s="2" t="e">
        <f t="shared" si="15"/>
        <v>#DIV/0!</v>
      </c>
      <c r="G129" s="2">
        <f t="shared" si="15"/>
        <v>3.4588235294117649</v>
      </c>
    </row>
    <row r="130" spans="1:7" ht="14.25" customHeight="1" x14ac:dyDescent="0.3">
      <c r="A130" s="8"/>
      <c r="B130" s="3">
        <v>0.35428240740740702</v>
      </c>
      <c r="C130" s="2">
        <f t="shared" si="15"/>
        <v>3.4827586206896552</v>
      </c>
      <c r="D130" s="2" t="e">
        <f t="shared" si="15"/>
        <v>#DIV/0!</v>
      </c>
      <c r="E130" s="2" t="e">
        <f t="shared" si="15"/>
        <v>#DIV/0!</v>
      </c>
      <c r="F130" s="2" t="e">
        <f t="shared" si="15"/>
        <v>#DIV/0!</v>
      </c>
      <c r="G130" s="2">
        <f t="shared" si="15"/>
        <v>3.4827586206896552</v>
      </c>
    </row>
    <row r="131" spans="1:7" ht="14.25" customHeight="1" x14ac:dyDescent="0.3">
      <c r="A131" s="8"/>
      <c r="B131" s="3">
        <v>0.35434027777777799</v>
      </c>
      <c r="C131" s="2">
        <f t="shared" si="15"/>
        <v>3.9655172413793105</v>
      </c>
      <c r="D131" s="2" t="e">
        <f t="shared" si="15"/>
        <v>#DIV/0!</v>
      </c>
      <c r="E131" s="2" t="e">
        <f t="shared" si="15"/>
        <v>#DIV/0!</v>
      </c>
      <c r="F131" s="2" t="e">
        <f t="shared" si="15"/>
        <v>#DIV/0!</v>
      </c>
      <c r="G131" s="2">
        <f t="shared" si="15"/>
        <v>3.9655172413793105</v>
      </c>
    </row>
    <row r="132" spans="1:7" ht="14.25" customHeight="1" x14ac:dyDescent="0.3">
      <c r="A132" s="8"/>
      <c r="B132" s="3">
        <v>0.35439814814814802</v>
      </c>
      <c r="C132" s="2">
        <f t="shared" si="15"/>
        <v>3.8023255813953489</v>
      </c>
      <c r="D132" s="2" t="e">
        <f t="shared" si="15"/>
        <v>#DIV/0!</v>
      </c>
      <c r="E132" s="2" t="e">
        <f t="shared" si="15"/>
        <v>#DIV/0!</v>
      </c>
      <c r="F132" s="2" t="e">
        <f t="shared" si="15"/>
        <v>#DIV/0!</v>
      </c>
      <c r="G132" s="2">
        <f t="shared" si="15"/>
        <v>3.8023255813953489</v>
      </c>
    </row>
    <row r="133" spans="1:7" ht="14.25" customHeight="1" x14ac:dyDescent="0.3">
      <c r="A133" s="8"/>
      <c r="B133" s="3">
        <v>0.35445601851851799</v>
      </c>
      <c r="C133" s="2">
        <f t="shared" si="15"/>
        <v>3.7159090909090908</v>
      </c>
      <c r="D133" s="2" t="e">
        <f t="shared" si="15"/>
        <v>#DIV/0!</v>
      </c>
      <c r="E133" s="2" t="e">
        <f t="shared" si="15"/>
        <v>#DIV/0!</v>
      </c>
      <c r="F133" s="2" t="e">
        <f t="shared" si="15"/>
        <v>#DIV/0!</v>
      </c>
      <c r="G133" s="2">
        <f t="shared" si="15"/>
        <v>3.7159090909090908</v>
      </c>
    </row>
    <row r="134" spans="1:7" ht="14.25" customHeight="1" x14ac:dyDescent="0.3">
      <c r="A134" s="8"/>
      <c r="B134" s="3">
        <v>0.35451388888888902</v>
      </c>
      <c r="C134" s="2">
        <f t="shared" si="15"/>
        <v>3.6818181818181817</v>
      </c>
      <c r="D134" s="2" t="e">
        <f t="shared" si="15"/>
        <v>#DIV/0!</v>
      </c>
      <c r="E134" s="2" t="e">
        <f t="shared" si="15"/>
        <v>#DIV/0!</v>
      </c>
      <c r="F134" s="2" t="e">
        <f t="shared" si="15"/>
        <v>#DIV/0!</v>
      </c>
      <c r="G134" s="2">
        <f t="shared" si="15"/>
        <v>3.6818181818181817</v>
      </c>
    </row>
    <row r="135" spans="1:7" ht="14.25" customHeight="1" x14ac:dyDescent="0.3">
      <c r="A135" s="4"/>
      <c r="B135" s="5"/>
    </row>
    <row r="136" spans="1:7" ht="14.25" customHeight="1" x14ac:dyDescent="0.3">
      <c r="A136" s="8" t="s">
        <v>143</v>
      </c>
      <c r="B136" s="7"/>
      <c r="C136" s="2" t="s">
        <v>144</v>
      </c>
      <c r="D136" s="2" t="s">
        <v>145</v>
      </c>
      <c r="E136" s="2" t="s">
        <v>146</v>
      </c>
      <c r="F136" s="2" t="s">
        <v>147</v>
      </c>
      <c r="G136" s="2" t="s">
        <v>148</v>
      </c>
    </row>
    <row r="137" spans="1:7" ht="14.25" customHeight="1" x14ac:dyDescent="0.3">
      <c r="A137" s="8"/>
      <c r="B137" s="3">
        <v>0.35416666666666669</v>
      </c>
      <c r="C137" s="2">
        <f t="shared" ref="C137:C143" si="16">(D182-C182)*C65</f>
        <v>600</v>
      </c>
      <c r="D137" s="2">
        <f t="shared" ref="D137:D143" si="17">(D182-C182)*D65</f>
        <v>0</v>
      </c>
      <c r="E137" s="2">
        <f t="shared" ref="E137:E143" si="18">(D182-C182)*E65</f>
        <v>0</v>
      </c>
      <c r="F137" s="2">
        <f t="shared" ref="F137:F143" si="19">(D182-C182)*F65</f>
        <v>0</v>
      </c>
      <c r="G137" s="2">
        <f t="shared" ref="G137:G143" si="20">(D182-C182)*G65</f>
        <v>600</v>
      </c>
    </row>
    <row r="138" spans="1:7" ht="14.25" customHeight="1" x14ac:dyDescent="0.3">
      <c r="A138" s="8"/>
      <c r="B138" s="3">
        <v>0.35422453703703699</v>
      </c>
      <c r="C138" s="2">
        <f t="shared" si="16"/>
        <v>588</v>
      </c>
      <c r="D138" s="2">
        <f t="shared" si="17"/>
        <v>0</v>
      </c>
      <c r="E138" s="2">
        <f t="shared" si="18"/>
        <v>0</v>
      </c>
      <c r="F138" s="2">
        <f t="shared" si="19"/>
        <v>0</v>
      </c>
      <c r="G138" s="2">
        <f t="shared" si="20"/>
        <v>588</v>
      </c>
    </row>
    <row r="139" spans="1:7" ht="14.25" customHeight="1" x14ac:dyDescent="0.3">
      <c r="A139" s="8"/>
      <c r="B139" s="3">
        <v>0.35428240740740702</v>
      </c>
      <c r="C139" s="2">
        <f t="shared" si="16"/>
        <v>606</v>
      </c>
      <c r="D139" s="2">
        <f t="shared" si="17"/>
        <v>0</v>
      </c>
      <c r="E139" s="2">
        <f t="shared" si="18"/>
        <v>0</v>
      </c>
      <c r="F139" s="2">
        <f t="shared" si="19"/>
        <v>0</v>
      </c>
      <c r="G139" s="2">
        <f t="shared" si="20"/>
        <v>606</v>
      </c>
    </row>
    <row r="140" spans="1:7" ht="14.25" customHeight="1" x14ac:dyDescent="0.3">
      <c r="A140" s="8"/>
      <c r="B140" s="3">
        <v>0.35434027777777799</v>
      </c>
      <c r="C140" s="2">
        <f t="shared" si="16"/>
        <v>690</v>
      </c>
      <c r="D140" s="2">
        <f t="shared" si="17"/>
        <v>0</v>
      </c>
      <c r="E140" s="2">
        <f t="shared" si="18"/>
        <v>0</v>
      </c>
      <c r="F140" s="2">
        <f t="shared" si="19"/>
        <v>0</v>
      </c>
      <c r="G140" s="2">
        <f t="shared" si="20"/>
        <v>690</v>
      </c>
    </row>
    <row r="141" spans="1:7" ht="14.25" customHeight="1" x14ac:dyDescent="0.3">
      <c r="A141" s="8"/>
      <c r="B141" s="3">
        <v>0.35439814814814802</v>
      </c>
      <c r="C141" s="2">
        <f t="shared" si="16"/>
        <v>654</v>
      </c>
      <c r="D141" s="2">
        <f t="shared" si="17"/>
        <v>0</v>
      </c>
      <c r="E141" s="2">
        <f t="shared" si="18"/>
        <v>0</v>
      </c>
      <c r="F141" s="2">
        <f t="shared" si="19"/>
        <v>0</v>
      </c>
      <c r="G141" s="2">
        <f t="shared" si="20"/>
        <v>654</v>
      </c>
    </row>
    <row r="142" spans="1:7" ht="14.25" customHeight="1" x14ac:dyDescent="0.3">
      <c r="A142" s="8"/>
      <c r="B142" s="3">
        <v>0.35445601851851799</v>
      </c>
      <c r="C142" s="2">
        <f t="shared" si="16"/>
        <v>654</v>
      </c>
      <c r="D142" s="2">
        <f t="shared" si="17"/>
        <v>0</v>
      </c>
      <c r="E142" s="2">
        <f t="shared" si="18"/>
        <v>0</v>
      </c>
      <c r="F142" s="2">
        <f t="shared" si="19"/>
        <v>0</v>
      </c>
      <c r="G142" s="2">
        <f t="shared" si="20"/>
        <v>654</v>
      </c>
    </row>
    <row r="143" spans="1:7" ht="14.25" customHeight="1" x14ac:dyDescent="0.3">
      <c r="A143" s="8"/>
      <c r="B143" s="3">
        <v>0.35451388888888902</v>
      </c>
      <c r="C143" s="2">
        <f t="shared" si="16"/>
        <v>648</v>
      </c>
      <c r="D143" s="2">
        <f t="shared" si="17"/>
        <v>0</v>
      </c>
      <c r="E143" s="2">
        <f t="shared" si="18"/>
        <v>0</v>
      </c>
      <c r="F143" s="2">
        <f t="shared" si="19"/>
        <v>0</v>
      </c>
      <c r="G143" s="2">
        <f t="shared" si="20"/>
        <v>648</v>
      </c>
    </row>
    <row r="144" spans="1:7" ht="14.25" customHeight="1" x14ac:dyDescent="0.3">
      <c r="A144" s="4"/>
      <c r="B144" s="5"/>
    </row>
    <row r="145" spans="1:7" ht="14.25" customHeight="1" x14ac:dyDescent="0.3">
      <c r="A145" s="8" t="s">
        <v>149</v>
      </c>
      <c r="B145" s="7"/>
      <c r="C145" s="2" t="s">
        <v>150</v>
      </c>
      <c r="D145" s="2" t="s">
        <v>151</v>
      </c>
      <c r="E145" s="2" t="s">
        <v>152</v>
      </c>
      <c r="F145" s="2" t="s">
        <v>153</v>
      </c>
      <c r="G145" s="2" t="s">
        <v>154</v>
      </c>
    </row>
    <row r="146" spans="1:7" ht="14.25" customHeight="1" x14ac:dyDescent="0.3">
      <c r="A146" s="8"/>
      <c r="B146" s="3">
        <v>0.35416666666666669</v>
      </c>
      <c r="C146" s="2">
        <f t="shared" ref="C146:G152" si="21">SUM(C20+C47+C74+C101)</f>
        <v>170</v>
      </c>
      <c r="D146" s="2">
        <f t="shared" si="21"/>
        <v>0</v>
      </c>
      <c r="E146" s="2">
        <f t="shared" si="21"/>
        <v>0</v>
      </c>
      <c r="F146" s="2">
        <f t="shared" si="21"/>
        <v>0</v>
      </c>
      <c r="G146" s="2">
        <f t="shared" si="21"/>
        <v>170</v>
      </c>
    </row>
    <row r="147" spans="1:7" ht="14.25" customHeight="1" x14ac:dyDescent="0.3">
      <c r="A147" s="8"/>
      <c r="B147" s="3">
        <v>0.35422453703703699</v>
      </c>
      <c r="C147" s="2">
        <f t="shared" si="21"/>
        <v>170</v>
      </c>
      <c r="D147" s="2">
        <f t="shared" si="21"/>
        <v>0</v>
      </c>
      <c r="E147" s="2">
        <f t="shared" si="21"/>
        <v>0</v>
      </c>
      <c r="F147" s="2">
        <f t="shared" si="21"/>
        <v>0</v>
      </c>
      <c r="G147" s="2">
        <f t="shared" si="21"/>
        <v>170</v>
      </c>
    </row>
    <row r="148" spans="1:7" ht="14.25" customHeight="1" x14ac:dyDescent="0.3">
      <c r="A148" s="8"/>
      <c r="B148" s="3">
        <v>0.35428240740740702</v>
      </c>
      <c r="C148" s="2">
        <f t="shared" si="21"/>
        <v>174</v>
      </c>
      <c r="D148" s="2">
        <f t="shared" si="21"/>
        <v>0</v>
      </c>
      <c r="E148" s="2">
        <f t="shared" si="21"/>
        <v>0</v>
      </c>
      <c r="F148" s="2">
        <f t="shared" si="21"/>
        <v>0</v>
      </c>
      <c r="G148" s="2">
        <f t="shared" si="21"/>
        <v>174</v>
      </c>
    </row>
    <row r="149" spans="1:7" ht="14.25" customHeight="1" x14ac:dyDescent="0.3">
      <c r="A149" s="8"/>
      <c r="B149" s="3">
        <v>0.35434027777777799</v>
      </c>
      <c r="C149" s="2">
        <f t="shared" si="21"/>
        <v>174</v>
      </c>
      <c r="D149" s="2">
        <f t="shared" si="21"/>
        <v>0</v>
      </c>
      <c r="E149" s="2">
        <f t="shared" si="21"/>
        <v>0</v>
      </c>
      <c r="F149" s="2">
        <f t="shared" si="21"/>
        <v>0</v>
      </c>
      <c r="G149" s="2">
        <f t="shared" si="21"/>
        <v>174</v>
      </c>
    </row>
    <row r="150" spans="1:7" ht="14.25" customHeight="1" x14ac:dyDescent="0.3">
      <c r="A150" s="8"/>
      <c r="B150" s="3">
        <v>0.35439814814814802</v>
      </c>
      <c r="C150" s="2">
        <f t="shared" si="21"/>
        <v>172</v>
      </c>
      <c r="D150" s="2">
        <f t="shared" si="21"/>
        <v>0</v>
      </c>
      <c r="E150" s="2">
        <f t="shared" si="21"/>
        <v>0</v>
      </c>
      <c r="F150" s="2">
        <f t="shared" si="21"/>
        <v>0</v>
      </c>
      <c r="G150" s="2">
        <f t="shared" si="21"/>
        <v>172</v>
      </c>
    </row>
    <row r="151" spans="1:7" ht="14.25" customHeight="1" x14ac:dyDescent="0.3">
      <c r="A151" s="8"/>
      <c r="B151" s="3">
        <v>0.35445601851851799</v>
      </c>
      <c r="C151" s="2">
        <f t="shared" si="21"/>
        <v>176</v>
      </c>
      <c r="D151" s="2">
        <f t="shared" si="21"/>
        <v>0</v>
      </c>
      <c r="E151" s="2">
        <f t="shared" si="21"/>
        <v>0</v>
      </c>
      <c r="F151" s="2">
        <f t="shared" si="21"/>
        <v>0</v>
      </c>
      <c r="G151" s="2">
        <f t="shared" si="21"/>
        <v>176</v>
      </c>
    </row>
    <row r="152" spans="1:7" ht="14.25" customHeight="1" x14ac:dyDescent="0.3">
      <c r="A152" s="8"/>
      <c r="B152" s="3">
        <v>0.35451388888888902</v>
      </c>
      <c r="C152" s="2">
        <f t="shared" si="21"/>
        <v>176</v>
      </c>
      <c r="D152" s="2">
        <f t="shared" si="21"/>
        <v>0</v>
      </c>
      <c r="E152" s="2">
        <f t="shared" si="21"/>
        <v>0</v>
      </c>
      <c r="F152" s="2">
        <f t="shared" si="21"/>
        <v>0</v>
      </c>
      <c r="G152" s="2">
        <f t="shared" si="21"/>
        <v>176</v>
      </c>
    </row>
    <row r="154" spans="1:7" ht="14.25" customHeight="1" x14ac:dyDescent="0.3">
      <c r="A154" s="8" t="s">
        <v>155</v>
      </c>
      <c r="B154" s="7"/>
      <c r="C154" s="2" t="s">
        <v>155</v>
      </c>
    </row>
    <row r="155" spans="1:7" ht="14.25" customHeight="1" x14ac:dyDescent="0.3">
      <c r="A155" s="8"/>
      <c r="B155" s="3">
        <v>0.35416666666666669</v>
      </c>
      <c r="C155" s="2">
        <f t="shared" ref="C155:C161" si="22">G137/G146</f>
        <v>3.5294117647058822</v>
      </c>
    </row>
    <row r="156" spans="1:7" ht="14.25" customHeight="1" x14ac:dyDescent="0.3">
      <c r="A156" s="8"/>
      <c r="B156" s="3">
        <v>0.35422453703703699</v>
      </c>
      <c r="C156" s="2">
        <f t="shared" si="22"/>
        <v>3.4588235294117649</v>
      </c>
    </row>
    <row r="157" spans="1:7" ht="14.25" customHeight="1" x14ac:dyDescent="0.3">
      <c r="A157" s="8"/>
      <c r="B157" s="3">
        <v>0.35428240740740702</v>
      </c>
      <c r="C157" s="2">
        <f t="shared" si="22"/>
        <v>3.4827586206896552</v>
      </c>
    </row>
    <row r="158" spans="1:7" ht="14.25" customHeight="1" x14ac:dyDescent="0.3">
      <c r="A158" s="8"/>
      <c r="B158" s="3">
        <v>0.35434027777777799</v>
      </c>
      <c r="C158" s="2">
        <f t="shared" si="22"/>
        <v>3.9655172413793105</v>
      </c>
    </row>
    <row r="159" spans="1:7" ht="14.25" customHeight="1" x14ac:dyDescent="0.3">
      <c r="A159" s="8"/>
      <c r="B159" s="3">
        <v>0.35439814814814802</v>
      </c>
      <c r="C159" s="2">
        <f t="shared" si="22"/>
        <v>3.8023255813953489</v>
      </c>
    </row>
    <row r="160" spans="1:7" ht="14.25" customHeight="1" x14ac:dyDescent="0.3">
      <c r="A160" s="8"/>
      <c r="B160" s="3">
        <v>0.35445601851851799</v>
      </c>
      <c r="C160" s="2">
        <f t="shared" si="22"/>
        <v>3.7159090909090908</v>
      </c>
    </row>
    <row r="161" spans="1:7" ht="14.25" customHeight="1" x14ac:dyDescent="0.3">
      <c r="A161" s="8"/>
      <c r="B161" s="3">
        <v>0.35451388888888902</v>
      </c>
      <c r="C161" s="2">
        <f t="shared" si="22"/>
        <v>3.6818181818181817</v>
      </c>
    </row>
    <row r="163" spans="1:7" ht="14.25" customHeight="1" x14ac:dyDescent="0.3">
      <c r="A163" s="13" t="s">
        <v>156</v>
      </c>
      <c r="B163" s="7"/>
      <c r="C163" s="2" t="s">
        <v>157</v>
      </c>
      <c r="D163" s="2" t="s">
        <v>158</v>
      </c>
      <c r="E163" s="2" t="s">
        <v>159</v>
      </c>
    </row>
    <row r="164" spans="1:7" ht="14.25" customHeight="1" x14ac:dyDescent="0.3">
      <c r="A164" s="8"/>
      <c r="B164" s="3">
        <v>0.35416666666666669</v>
      </c>
      <c r="C164" s="2">
        <v>200</v>
      </c>
      <c r="D164" s="2">
        <v>1.6E-2</v>
      </c>
      <c r="E164" s="2">
        <v>0</v>
      </c>
    </row>
    <row r="165" spans="1:7" ht="14.25" customHeight="1" x14ac:dyDescent="0.3">
      <c r="A165" s="8"/>
      <c r="B165" s="3">
        <v>0.35422453703703699</v>
      </c>
      <c r="C165" s="2">
        <v>200</v>
      </c>
      <c r="D165" s="2">
        <v>1.6E-2</v>
      </c>
      <c r="E165" s="2">
        <v>0</v>
      </c>
    </row>
    <row r="166" spans="1:7" ht="14.25" customHeight="1" x14ac:dyDescent="0.3">
      <c r="A166" s="8"/>
      <c r="B166" s="3">
        <v>0.35428240740740702</v>
      </c>
      <c r="C166" s="2">
        <v>200</v>
      </c>
      <c r="D166" s="2">
        <v>1.6E-2</v>
      </c>
      <c r="E166" s="2">
        <v>0</v>
      </c>
    </row>
    <row r="167" spans="1:7" ht="14.25" customHeight="1" x14ac:dyDescent="0.3">
      <c r="A167" s="8"/>
      <c r="B167" s="3">
        <v>0.35434027777777799</v>
      </c>
      <c r="C167" s="2">
        <v>201</v>
      </c>
      <c r="D167" s="2">
        <v>1.6E-2</v>
      </c>
      <c r="E167" s="2">
        <v>0</v>
      </c>
    </row>
    <row r="168" spans="1:7" ht="14.25" customHeight="1" x14ac:dyDescent="0.3">
      <c r="A168" s="8"/>
      <c r="B168" s="3">
        <v>0.35439814814814802</v>
      </c>
      <c r="C168" s="2">
        <v>201</v>
      </c>
      <c r="D168" s="2">
        <v>0.03</v>
      </c>
      <c r="E168" s="2">
        <v>0</v>
      </c>
    </row>
    <row r="169" spans="1:7" ht="14.25" customHeight="1" x14ac:dyDescent="0.3">
      <c r="A169" s="8"/>
      <c r="B169" s="3">
        <v>0.35445601851851799</v>
      </c>
      <c r="C169" s="2">
        <v>201</v>
      </c>
      <c r="D169" s="2">
        <v>0.03</v>
      </c>
      <c r="E169" s="2">
        <v>0</v>
      </c>
    </row>
    <row r="170" spans="1:7" ht="14.25" customHeight="1" x14ac:dyDescent="0.3">
      <c r="A170" s="8"/>
      <c r="B170" s="3">
        <v>0.35451388888888902</v>
      </c>
      <c r="C170" s="2">
        <v>202</v>
      </c>
      <c r="D170" s="2">
        <v>0.05</v>
      </c>
      <c r="E170" s="2">
        <v>0</v>
      </c>
    </row>
    <row r="172" spans="1:7" ht="14.25" customHeight="1" x14ac:dyDescent="0.3">
      <c r="A172" s="8" t="s">
        <v>160</v>
      </c>
      <c r="B172" s="7"/>
      <c r="C172" s="2" t="s">
        <v>161</v>
      </c>
      <c r="D172" s="2" t="s">
        <v>162</v>
      </c>
      <c r="E172" s="2" t="s">
        <v>163</v>
      </c>
      <c r="F172" s="2" t="s">
        <v>164</v>
      </c>
      <c r="G172" s="2" t="s">
        <v>165</v>
      </c>
    </row>
    <row r="173" spans="1:7" ht="14.25" customHeight="1" x14ac:dyDescent="0.3">
      <c r="A173" s="8"/>
      <c r="B173" s="3">
        <v>0.35416666666666669</v>
      </c>
      <c r="C173" s="2">
        <v>215</v>
      </c>
      <c r="D173" s="2">
        <v>0</v>
      </c>
      <c r="E173" s="2">
        <v>0</v>
      </c>
      <c r="F173" s="2">
        <v>0</v>
      </c>
      <c r="G173" s="2">
        <f t="shared" ref="G173:G179" si="23">SUM(C173:F173)</f>
        <v>215</v>
      </c>
    </row>
    <row r="174" spans="1:7" ht="14.25" customHeight="1" x14ac:dyDescent="0.3">
      <c r="A174" s="8"/>
      <c r="B174" s="3">
        <v>0.35422453703703699</v>
      </c>
      <c r="C174" s="2">
        <v>215</v>
      </c>
      <c r="D174" s="2">
        <v>0</v>
      </c>
      <c r="E174" s="2">
        <v>0</v>
      </c>
      <c r="F174" s="2">
        <v>0</v>
      </c>
      <c r="G174" s="2">
        <f t="shared" si="23"/>
        <v>215</v>
      </c>
    </row>
    <row r="175" spans="1:7" ht="14.25" customHeight="1" x14ac:dyDescent="0.3">
      <c r="A175" s="8"/>
      <c r="B175" s="3">
        <v>0.35428240740740702</v>
      </c>
      <c r="C175" s="2">
        <v>215</v>
      </c>
      <c r="D175" s="2">
        <v>0</v>
      </c>
      <c r="E175" s="2">
        <v>0</v>
      </c>
      <c r="F175" s="2">
        <v>0</v>
      </c>
      <c r="G175" s="2">
        <f t="shared" si="23"/>
        <v>215</v>
      </c>
    </row>
    <row r="176" spans="1:7" ht="14.25" customHeight="1" x14ac:dyDescent="0.3">
      <c r="A176" s="8"/>
      <c r="B176" s="3">
        <v>0.35434027777777799</v>
      </c>
      <c r="C176" s="2">
        <v>215</v>
      </c>
      <c r="D176" s="2">
        <v>0</v>
      </c>
      <c r="E176" s="2">
        <v>0</v>
      </c>
      <c r="F176" s="2">
        <v>0</v>
      </c>
      <c r="G176" s="2">
        <f t="shared" si="23"/>
        <v>215</v>
      </c>
    </row>
    <row r="177" spans="1:7" ht="14.25" customHeight="1" x14ac:dyDescent="0.3">
      <c r="A177" s="8"/>
      <c r="B177" s="3">
        <v>0.35439814814814802</v>
      </c>
      <c r="C177" s="2">
        <v>224</v>
      </c>
      <c r="D177" s="2">
        <v>0</v>
      </c>
      <c r="E177" s="2">
        <v>0</v>
      </c>
      <c r="F177" s="2">
        <v>0</v>
      </c>
      <c r="G177" s="2">
        <f t="shared" si="23"/>
        <v>224</v>
      </c>
    </row>
    <row r="178" spans="1:7" ht="14.25" customHeight="1" x14ac:dyDescent="0.3">
      <c r="A178" s="8"/>
      <c r="B178" s="3">
        <v>0.35445601851851799</v>
      </c>
      <c r="C178" s="2">
        <v>228</v>
      </c>
      <c r="D178" s="2">
        <v>0</v>
      </c>
      <c r="E178" s="2">
        <v>0</v>
      </c>
      <c r="F178" s="2">
        <v>0</v>
      </c>
      <c r="G178" s="2">
        <f t="shared" si="23"/>
        <v>228</v>
      </c>
    </row>
    <row r="179" spans="1:7" ht="14.25" customHeight="1" x14ac:dyDescent="0.3">
      <c r="A179" s="8"/>
      <c r="B179" s="3">
        <v>0.35451388888888902</v>
      </c>
      <c r="C179" s="2">
        <v>233</v>
      </c>
      <c r="D179" s="2">
        <v>0</v>
      </c>
      <c r="E179" s="2">
        <v>0</v>
      </c>
      <c r="F179" s="2">
        <v>0</v>
      </c>
      <c r="G179" s="2">
        <f t="shared" si="23"/>
        <v>233</v>
      </c>
    </row>
    <row r="181" spans="1:7" ht="14.25" customHeight="1" x14ac:dyDescent="0.3">
      <c r="A181" s="8" t="s">
        <v>166</v>
      </c>
      <c r="B181" s="7"/>
      <c r="C181" s="2" t="s">
        <v>167</v>
      </c>
      <c r="D181" s="2" t="s">
        <v>168</v>
      </c>
    </row>
    <row r="182" spans="1:7" ht="14.25" customHeight="1" x14ac:dyDescent="0.3">
      <c r="A182" s="8"/>
      <c r="B182" s="3">
        <v>0.35416666666666669</v>
      </c>
      <c r="C182" s="2">
        <v>15</v>
      </c>
      <c r="D182" s="2">
        <v>21</v>
      </c>
    </row>
    <row r="183" spans="1:7" ht="14.25" customHeight="1" x14ac:dyDescent="0.3">
      <c r="A183" s="8"/>
      <c r="B183" s="3">
        <v>0.35422453703703699</v>
      </c>
      <c r="C183" s="2">
        <v>15</v>
      </c>
      <c r="D183" s="2">
        <v>21</v>
      </c>
    </row>
    <row r="184" spans="1:7" ht="14.25" customHeight="1" x14ac:dyDescent="0.3">
      <c r="A184" s="8"/>
      <c r="B184" s="3">
        <v>0.35428240740740702</v>
      </c>
      <c r="C184" s="2">
        <v>15</v>
      </c>
      <c r="D184" s="2">
        <v>21</v>
      </c>
    </row>
    <row r="185" spans="1:7" ht="14.25" customHeight="1" x14ac:dyDescent="0.3">
      <c r="A185" s="8"/>
      <c r="B185" s="3">
        <v>0.35434027777777799</v>
      </c>
      <c r="C185" s="2">
        <v>15</v>
      </c>
      <c r="D185" s="2">
        <v>21</v>
      </c>
    </row>
    <row r="186" spans="1:7" ht="14.25" customHeight="1" x14ac:dyDescent="0.3">
      <c r="A186" s="8"/>
      <c r="B186" s="3">
        <v>0.35439814814814802</v>
      </c>
      <c r="C186" s="2">
        <v>15</v>
      </c>
      <c r="D186" s="2">
        <v>21</v>
      </c>
    </row>
    <row r="187" spans="1:7" ht="14.25" customHeight="1" x14ac:dyDescent="0.3">
      <c r="A187" s="8"/>
      <c r="B187" s="3">
        <v>0.35445601851851799</v>
      </c>
      <c r="C187" s="2">
        <v>15</v>
      </c>
      <c r="D187" s="2">
        <v>21</v>
      </c>
    </row>
    <row r="188" spans="1:7" ht="14.25" customHeight="1" x14ac:dyDescent="0.3">
      <c r="A188" s="8"/>
      <c r="B188" s="3">
        <v>0.35451388888888902</v>
      </c>
      <c r="C188" s="2">
        <v>15</v>
      </c>
      <c r="D188" s="2">
        <v>21</v>
      </c>
    </row>
    <row r="190" spans="1:7" ht="14.25" customHeight="1" x14ac:dyDescent="0.3">
      <c r="E190" s="1"/>
    </row>
  </sheetData>
  <mergeCells count="21">
    <mergeCell ref="A1:A8"/>
    <mergeCell ref="A73:A80"/>
    <mergeCell ref="A163:A170"/>
    <mergeCell ref="A181:A188"/>
    <mergeCell ref="A172:A179"/>
    <mergeCell ref="A19:A26"/>
    <mergeCell ref="A91:A98"/>
    <mergeCell ref="A100:A107"/>
    <mergeCell ref="A37:A44"/>
    <mergeCell ref="A154:A161"/>
    <mergeCell ref="A55:A62"/>
    <mergeCell ref="A10:A17"/>
    <mergeCell ref="A145:A152"/>
    <mergeCell ref="A46:A53"/>
    <mergeCell ref="A82:A89"/>
    <mergeCell ref="A28:A35"/>
    <mergeCell ref="A118:A125"/>
    <mergeCell ref="A127:A134"/>
    <mergeCell ref="A136:A143"/>
    <mergeCell ref="A64:A71"/>
    <mergeCell ref="A109:A1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301机房</vt:lpstr>
      <vt:lpstr>冷冻站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顾 留安</cp:lastModifiedBy>
  <dcterms:created xsi:type="dcterms:W3CDTF">2006-09-16T00:00:00Z</dcterms:created>
  <dcterms:modified xsi:type="dcterms:W3CDTF">2023-03-08T02:33:46Z</dcterms:modified>
</cp:coreProperties>
</file>