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inyuqing02/Desktop/stock/stock_work/analysis/"/>
    </mc:Choice>
  </mc:AlternateContent>
  <bookViews>
    <workbookView xWindow="0" yWindow="460" windowWidth="2880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J12" i="1"/>
  <c r="J4" i="1"/>
  <c r="I4" i="1"/>
  <c r="H4" i="1"/>
  <c r="J60" i="1"/>
  <c r="I60" i="1"/>
  <c r="H60" i="1"/>
  <c r="J2" i="1"/>
  <c r="I2" i="1"/>
  <c r="H2" i="1"/>
  <c r="J59" i="1"/>
  <c r="I59" i="1"/>
  <c r="H59" i="1"/>
  <c r="H58" i="1"/>
  <c r="I58" i="1"/>
  <c r="J58" i="1"/>
  <c r="J57" i="1"/>
  <c r="I57" i="1"/>
  <c r="H57" i="1"/>
  <c r="J3" i="1"/>
  <c r="I3" i="1"/>
  <c r="H3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1" i="1"/>
  <c r="J62" i="1"/>
  <c r="J53" i="1"/>
  <c r="J54" i="1"/>
  <c r="J5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61" i="1"/>
  <c r="I62" i="1"/>
  <c r="I53" i="1"/>
  <c r="I54" i="1"/>
  <c r="I5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61" i="1"/>
  <c r="H62" i="1"/>
  <c r="H53" i="1"/>
  <c r="H54" i="1"/>
  <c r="H55" i="1"/>
  <c r="H6" i="1"/>
  <c r="J5" i="1"/>
  <c r="I5" i="1"/>
  <c r="H5" i="1"/>
</calcChain>
</file>

<file path=xl/sharedStrings.xml><?xml version="1.0" encoding="utf-8"?>
<sst xmlns="http://schemas.openxmlformats.org/spreadsheetml/2006/main" count="132" uniqueCount="131">
  <si>
    <t>富祥股份</t>
    <phoneticPr fontId="1" type="noConversion"/>
  </si>
  <si>
    <t>name</t>
    <phoneticPr fontId="1" type="noConversion"/>
  </si>
  <si>
    <t>industry</t>
    <phoneticPr fontId="1" type="noConversion"/>
  </si>
  <si>
    <t>PE</t>
    <phoneticPr fontId="1" type="noConversion"/>
  </si>
  <si>
    <t>PE2017</t>
    <phoneticPr fontId="1" type="noConversion"/>
  </si>
  <si>
    <t>PE2018</t>
    <phoneticPr fontId="1" type="noConversion"/>
  </si>
  <si>
    <t>医药中间体</t>
    <phoneticPr fontId="1" type="noConversion"/>
  </si>
  <si>
    <t>price</t>
    <phoneticPr fontId="1" type="noConversion"/>
  </si>
  <si>
    <t>totals</t>
    <phoneticPr fontId="1" type="noConversion"/>
  </si>
  <si>
    <t>银禧科技</t>
    <phoneticPr fontId="1" type="noConversion"/>
  </si>
  <si>
    <t>改性塑料</t>
    <phoneticPr fontId="1" type="noConversion"/>
  </si>
  <si>
    <t>白酒</t>
    <phoneticPr fontId="1" type="noConversion"/>
  </si>
  <si>
    <t>迎驾贡酒</t>
    <phoneticPr fontId="1" type="noConversion"/>
  </si>
  <si>
    <t>口子窖</t>
    <phoneticPr fontId="1" type="noConversion"/>
  </si>
  <si>
    <t>隆基股份</t>
    <phoneticPr fontId="1" type="noConversion"/>
  </si>
  <si>
    <t>单晶硅棒电池</t>
    <phoneticPr fontId="1" type="noConversion"/>
  </si>
  <si>
    <t>电脑设备</t>
    <phoneticPr fontId="1" type="noConversion"/>
  </si>
  <si>
    <t>航天信息</t>
    <phoneticPr fontId="1" type="noConversion"/>
  </si>
  <si>
    <t>恺英网络</t>
    <phoneticPr fontId="1" type="noConversion"/>
  </si>
  <si>
    <t>互联网</t>
    <phoneticPr fontId="1" type="noConversion"/>
  </si>
  <si>
    <t>三七互娱</t>
    <phoneticPr fontId="1" type="noConversion"/>
  </si>
  <si>
    <t>互联网</t>
    <phoneticPr fontId="1" type="noConversion"/>
  </si>
  <si>
    <t>顺网科技</t>
    <phoneticPr fontId="1" type="noConversion"/>
  </si>
  <si>
    <t>互联网</t>
    <phoneticPr fontId="1" type="noConversion"/>
  </si>
  <si>
    <t>吉比特</t>
    <phoneticPr fontId="1" type="noConversion"/>
  </si>
  <si>
    <t>互联网</t>
    <phoneticPr fontId="1" type="noConversion"/>
  </si>
  <si>
    <t>中航光电</t>
    <phoneticPr fontId="1" type="noConversion"/>
  </si>
  <si>
    <t>元器件</t>
    <phoneticPr fontId="1" type="noConversion"/>
  </si>
  <si>
    <t>历史盈利平稳，光电元器件，军工</t>
    <phoneticPr fontId="1" type="noConversion"/>
  </si>
  <si>
    <t>长盈精密</t>
    <phoneticPr fontId="1" type="noConversion"/>
  </si>
  <si>
    <t>较为稳定增长</t>
    <phoneticPr fontId="1" type="noConversion"/>
  </si>
  <si>
    <t>三环集团</t>
    <phoneticPr fontId="1" type="noConversion"/>
  </si>
  <si>
    <t>电子陶器类元器件</t>
    <phoneticPr fontId="1" type="noConversion"/>
  </si>
  <si>
    <t>胜宏科技</t>
    <phoneticPr fontId="1" type="noConversion"/>
  </si>
  <si>
    <t>高密度印制线路板</t>
    <phoneticPr fontId="1" type="noConversion"/>
  </si>
  <si>
    <t>奥瑞德</t>
    <phoneticPr fontId="1" type="noConversion"/>
  </si>
  <si>
    <t>汇顶科技</t>
    <phoneticPr fontId="1" type="noConversion"/>
  </si>
  <si>
    <t>景旺电子</t>
    <phoneticPr fontId="1" type="noConversion"/>
  </si>
  <si>
    <t>印刷电路板</t>
    <phoneticPr fontId="1" type="noConversion"/>
  </si>
  <si>
    <t>亨通光电</t>
    <phoneticPr fontId="1" type="noConversion"/>
  </si>
  <si>
    <t>光纤光缆</t>
    <phoneticPr fontId="1" type="noConversion"/>
  </si>
  <si>
    <t>老板电器</t>
    <phoneticPr fontId="1" type="noConversion"/>
  </si>
  <si>
    <t>白色家电</t>
    <phoneticPr fontId="1" type="noConversion"/>
  </si>
  <si>
    <t>苏泊尔</t>
    <phoneticPr fontId="1" type="noConversion"/>
  </si>
  <si>
    <t>海信科龙</t>
    <phoneticPr fontId="1" type="noConversion"/>
  </si>
  <si>
    <t>格力电器</t>
    <phoneticPr fontId="1" type="noConversion"/>
  </si>
  <si>
    <t>小天鹅A</t>
    <phoneticPr fontId="1" type="noConversion"/>
  </si>
  <si>
    <t>美的集团</t>
    <phoneticPr fontId="1" type="noConversion"/>
  </si>
  <si>
    <t>厨房电器的研发生产销售</t>
    <phoneticPr fontId="1" type="noConversion"/>
  </si>
  <si>
    <t>家用洗衣机</t>
    <phoneticPr fontId="1" type="noConversion"/>
  </si>
  <si>
    <t>中通客车</t>
    <phoneticPr fontId="1" type="noConversion"/>
  </si>
  <si>
    <t>长城汽车</t>
    <phoneticPr fontId="1" type="noConversion"/>
  </si>
  <si>
    <t>宇通客车</t>
    <phoneticPr fontId="1" type="noConversion"/>
  </si>
  <si>
    <t>天齐锂业</t>
    <phoneticPr fontId="1" type="noConversion"/>
  </si>
  <si>
    <t>有色冶炼</t>
    <phoneticPr fontId="1" type="noConversion"/>
  </si>
  <si>
    <t>生产销售锂系列</t>
    <phoneticPr fontId="1" type="noConversion"/>
  </si>
  <si>
    <t>牧原股份</t>
    <phoneticPr fontId="1" type="noConversion"/>
  </si>
  <si>
    <t>益生股份</t>
    <phoneticPr fontId="1" type="noConversion"/>
  </si>
  <si>
    <t>温氏股份</t>
    <phoneticPr fontId="1" type="noConversion"/>
  </si>
  <si>
    <t>生猪养殖与销售</t>
    <phoneticPr fontId="1" type="noConversion"/>
  </si>
  <si>
    <t>PASS</t>
    <phoneticPr fontId="1" type="noConversion"/>
  </si>
  <si>
    <t>沧州大化</t>
    <phoneticPr fontId="1" type="noConversion"/>
  </si>
  <si>
    <t>金禾实业</t>
    <phoneticPr fontId="1" type="noConversion"/>
  </si>
  <si>
    <t>神雾环保</t>
    <phoneticPr fontId="1" type="noConversion"/>
  </si>
  <si>
    <t>三聚环保</t>
    <phoneticPr fontId="1" type="noConversion"/>
  </si>
  <si>
    <t>神武节能</t>
    <phoneticPr fontId="1" type="noConversion"/>
  </si>
  <si>
    <t>广济药业</t>
    <phoneticPr fontId="1" type="noConversion"/>
  </si>
  <si>
    <t>医药，添加剂</t>
    <phoneticPr fontId="1" type="noConversion"/>
  </si>
  <si>
    <t>台海核电</t>
    <phoneticPr fontId="1" type="noConversion"/>
  </si>
  <si>
    <t>核电设备</t>
    <phoneticPr fontId="1" type="noConversion"/>
  </si>
  <si>
    <t>历史不能算大成长，看看就好吧</t>
    <phoneticPr fontId="1" type="noConversion"/>
  </si>
  <si>
    <t>智能人机交互题材好，当前估值还有点高</t>
    <phoneticPr fontId="1" type="noConversion"/>
  </si>
  <si>
    <t>光迅科技</t>
    <phoneticPr fontId="1" type="noConversion"/>
  </si>
  <si>
    <t>短期关注</t>
    <phoneticPr fontId="1" type="noConversion"/>
  </si>
  <si>
    <t>月线更牛逼，相对前两者，估值略高了点，流通才2.21*39.55 ，估计有这个溢价</t>
    <phoneticPr fontId="1" type="noConversion"/>
  </si>
  <si>
    <t>伟星新材</t>
    <phoneticPr fontId="1" type="noConversion"/>
  </si>
  <si>
    <t>双林股份</t>
    <phoneticPr fontId="1" type="noConversion"/>
  </si>
  <si>
    <t>下降通道，其实也还凑合的</t>
    <phoneticPr fontId="1" type="noConversion"/>
  </si>
  <si>
    <t>福耀玻璃</t>
    <phoneticPr fontId="1" type="noConversion"/>
  </si>
  <si>
    <t>华东医药</t>
    <phoneticPr fontId="1" type="noConversion"/>
  </si>
  <si>
    <t>万华化学</t>
    <phoneticPr fontId="1" type="noConversion"/>
  </si>
  <si>
    <t>天赐材料</t>
    <phoneticPr fontId="1" type="noConversion"/>
  </si>
  <si>
    <t>个人护理锂离子电池</t>
    <phoneticPr fontId="1" type="noConversion"/>
  </si>
  <si>
    <t>我常问技术派的问题是：基本面怎么样？ 有同学特别看好一只股票时，我常问的问题是：黑天鹅是什么？ 有同学特偏爱依赖财报时，我常问的问题是：几个报表连起来看得出企业战略吗？ 也有的同学确实搞明白了一只票，这时我会问：能不能把一个细分行业搞懂？</t>
  </si>
  <si>
    <t>一季度利润同比下降，跌破年线还是谨慎</t>
    <phoneticPr fontId="1" type="noConversion"/>
  </si>
  <si>
    <t>周期股，低周期中</t>
    <phoneticPr fontId="1" type="noConversion"/>
  </si>
  <si>
    <t>厨房用具，不锈钢，小型家电 6.32*45亿市值的股票，股东人数才7773.买</t>
    <phoneticPr fontId="1" type="noConversion"/>
  </si>
  <si>
    <t>周线有背离的意思，，先看日线MACD回0轴</t>
    <phoneticPr fontId="1" type="noConversion"/>
  </si>
  <si>
    <t>刚跌破年线，不考虑</t>
    <phoneticPr fontId="1" type="noConversion"/>
  </si>
  <si>
    <t>日线MACD背离，股东数减少。还是不敢买啊，日线MACD背离</t>
    <phoneticPr fontId="1" type="noConversion"/>
  </si>
  <si>
    <t>历史月线漂亮，大宗交易不少，股东数量略减少。短期回调，大阴线不少。有分红</t>
    <phoneticPr fontId="1" type="noConversion"/>
  </si>
  <si>
    <t>观察，回调买点</t>
    <phoneticPr fontId="1" type="noConversion"/>
  </si>
  <si>
    <t>济川药业</t>
    <phoneticPr fontId="1" type="noConversion"/>
  </si>
  <si>
    <t>被年线压制，低增长。前面估值还高不少，这几天就连续下跌了，估值差不多了</t>
    <phoneticPr fontId="1" type="noConversion"/>
  </si>
  <si>
    <t>电器件研发</t>
    <phoneticPr fontId="1" type="noConversion"/>
  </si>
  <si>
    <t>看了一下顾地科技的走势，低股价股，这种也有可能因为卖壳注入资产之类的，牛逼起来</t>
    <phoneticPr fontId="1" type="noConversion"/>
  </si>
  <si>
    <t>赣锋锂业</t>
    <phoneticPr fontId="1" type="noConversion"/>
  </si>
  <si>
    <t>3.07</t>
    <phoneticPr fontId="1" type="noConversion"/>
  </si>
  <si>
    <t>4.62</t>
    <phoneticPr fontId="1" type="noConversion"/>
  </si>
  <si>
    <t>PASS</t>
    <phoneticPr fontId="1" type="noConversion"/>
  </si>
  <si>
    <t>民生银行</t>
    <phoneticPr fontId="1" type="noConversion"/>
  </si>
  <si>
    <t>工商银行</t>
    <phoneticPr fontId="1" type="noConversion"/>
  </si>
  <si>
    <t>北京银行</t>
    <phoneticPr fontId="1" type="noConversion"/>
  </si>
  <si>
    <t>从财务来看，买一点完全不过分,有篇分析文章，说一二季度不达预期，</t>
    <phoneticPr fontId="1" type="noConversion"/>
  </si>
  <si>
    <t>信维通信</t>
    <phoneticPr fontId="1" type="noConversion"/>
  </si>
  <si>
    <t>移动端天线</t>
    <phoneticPr fontId="1" type="noConversion"/>
  </si>
  <si>
    <t>当前处于上升期，但是从估值看也不低的。股东数稳定</t>
    <phoneticPr fontId="1" type="noConversion"/>
  </si>
  <si>
    <t>歌尔股份</t>
    <phoneticPr fontId="1" type="noConversion"/>
  </si>
  <si>
    <t>电声器件研发</t>
    <phoneticPr fontId="1" type="noConversion"/>
  </si>
  <si>
    <t>祖代鸡引种与饲养，普遍下调了盈利预期,盈利大幅度下滑</t>
    <phoneticPr fontId="1" type="noConversion"/>
  </si>
  <si>
    <t>周线很漂亮，股东数略减少，但很多。少量大宗交易，历史盈利增长稳定。基金多，调整周期估计比较长。周线日线还要调整</t>
    <phoneticPr fontId="1" type="noConversion"/>
  </si>
  <si>
    <t>观察，半小时买点</t>
    <phoneticPr fontId="1" type="noConversion"/>
  </si>
  <si>
    <t>13.04</t>
    <phoneticPr fontId="1" type="noConversion"/>
  </si>
  <si>
    <t>持续看好</t>
    <phoneticPr fontId="1" type="noConversion"/>
  </si>
  <si>
    <t>历史不错，股东少人均300w，机构持仓太高。日线周线需要一个星期调整</t>
    <phoneticPr fontId="1" type="noConversion"/>
  </si>
  <si>
    <t>股东数很多，短期跌破年线，人均不到20w，预估盈利可能不可全信，否则年线跌破难看。历史走势不咋样，从不分红。维生素E降价</t>
    <phoneticPr fontId="1" type="noConversion"/>
  </si>
  <si>
    <t>股东少，人均300w，分红比例较高。近期增长稳定，一季度稳定增长</t>
    <phoneticPr fontId="1" type="noConversion"/>
  </si>
  <si>
    <t>大宗交易很多，盈利比前稳定，增长快。近期解禁1.1亿，继续看，还有新低。人均20w不看好。大股东10%的股票要抛售，难怪。还有的跌</t>
    <phoneticPr fontId="1" type="noConversion"/>
  </si>
  <si>
    <t>大宗交易多，业绩理论会好转。股东数增加16%略多，人均才20w。 短期跌幅55%</t>
    <phoneticPr fontId="1" type="noConversion"/>
  </si>
  <si>
    <t>对比工商每年分红就差距4个点，这么看就差不多了</t>
    <phoneticPr fontId="1" type="noConversion"/>
  </si>
  <si>
    <t>分红诱人</t>
    <phoneticPr fontId="1" type="noConversion"/>
  </si>
  <si>
    <t>破年线，估值还是有点高</t>
    <phoneticPr fontId="1" type="noConversion"/>
  </si>
  <si>
    <t>历史成长股,当前估值稍微有点低，股东数减少，盈利数据较为可信，可继续加码。</t>
    <phoneticPr fontId="1" type="noConversion"/>
  </si>
  <si>
    <t>走势更好没看懂为啥，收入增速超预期？</t>
    <phoneticPr fontId="1" type="noConversion"/>
  </si>
  <si>
    <t>有点周期股的味道，所以要注意周期的威力，也许现在一切还好，业绩变脸，最后PE值得怀疑。周线上大阴线，不要买入了，看着就好</t>
    <phoneticPr fontId="1" type="noConversion"/>
  </si>
  <si>
    <t>股东31w，这也许是美的走势更好的原因。小心翼翼的持有。日线顶分型，虽然不是很强的分型</t>
    <phoneticPr fontId="1" type="noConversion"/>
  </si>
  <si>
    <t>估值？</t>
    <phoneticPr fontId="1" type="noConversion"/>
  </si>
  <si>
    <t>从事尿素及TDI，周期股，TDI价格大涨，今年截止目前是赚大钱。最近的跌停没看到？是快要到历史高点？从估值看，近期的利润，估计第二季度依然是超好的财报，是可以支撑超越历史高点的，然而整个TDI价格周期？</t>
    <phoneticPr fontId="1" type="noConversion"/>
  </si>
  <si>
    <t>TDI，MDI价格大涨。也是周期股，比沧州大化要好一点。历史新高的位置，看是否能够突破，这一波涨幅略猛。还是可以找机会入</t>
    <phoneticPr fontId="1" type="noConversion"/>
  </si>
  <si>
    <t>观察，业绩好卖出？</t>
    <phoneticPr fontId="1" type="noConversion"/>
  </si>
  <si>
    <t>精细化工基础化工,而且普遍调高了今年收益预期，业绩会更好。但是历史月线走势好，是高科技企业，不完全是周期股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</si>
</sst>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L63" sqref="L63"/>
    </sheetView>
  </sheetViews>
  <sheetFormatPr baseColWidth="10" defaultRowHeight="16" x14ac:dyDescent="0.2"/>
  <cols>
    <col min="3" max="3" width="7" customWidth="1"/>
    <col min="4" max="4" width="6.6640625" customWidth="1"/>
    <col min="5" max="5" width="7" customWidth="1"/>
    <col min="6" max="6" width="7.1640625" customWidth="1"/>
    <col min="7" max="7" width="7.33203125" customWidth="1"/>
    <col min="8" max="8" width="8.6640625" customWidth="1"/>
    <col min="10" max="10" width="11.6640625" customWidth="1"/>
    <col min="11" max="11" width="20.5" customWidth="1"/>
    <col min="12" max="12" width="202.6640625" customWidth="1"/>
    <col min="15" max="15" width="19.1640625" customWidth="1"/>
  </cols>
  <sheetData>
    <row r="1" spans="1:12" x14ac:dyDescent="0.2">
      <c r="A1" t="s">
        <v>1</v>
      </c>
      <c r="B1" t="s">
        <v>2</v>
      </c>
      <c r="C1" t="s">
        <v>7</v>
      </c>
      <c r="D1" t="s">
        <v>8</v>
      </c>
      <c r="E1">
        <v>2016</v>
      </c>
      <c r="F1">
        <v>2017</v>
      </c>
      <c r="G1">
        <v>2018</v>
      </c>
      <c r="H1" t="s">
        <v>3</v>
      </c>
      <c r="I1" t="s">
        <v>4</v>
      </c>
      <c r="J1" t="s">
        <v>5</v>
      </c>
    </row>
    <row r="2" spans="1:12" x14ac:dyDescent="0.2">
      <c r="A2" t="s">
        <v>79</v>
      </c>
      <c r="C2">
        <v>89</v>
      </c>
      <c r="D2">
        <v>4.8600000000000003</v>
      </c>
      <c r="E2">
        <v>14.47</v>
      </c>
      <c r="F2">
        <v>18.100000000000001</v>
      </c>
      <c r="G2">
        <v>22.24</v>
      </c>
      <c r="H2" s="2">
        <f>C2*D2/E2</f>
        <v>29.892190739460954</v>
      </c>
      <c r="I2" s="2">
        <f t="shared" ref="I2:I60" si="0">C2*D2/F2</f>
        <v>23.897237569060774</v>
      </c>
      <c r="J2" s="2">
        <f>C2*D2/G2</f>
        <v>19.448741007194247</v>
      </c>
      <c r="L2" t="s">
        <v>114</v>
      </c>
    </row>
    <row r="3" spans="1:12" x14ac:dyDescent="0.2">
      <c r="A3" t="s">
        <v>66</v>
      </c>
      <c r="B3" t="s">
        <v>67</v>
      </c>
      <c r="C3">
        <v>18.149999999999999</v>
      </c>
      <c r="D3">
        <v>2.52</v>
      </c>
      <c r="E3">
        <v>1.42</v>
      </c>
      <c r="F3">
        <v>2.91</v>
      </c>
      <c r="G3">
        <v>3.56</v>
      </c>
      <c r="H3" s="2">
        <f>C3*D3/E3</f>
        <v>32.209859154929582</v>
      </c>
      <c r="I3" s="2">
        <f t="shared" si="0"/>
        <v>15.717525773195876</v>
      </c>
      <c r="J3" s="2">
        <f>C3*D3/G3</f>
        <v>12.847752808988764</v>
      </c>
      <c r="L3" t="s">
        <v>115</v>
      </c>
    </row>
    <row r="4" spans="1:12" x14ac:dyDescent="0.2">
      <c r="A4" t="s">
        <v>92</v>
      </c>
      <c r="C4">
        <v>34.68</v>
      </c>
      <c r="D4">
        <v>8.1</v>
      </c>
      <c r="E4">
        <v>9.34</v>
      </c>
      <c r="F4">
        <v>11.67</v>
      </c>
      <c r="G4">
        <v>14.49</v>
      </c>
      <c r="H4" s="2">
        <f>C4*D4/E4</f>
        <v>30.07580299785867</v>
      </c>
      <c r="I4" s="2">
        <f t="shared" si="0"/>
        <v>24.070951156812335</v>
      </c>
      <c r="J4" s="2">
        <f>C4*D4/G4</f>
        <v>19.386335403726704</v>
      </c>
      <c r="L4" t="s">
        <v>116</v>
      </c>
    </row>
    <row r="5" spans="1:12" x14ac:dyDescent="0.2">
      <c r="A5" t="s">
        <v>0</v>
      </c>
      <c r="B5" t="s">
        <v>6</v>
      </c>
      <c r="C5">
        <v>54.2</v>
      </c>
      <c r="D5">
        <v>1.1200000000000001</v>
      </c>
      <c r="E5">
        <v>1.76</v>
      </c>
      <c r="F5">
        <v>2.6</v>
      </c>
      <c r="G5">
        <v>3.47</v>
      </c>
      <c r="H5" s="2">
        <f>C5*D5/E5</f>
        <v>34.490909090909092</v>
      </c>
      <c r="I5" s="2">
        <f t="shared" si="0"/>
        <v>23.347692307692309</v>
      </c>
      <c r="J5" s="2">
        <f>C5*D5/G5</f>
        <v>17.493948126801154</v>
      </c>
      <c r="L5" t="s">
        <v>117</v>
      </c>
    </row>
    <row r="6" spans="1:12" s="5" customFormat="1" ht="54" customHeight="1" x14ac:dyDescent="0.2">
      <c r="A6" s="5" t="s">
        <v>9</v>
      </c>
      <c r="B6" s="5" t="s">
        <v>10</v>
      </c>
      <c r="C6" s="5" t="s">
        <v>112</v>
      </c>
      <c r="D6" s="5">
        <v>5.01</v>
      </c>
      <c r="E6" s="5">
        <v>1.53</v>
      </c>
      <c r="F6" s="5" t="s">
        <v>97</v>
      </c>
      <c r="G6" s="5" t="s">
        <v>98</v>
      </c>
      <c r="H6" s="5">
        <f>C6*D6/E6</f>
        <v>42.699607843137251</v>
      </c>
      <c r="I6" s="5">
        <f t="shared" si="0"/>
        <v>21.280260586319219</v>
      </c>
      <c r="J6" s="5">
        <f t="shared" ref="J6:J60" si="1">C6*D6/G6</f>
        <v>14.140779220779219</v>
      </c>
      <c r="K6" s="1"/>
      <c r="L6" s="6" t="s">
        <v>118</v>
      </c>
    </row>
    <row r="7" spans="1:12" s="3" customFormat="1" x14ac:dyDescent="0.2">
      <c r="A7" s="3" t="s">
        <v>100</v>
      </c>
      <c r="C7" s="3">
        <v>7.58</v>
      </c>
      <c r="D7" s="3">
        <v>364.85</v>
      </c>
      <c r="E7" s="3">
        <v>478.43</v>
      </c>
      <c r="F7" s="3">
        <v>491.75</v>
      </c>
      <c r="G7" s="3">
        <v>512.79</v>
      </c>
      <c r="H7" s="4">
        <f t="shared" ref="H7:H60" si="2">C7*D7/E7</f>
        <v>5.7804966243755622</v>
      </c>
      <c r="I7" s="4">
        <f t="shared" si="0"/>
        <v>5.6239206914082365</v>
      </c>
      <c r="J7" s="4">
        <f t="shared" si="1"/>
        <v>5.3931687435402411</v>
      </c>
      <c r="L7" s="3" t="s">
        <v>119</v>
      </c>
    </row>
    <row r="8" spans="1:12" x14ac:dyDescent="0.2">
      <c r="A8" t="s">
        <v>101</v>
      </c>
      <c r="C8">
        <v>4.87</v>
      </c>
      <c r="D8">
        <v>3564.06</v>
      </c>
      <c r="E8">
        <v>2782.49</v>
      </c>
      <c r="F8">
        <v>2855.23</v>
      </c>
      <c r="G8">
        <v>3002.68</v>
      </c>
      <c r="H8" s="2">
        <f t="shared" si="2"/>
        <v>6.2379279709900128</v>
      </c>
      <c r="I8" s="2">
        <f t="shared" si="0"/>
        <v>6.079010167307012</v>
      </c>
      <c r="J8" s="2">
        <f t="shared" si="1"/>
        <v>5.7804934924800513</v>
      </c>
      <c r="L8" s="3" t="s">
        <v>120</v>
      </c>
    </row>
    <row r="9" spans="1:12" x14ac:dyDescent="0.2">
      <c r="A9" t="s">
        <v>102</v>
      </c>
      <c r="C9">
        <v>8.68</v>
      </c>
      <c r="D9">
        <v>152.07</v>
      </c>
      <c r="E9">
        <v>178.02</v>
      </c>
      <c r="F9">
        <v>198</v>
      </c>
      <c r="G9">
        <v>220.73</v>
      </c>
      <c r="H9" s="2">
        <f t="shared" si="2"/>
        <v>7.4147152005392645</v>
      </c>
      <c r="I9" s="2">
        <f t="shared" si="0"/>
        <v>6.6665030303030299</v>
      </c>
      <c r="J9" s="2">
        <f t="shared" si="1"/>
        <v>5.9800099669279208</v>
      </c>
      <c r="L9" s="3" t="s">
        <v>121</v>
      </c>
    </row>
    <row r="10" spans="1:12" x14ac:dyDescent="0.2">
      <c r="A10" t="s">
        <v>12</v>
      </c>
      <c r="B10" t="s">
        <v>11</v>
      </c>
      <c r="C10">
        <v>20.170000000000002</v>
      </c>
      <c r="D10">
        <v>8</v>
      </c>
      <c r="E10">
        <v>6.83</v>
      </c>
      <c r="F10">
        <v>7.52</v>
      </c>
      <c r="G10">
        <v>8.4700000000000006</v>
      </c>
      <c r="H10" s="2">
        <f t="shared" si="2"/>
        <v>23.625183016105417</v>
      </c>
      <c r="I10" s="2">
        <f t="shared" si="0"/>
        <v>21.457446808510642</v>
      </c>
      <c r="J10" s="2">
        <f t="shared" si="1"/>
        <v>19.050767414403779</v>
      </c>
    </row>
    <row r="11" spans="1:12" x14ac:dyDescent="0.2">
      <c r="A11" t="s">
        <v>13</v>
      </c>
      <c r="B11" t="s">
        <v>11</v>
      </c>
      <c r="C11">
        <v>33.380000000000003</v>
      </c>
      <c r="D11">
        <v>6</v>
      </c>
      <c r="E11">
        <v>8.1300000000000008</v>
      </c>
      <c r="F11">
        <v>9.6999999999999993</v>
      </c>
      <c r="G11">
        <v>11.57</v>
      </c>
      <c r="H11" s="2">
        <f t="shared" si="2"/>
        <v>24.634686346863472</v>
      </c>
      <c r="I11" s="2">
        <f t="shared" si="0"/>
        <v>20.647422680412376</v>
      </c>
      <c r="J11" s="2">
        <f t="shared" si="1"/>
        <v>17.310285220397581</v>
      </c>
    </row>
    <row r="12" spans="1:12" x14ac:dyDescent="0.2">
      <c r="A12" t="s">
        <v>68</v>
      </c>
      <c r="B12" t="s">
        <v>69</v>
      </c>
      <c r="C12">
        <v>47.11</v>
      </c>
      <c r="D12">
        <v>4.34</v>
      </c>
      <c r="E12">
        <v>3.92</v>
      </c>
      <c r="F12">
        <v>7.97</v>
      </c>
      <c r="G12">
        <v>9.99</v>
      </c>
      <c r="H12" s="2">
        <f t="shared" si="2"/>
        <v>52.157499999999999</v>
      </c>
      <c r="I12" s="2">
        <f t="shared" si="0"/>
        <v>25.653375156838141</v>
      </c>
      <c r="J12" s="2">
        <f t="shared" si="1"/>
        <v>20.466206206206202</v>
      </c>
      <c r="K12" t="s">
        <v>99</v>
      </c>
    </row>
    <row r="13" spans="1:12" x14ac:dyDescent="0.2">
      <c r="A13" t="s">
        <v>14</v>
      </c>
      <c r="B13" s="1" t="s">
        <v>15</v>
      </c>
      <c r="C13">
        <v>16.7</v>
      </c>
      <c r="D13">
        <v>19.96</v>
      </c>
      <c r="E13">
        <v>15.47</v>
      </c>
      <c r="F13">
        <v>19.829999999999998</v>
      </c>
      <c r="G13">
        <v>25.22</v>
      </c>
      <c r="H13" s="2">
        <f t="shared" si="2"/>
        <v>21.546994182288298</v>
      </c>
      <c r="I13" s="2">
        <f t="shared" si="0"/>
        <v>16.809480584972267</v>
      </c>
      <c r="J13" s="2">
        <f t="shared" si="1"/>
        <v>13.216970658207773</v>
      </c>
      <c r="K13" t="s">
        <v>113</v>
      </c>
      <c r="L13" s="7" t="s">
        <v>122</v>
      </c>
    </row>
    <row r="14" spans="1:12" x14ac:dyDescent="0.2">
      <c r="H14" s="2" t="e">
        <f t="shared" si="2"/>
        <v>#DIV/0!</v>
      </c>
      <c r="I14" s="2" t="e">
        <f t="shared" si="0"/>
        <v>#DIV/0!</v>
      </c>
      <c r="J14" s="2" t="e">
        <f t="shared" si="1"/>
        <v>#DIV/0!</v>
      </c>
    </row>
    <row r="15" spans="1:12" x14ac:dyDescent="0.2">
      <c r="A15" t="s">
        <v>17</v>
      </c>
      <c r="B15" t="s">
        <v>16</v>
      </c>
      <c r="C15">
        <v>21.2</v>
      </c>
      <c r="D15">
        <v>18.63</v>
      </c>
      <c r="E15">
        <v>15.36</v>
      </c>
      <c r="F15">
        <v>24.84</v>
      </c>
      <c r="G15">
        <v>23</v>
      </c>
      <c r="H15" s="2">
        <f t="shared" si="2"/>
        <v>25.713281249999998</v>
      </c>
      <c r="I15" s="2">
        <f t="shared" si="0"/>
        <v>15.899999999999999</v>
      </c>
      <c r="J15" s="2">
        <f t="shared" si="1"/>
        <v>17.171999999999997</v>
      </c>
      <c r="L15" t="s">
        <v>70</v>
      </c>
    </row>
    <row r="16" spans="1:12" x14ac:dyDescent="0.2">
      <c r="H16" s="2" t="e">
        <f t="shared" si="2"/>
        <v>#DIV/0!</v>
      </c>
      <c r="I16" s="2" t="e">
        <f t="shared" si="0"/>
        <v>#DIV/0!</v>
      </c>
      <c r="J16" s="2" t="e">
        <f t="shared" si="1"/>
        <v>#DIV/0!</v>
      </c>
    </row>
    <row r="17" spans="1:12" x14ac:dyDescent="0.2">
      <c r="A17" t="s">
        <v>18</v>
      </c>
      <c r="B17" t="s">
        <v>19</v>
      </c>
      <c r="C17">
        <v>30.9</v>
      </c>
      <c r="D17">
        <v>7.18</v>
      </c>
      <c r="E17">
        <v>6.82</v>
      </c>
      <c r="F17">
        <v>9.07</v>
      </c>
      <c r="G17">
        <v>11.96</v>
      </c>
      <c r="H17" s="2">
        <f t="shared" si="2"/>
        <v>32.53108504398827</v>
      </c>
      <c r="I17" s="2">
        <f t="shared" si="0"/>
        <v>24.461080485115765</v>
      </c>
      <c r="J17" s="2">
        <f t="shared" si="1"/>
        <v>18.550334448160534</v>
      </c>
    </row>
    <row r="18" spans="1:12" x14ac:dyDescent="0.2">
      <c r="A18" t="s">
        <v>20</v>
      </c>
      <c r="B18" t="s">
        <v>21</v>
      </c>
      <c r="C18">
        <v>19.96</v>
      </c>
      <c r="D18">
        <v>20.85</v>
      </c>
      <c r="E18">
        <v>10.7</v>
      </c>
      <c r="F18">
        <v>15.94</v>
      </c>
      <c r="G18">
        <v>19.64</v>
      </c>
      <c r="H18" s="2">
        <f t="shared" si="2"/>
        <v>38.894018691588791</v>
      </c>
      <c r="I18" s="2">
        <f t="shared" si="0"/>
        <v>26.108281053952325</v>
      </c>
      <c r="J18" s="2">
        <f t="shared" si="1"/>
        <v>21.189714867617109</v>
      </c>
      <c r="L18" t="s">
        <v>60</v>
      </c>
    </row>
    <row r="19" spans="1:12" x14ac:dyDescent="0.2">
      <c r="A19" t="s">
        <v>22</v>
      </c>
      <c r="B19" t="s">
        <v>23</v>
      </c>
      <c r="C19">
        <v>26.18</v>
      </c>
      <c r="D19">
        <v>6.87</v>
      </c>
      <c r="E19">
        <v>5.21</v>
      </c>
      <c r="F19">
        <v>6.92</v>
      </c>
      <c r="G19">
        <v>8.98</v>
      </c>
      <c r="H19" s="2">
        <f t="shared" si="2"/>
        <v>34.521420345489446</v>
      </c>
      <c r="I19" s="2">
        <f t="shared" si="0"/>
        <v>25.990838150289019</v>
      </c>
      <c r="J19" s="2">
        <f t="shared" si="1"/>
        <v>20.028574610244988</v>
      </c>
    </row>
    <row r="20" spans="1:12" x14ac:dyDescent="0.2">
      <c r="A20" t="s">
        <v>24</v>
      </c>
      <c r="B20" t="s">
        <v>25</v>
      </c>
      <c r="C20">
        <v>280.49</v>
      </c>
      <c r="D20">
        <v>0.71</v>
      </c>
      <c r="E20">
        <v>5.85</v>
      </c>
      <c r="F20">
        <v>7.1</v>
      </c>
      <c r="G20">
        <v>8.2799999999999994</v>
      </c>
      <c r="H20" s="2">
        <f t="shared" si="2"/>
        <v>34.042376068376072</v>
      </c>
      <c r="I20" s="2">
        <f t="shared" si="0"/>
        <v>28.048999999999999</v>
      </c>
      <c r="J20" s="2">
        <f t="shared" si="1"/>
        <v>24.051678743961354</v>
      </c>
    </row>
    <row r="21" spans="1:12" x14ac:dyDescent="0.2">
      <c r="H21" s="2" t="e">
        <f t="shared" si="2"/>
        <v>#DIV/0!</v>
      </c>
      <c r="I21" s="2" t="e">
        <f t="shared" si="0"/>
        <v>#DIV/0!</v>
      </c>
      <c r="J21" s="2" t="e">
        <f t="shared" si="1"/>
        <v>#DIV/0!</v>
      </c>
    </row>
    <row r="22" spans="1:12" x14ac:dyDescent="0.2">
      <c r="A22" t="s">
        <v>26</v>
      </c>
      <c r="B22" t="s">
        <v>27</v>
      </c>
      <c r="C22">
        <v>40.19</v>
      </c>
      <c r="D22">
        <v>6.08</v>
      </c>
      <c r="E22">
        <v>7.34</v>
      </c>
      <c r="F22">
        <v>9.3800000000000008</v>
      </c>
      <c r="G22">
        <v>11.88</v>
      </c>
      <c r="H22" s="2">
        <f t="shared" si="2"/>
        <v>33.290899182561311</v>
      </c>
      <c r="I22" s="2">
        <f t="shared" si="0"/>
        <v>26.050660980810232</v>
      </c>
      <c r="J22" s="2">
        <f t="shared" si="1"/>
        <v>20.568619528619529</v>
      </c>
      <c r="L22" t="s">
        <v>28</v>
      </c>
    </row>
    <row r="23" spans="1:12" x14ac:dyDescent="0.2">
      <c r="A23" t="s">
        <v>29</v>
      </c>
      <c r="C23">
        <v>29.32</v>
      </c>
      <c r="D23">
        <v>9.0299999999999994</v>
      </c>
      <c r="E23">
        <v>6.84</v>
      </c>
      <c r="F23">
        <v>10.220000000000001</v>
      </c>
      <c r="G23">
        <v>14.23</v>
      </c>
      <c r="H23" s="2">
        <f t="shared" si="2"/>
        <v>38.707543859649121</v>
      </c>
      <c r="I23" s="2">
        <f t="shared" si="0"/>
        <v>25.906027397260271</v>
      </c>
      <c r="J23" s="2">
        <f t="shared" si="1"/>
        <v>18.605734364019675</v>
      </c>
      <c r="L23" t="s">
        <v>30</v>
      </c>
    </row>
    <row r="24" spans="1:12" x14ac:dyDescent="0.2">
      <c r="A24" t="s">
        <v>31</v>
      </c>
      <c r="C24">
        <v>20.3</v>
      </c>
      <c r="D24">
        <v>17.28</v>
      </c>
      <c r="E24">
        <v>10.81</v>
      </c>
      <c r="F24">
        <v>13.77</v>
      </c>
      <c r="G24">
        <v>17.14</v>
      </c>
      <c r="H24" s="2">
        <f t="shared" si="2"/>
        <v>32.449953746530994</v>
      </c>
      <c r="I24" s="2">
        <f t="shared" si="0"/>
        <v>25.474509803921574</v>
      </c>
      <c r="J24" s="2">
        <f t="shared" si="1"/>
        <v>20.46581096849475</v>
      </c>
      <c r="L24" t="s">
        <v>32</v>
      </c>
    </row>
    <row r="25" spans="1:12" x14ac:dyDescent="0.2">
      <c r="A25" t="s">
        <v>33</v>
      </c>
      <c r="C25">
        <v>23.68</v>
      </c>
      <c r="D25">
        <v>3.75</v>
      </c>
      <c r="E25">
        <v>2.3199999999999998</v>
      </c>
      <c r="F25">
        <v>3.33</v>
      </c>
      <c r="G25">
        <v>4.6100000000000003</v>
      </c>
      <c r="H25" s="2">
        <f t="shared" si="2"/>
        <v>38.275862068965516</v>
      </c>
      <c r="I25" s="2">
        <f t="shared" si="0"/>
        <v>26.666666666666664</v>
      </c>
      <c r="J25" s="2">
        <f t="shared" si="1"/>
        <v>19.262472885032537</v>
      </c>
      <c r="L25" t="s">
        <v>34</v>
      </c>
    </row>
    <row r="26" spans="1:12" x14ac:dyDescent="0.2">
      <c r="A26" t="s">
        <v>35</v>
      </c>
      <c r="C26">
        <v>28.1</v>
      </c>
      <c r="D26">
        <v>7.67</v>
      </c>
      <c r="E26">
        <v>4.6500000000000004</v>
      </c>
      <c r="F26">
        <v>3.48</v>
      </c>
      <c r="H26" s="2">
        <f t="shared" si="2"/>
        <v>46.349892473118281</v>
      </c>
      <c r="I26" s="2">
        <f t="shared" si="0"/>
        <v>61.933045977011496</v>
      </c>
      <c r="J26" s="2" t="e">
        <f t="shared" si="1"/>
        <v>#DIV/0!</v>
      </c>
    </row>
    <row r="27" spans="1:12" x14ac:dyDescent="0.2">
      <c r="A27" t="s">
        <v>36</v>
      </c>
      <c r="C27">
        <v>95.11</v>
      </c>
      <c r="D27">
        <v>4.45</v>
      </c>
      <c r="E27">
        <v>8.57</v>
      </c>
      <c r="F27">
        <v>11.55</v>
      </c>
      <c r="G27">
        <v>14.27</v>
      </c>
      <c r="H27" s="2">
        <f t="shared" si="2"/>
        <v>49.38617269544924</v>
      </c>
      <c r="I27" s="2">
        <f t="shared" si="0"/>
        <v>36.644112554112553</v>
      </c>
      <c r="J27" s="2">
        <f t="shared" si="1"/>
        <v>29.659390329362299</v>
      </c>
      <c r="L27" t="s">
        <v>71</v>
      </c>
    </row>
    <row r="28" spans="1:12" x14ac:dyDescent="0.2">
      <c r="A28" t="s">
        <v>37</v>
      </c>
      <c r="C28">
        <v>43.56</v>
      </c>
      <c r="D28">
        <v>4.08</v>
      </c>
      <c r="E28">
        <v>5.4</v>
      </c>
      <c r="F28">
        <v>7.04</v>
      </c>
      <c r="G28">
        <v>8.6300000000000008</v>
      </c>
      <c r="H28" s="2">
        <f t="shared" si="2"/>
        <v>32.911999999999999</v>
      </c>
      <c r="I28" s="2">
        <f t="shared" si="0"/>
        <v>25.245000000000001</v>
      </c>
      <c r="J28" s="2">
        <f t="shared" si="1"/>
        <v>20.593835457705676</v>
      </c>
      <c r="L28" t="s">
        <v>38</v>
      </c>
    </row>
    <row r="29" spans="1:12" x14ac:dyDescent="0.2">
      <c r="A29" t="s">
        <v>104</v>
      </c>
      <c r="B29" t="s">
        <v>105</v>
      </c>
      <c r="C29">
        <v>35.44</v>
      </c>
      <c r="D29">
        <v>9.83</v>
      </c>
      <c r="E29">
        <v>5.32</v>
      </c>
      <c r="F29">
        <v>9.23</v>
      </c>
      <c r="G29">
        <v>13.58</v>
      </c>
      <c r="H29" s="2">
        <f t="shared" si="2"/>
        <v>65.484060150375939</v>
      </c>
      <c r="I29" s="2">
        <f t="shared" si="0"/>
        <v>37.743791982665222</v>
      </c>
      <c r="J29" s="2">
        <f t="shared" si="1"/>
        <v>25.653549337260678</v>
      </c>
      <c r="L29" t="s">
        <v>106</v>
      </c>
    </row>
    <row r="30" spans="1:12" x14ac:dyDescent="0.2">
      <c r="A30" t="s">
        <v>39</v>
      </c>
      <c r="B30" t="s">
        <v>40</v>
      </c>
      <c r="C30">
        <v>22.33</v>
      </c>
      <c r="D30">
        <v>12.41</v>
      </c>
      <c r="E30">
        <v>13.16</v>
      </c>
      <c r="F30">
        <v>22.28</v>
      </c>
      <c r="G30">
        <v>27.8</v>
      </c>
      <c r="H30" s="2">
        <f t="shared" si="2"/>
        <v>21.057393617021276</v>
      </c>
      <c r="I30" s="2">
        <f t="shared" si="0"/>
        <v>12.437850089766606</v>
      </c>
      <c r="J30" s="2">
        <f t="shared" si="1"/>
        <v>9.9681762589928056</v>
      </c>
      <c r="K30" t="s">
        <v>73</v>
      </c>
      <c r="L30" t="s">
        <v>110</v>
      </c>
    </row>
    <row r="31" spans="1:12" x14ac:dyDescent="0.2">
      <c r="A31" t="s">
        <v>72</v>
      </c>
      <c r="B31" t="s">
        <v>94</v>
      </c>
      <c r="C31">
        <v>19.899999999999999</v>
      </c>
      <c r="D31">
        <v>6.29</v>
      </c>
      <c r="E31">
        <v>2.85</v>
      </c>
      <c r="F31">
        <v>4.09</v>
      </c>
      <c r="G31">
        <v>5.63</v>
      </c>
      <c r="H31" s="2">
        <f t="shared" si="2"/>
        <v>43.919649122807016</v>
      </c>
      <c r="I31" s="2">
        <f t="shared" si="0"/>
        <v>30.604156479217604</v>
      </c>
      <c r="J31" s="2">
        <f t="shared" si="1"/>
        <v>22.232859680284189</v>
      </c>
      <c r="L31" t="s">
        <v>88</v>
      </c>
    </row>
    <row r="32" spans="1:12" x14ac:dyDescent="0.2">
      <c r="A32" t="s">
        <v>107</v>
      </c>
      <c r="B32" t="s">
        <v>108</v>
      </c>
      <c r="C32">
        <v>17.37</v>
      </c>
      <c r="D32">
        <v>30.59</v>
      </c>
      <c r="E32">
        <v>16.510000000000002</v>
      </c>
      <c r="F32">
        <v>21.33</v>
      </c>
      <c r="G32">
        <v>27.26</v>
      </c>
      <c r="H32" s="2">
        <f t="shared" si="2"/>
        <v>32.183422168382798</v>
      </c>
      <c r="I32" s="2">
        <f t="shared" si="0"/>
        <v>24.910843881856543</v>
      </c>
      <c r="J32" s="2">
        <f t="shared" si="1"/>
        <v>19.491867204695524</v>
      </c>
    </row>
    <row r="33" spans="1:12" x14ac:dyDescent="0.2">
      <c r="A33" t="s">
        <v>41</v>
      </c>
      <c r="B33" t="s">
        <v>42</v>
      </c>
      <c r="C33">
        <v>55.47</v>
      </c>
      <c r="D33">
        <v>7.3</v>
      </c>
      <c r="E33">
        <v>12.07</v>
      </c>
      <c r="F33">
        <v>15.59</v>
      </c>
      <c r="G33">
        <v>19.97</v>
      </c>
      <c r="H33" s="2">
        <f t="shared" si="2"/>
        <v>33.54855012427506</v>
      </c>
      <c r="I33" s="2">
        <f t="shared" si="0"/>
        <v>25.973765234124439</v>
      </c>
      <c r="J33" s="2">
        <f t="shared" si="1"/>
        <v>20.276965448172259</v>
      </c>
      <c r="L33" t="s">
        <v>48</v>
      </c>
    </row>
    <row r="34" spans="1:12" x14ac:dyDescent="0.2">
      <c r="A34" t="s">
        <v>43</v>
      </c>
      <c r="C34">
        <v>44.49</v>
      </c>
      <c r="D34">
        <v>6.32</v>
      </c>
      <c r="E34">
        <v>10.78</v>
      </c>
      <c r="F34">
        <v>12.81</v>
      </c>
      <c r="G34">
        <v>15.15</v>
      </c>
      <c r="H34" s="2">
        <f t="shared" si="2"/>
        <v>26.083191094619668</v>
      </c>
      <c r="I34" s="2">
        <f t="shared" si="0"/>
        <v>21.949789227166278</v>
      </c>
      <c r="J34" s="2">
        <f t="shared" si="1"/>
        <v>18.559524752475248</v>
      </c>
      <c r="L34" t="s">
        <v>86</v>
      </c>
    </row>
    <row r="35" spans="1:12" x14ac:dyDescent="0.2">
      <c r="A35" t="s">
        <v>44</v>
      </c>
      <c r="C35">
        <v>14.08</v>
      </c>
      <c r="D35">
        <v>13.63</v>
      </c>
      <c r="E35">
        <v>10.88</v>
      </c>
      <c r="F35">
        <v>17.29</v>
      </c>
      <c r="G35">
        <v>16.18</v>
      </c>
      <c r="H35" s="2">
        <f t="shared" si="2"/>
        <v>17.638823529411763</v>
      </c>
      <c r="I35" s="2">
        <f t="shared" si="0"/>
        <v>11.099502602660499</v>
      </c>
      <c r="J35" s="2">
        <f t="shared" si="1"/>
        <v>11.860964153275649</v>
      </c>
      <c r="L35" t="s">
        <v>124</v>
      </c>
    </row>
    <row r="36" spans="1:12" x14ac:dyDescent="0.2">
      <c r="A36" t="s">
        <v>45</v>
      </c>
      <c r="C36">
        <v>32.770000000000003</v>
      </c>
      <c r="D36">
        <v>60.16</v>
      </c>
      <c r="E36">
        <v>146.16999999999999</v>
      </c>
      <c r="F36">
        <v>169.71</v>
      </c>
      <c r="G36">
        <v>191.35</v>
      </c>
      <c r="H36" s="2">
        <f t="shared" si="2"/>
        <v>13.487331189710613</v>
      </c>
      <c r="I36" s="2">
        <f t="shared" si="0"/>
        <v>11.616541158446763</v>
      </c>
      <c r="J36" s="2">
        <f t="shared" si="1"/>
        <v>10.302812646981971</v>
      </c>
      <c r="L36" t="s">
        <v>125</v>
      </c>
    </row>
    <row r="37" spans="1:12" x14ac:dyDescent="0.2">
      <c r="A37" t="s">
        <v>46</v>
      </c>
      <c r="C37">
        <v>47.05</v>
      </c>
      <c r="D37">
        <v>6.32</v>
      </c>
      <c r="E37">
        <v>11.75</v>
      </c>
      <c r="F37">
        <v>14.61</v>
      </c>
      <c r="G37">
        <v>17.55</v>
      </c>
      <c r="H37" s="2">
        <f t="shared" si="2"/>
        <v>25.306893617021277</v>
      </c>
      <c r="I37" s="2">
        <f t="shared" si="0"/>
        <v>20.352908966461328</v>
      </c>
      <c r="J37" s="2">
        <f t="shared" si="1"/>
        <v>16.943361823361823</v>
      </c>
      <c r="L37" t="s">
        <v>49</v>
      </c>
    </row>
    <row r="38" spans="1:12" x14ac:dyDescent="0.2">
      <c r="A38" t="s">
        <v>47</v>
      </c>
      <c r="C38">
        <v>36.31</v>
      </c>
      <c r="D38">
        <v>64.66</v>
      </c>
      <c r="E38">
        <v>146.84</v>
      </c>
      <c r="F38">
        <v>167</v>
      </c>
      <c r="G38">
        <v>196.69</v>
      </c>
      <c r="H38" s="2">
        <f t="shared" si="2"/>
        <v>15.988862707709071</v>
      </c>
      <c r="I38" s="2">
        <f t="shared" si="0"/>
        <v>14.058710179640718</v>
      </c>
      <c r="J38" s="2">
        <f t="shared" si="1"/>
        <v>11.936573287914992</v>
      </c>
      <c r="L38" t="s">
        <v>123</v>
      </c>
    </row>
    <row r="39" spans="1:12" x14ac:dyDescent="0.2">
      <c r="H39" s="2" t="e">
        <f t="shared" si="2"/>
        <v>#DIV/0!</v>
      </c>
      <c r="I39" s="2" t="e">
        <f t="shared" si="0"/>
        <v>#DIV/0!</v>
      </c>
      <c r="J39" s="2" t="e">
        <f t="shared" si="1"/>
        <v>#DIV/0!</v>
      </c>
    </row>
    <row r="40" spans="1:12" x14ac:dyDescent="0.2">
      <c r="A40" t="s">
        <v>51</v>
      </c>
      <c r="C40">
        <v>11.67</v>
      </c>
      <c r="D40">
        <v>91.27</v>
      </c>
      <c r="E40">
        <v>105.51</v>
      </c>
      <c r="F40">
        <v>120</v>
      </c>
      <c r="G40">
        <v>140</v>
      </c>
      <c r="H40" s="2">
        <f t="shared" si="2"/>
        <v>10.094975831674722</v>
      </c>
      <c r="I40" s="2">
        <f t="shared" si="0"/>
        <v>8.8760074999999983</v>
      </c>
      <c r="J40" s="2">
        <f t="shared" si="1"/>
        <v>7.6080064285714277</v>
      </c>
      <c r="K40" t="s">
        <v>111</v>
      </c>
      <c r="L40" t="s">
        <v>103</v>
      </c>
    </row>
    <row r="41" spans="1:12" x14ac:dyDescent="0.2">
      <c r="A41" t="s">
        <v>52</v>
      </c>
      <c r="C41">
        <v>19.7</v>
      </c>
      <c r="D41">
        <v>22.14</v>
      </c>
      <c r="E41">
        <v>40.44</v>
      </c>
      <c r="F41">
        <v>43.19</v>
      </c>
      <c r="G41">
        <v>48.32</v>
      </c>
      <c r="H41" s="2">
        <f t="shared" si="2"/>
        <v>10.785311572700298</v>
      </c>
      <c r="I41" s="2">
        <f t="shared" si="0"/>
        <v>10.09858763602686</v>
      </c>
      <c r="J41" s="2">
        <f t="shared" si="1"/>
        <v>9.0264486754966882</v>
      </c>
      <c r="L41" t="s">
        <v>84</v>
      </c>
    </row>
    <row r="42" spans="1:12" x14ac:dyDescent="0.2">
      <c r="A42" t="s">
        <v>50</v>
      </c>
      <c r="C42">
        <v>12.66</v>
      </c>
      <c r="D42">
        <v>5.93</v>
      </c>
      <c r="E42">
        <v>5.85</v>
      </c>
      <c r="F42">
        <v>7.06</v>
      </c>
      <c r="G42">
        <v>8.18</v>
      </c>
      <c r="H42" s="2">
        <f t="shared" si="2"/>
        <v>12.833128205128205</v>
      </c>
      <c r="I42" s="2">
        <f t="shared" si="0"/>
        <v>10.633682719546741</v>
      </c>
      <c r="J42" s="2">
        <f t="shared" si="1"/>
        <v>9.1777261613691916</v>
      </c>
      <c r="L42" t="s">
        <v>93</v>
      </c>
    </row>
    <row r="43" spans="1:12" x14ac:dyDescent="0.2">
      <c r="H43" s="2" t="e">
        <f t="shared" si="2"/>
        <v>#DIV/0!</v>
      </c>
      <c r="I43" s="2" t="e">
        <f t="shared" si="0"/>
        <v>#DIV/0!</v>
      </c>
      <c r="J43" s="2" t="e">
        <f t="shared" si="1"/>
        <v>#DIV/0!</v>
      </c>
    </row>
    <row r="44" spans="1:12" x14ac:dyDescent="0.2">
      <c r="A44" t="s">
        <v>53</v>
      </c>
      <c r="B44" t="s">
        <v>54</v>
      </c>
      <c r="C44">
        <v>44.56</v>
      </c>
      <c r="D44">
        <v>9.94</v>
      </c>
      <c r="E44">
        <v>15.12</v>
      </c>
      <c r="F44">
        <v>18.3</v>
      </c>
      <c r="G44">
        <v>20.97</v>
      </c>
      <c r="H44" s="2">
        <f t="shared" si="2"/>
        <v>29.294074074074075</v>
      </c>
      <c r="I44" s="2">
        <f t="shared" si="0"/>
        <v>24.203628415300546</v>
      </c>
      <c r="J44" s="2">
        <f t="shared" si="1"/>
        <v>21.12190748688603</v>
      </c>
      <c r="L44" t="s">
        <v>55</v>
      </c>
    </row>
    <row r="45" spans="1:12" x14ac:dyDescent="0.2">
      <c r="A45" t="s">
        <v>96</v>
      </c>
      <c r="C45">
        <v>36.9</v>
      </c>
      <c r="D45">
        <v>7.53</v>
      </c>
      <c r="E45">
        <v>4.6399999999999997</v>
      </c>
      <c r="F45">
        <v>10.050000000000001</v>
      </c>
      <c r="G45">
        <v>13.29</v>
      </c>
      <c r="H45" s="2">
        <f t="shared" si="2"/>
        <v>59.882974137931029</v>
      </c>
      <c r="I45" s="2">
        <f t="shared" si="0"/>
        <v>27.64746268656716</v>
      </c>
      <c r="J45" s="2">
        <f t="shared" si="1"/>
        <v>20.907223476297968</v>
      </c>
      <c r="L45" t="s">
        <v>89</v>
      </c>
    </row>
    <row r="46" spans="1:12" x14ac:dyDescent="0.2">
      <c r="A46" t="s">
        <v>81</v>
      </c>
      <c r="C46">
        <v>46.81</v>
      </c>
      <c r="D46">
        <v>3.25</v>
      </c>
      <c r="E46">
        <v>3.96</v>
      </c>
      <c r="F46">
        <v>5.18</v>
      </c>
      <c r="G46">
        <v>6.55</v>
      </c>
      <c r="H46" s="2">
        <f t="shared" si="2"/>
        <v>38.417297979797979</v>
      </c>
      <c r="I46" s="2">
        <f t="shared" si="0"/>
        <v>29.369208494208493</v>
      </c>
      <c r="J46" s="2">
        <f t="shared" si="1"/>
        <v>23.226335877862596</v>
      </c>
      <c r="L46" t="s">
        <v>82</v>
      </c>
    </row>
    <row r="47" spans="1:12" x14ac:dyDescent="0.2">
      <c r="A47" t="s">
        <v>56</v>
      </c>
      <c r="C47">
        <v>26.3</v>
      </c>
      <c r="D47">
        <v>10.34</v>
      </c>
      <c r="E47">
        <v>23.14</v>
      </c>
      <c r="F47">
        <v>26.69</v>
      </c>
      <c r="G47">
        <v>27.29</v>
      </c>
      <c r="H47" s="2">
        <f t="shared" si="2"/>
        <v>11.752031114952464</v>
      </c>
      <c r="I47" s="2">
        <f t="shared" si="0"/>
        <v>10.188909704008992</v>
      </c>
      <c r="J47" s="2">
        <f t="shared" si="1"/>
        <v>9.9648955661414451</v>
      </c>
      <c r="L47" t="s">
        <v>59</v>
      </c>
    </row>
    <row r="48" spans="1:12" x14ac:dyDescent="0.2">
      <c r="A48" t="s">
        <v>57</v>
      </c>
      <c r="C48">
        <v>21.03</v>
      </c>
      <c r="D48">
        <v>3.34</v>
      </c>
      <c r="E48">
        <v>5.62</v>
      </c>
      <c r="F48">
        <v>6</v>
      </c>
      <c r="G48">
        <v>7.13</v>
      </c>
      <c r="H48" s="2">
        <f t="shared" si="2"/>
        <v>12.498256227758008</v>
      </c>
      <c r="I48" s="2">
        <f t="shared" si="0"/>
        <v>11.7067</v>
      </c>
      <c r="J48" s="2">
        <f t="shared" si="1"/>
        <v>9.8513604488078546</v>
      </c>
      <c r="L48" t="s">
        <v>109</v>
      </c>
    </row>
    <row r="49" spans="1:12" x14ac:dyDescent="0.2">
      <c r="A49" t="s">
        <v>58</v>
      </c>
      <c r="C49">
        <v>30.48</v>
      </c>
      <c r="D49">
        <v>43.5</v>
      </c>
      <c r="E49">
        <v>117.9</v>
      </c>
      <c r="F49">
        <v>110.52</v>
      </c>
      <c r="G49">
        <v>129.91999999999999</v>
      </c>
      <c r="H49" s="2">
        <f t="shared" si="2"/>
        <v>11.245801526717557</v>
      </c>
      <c r="I49" s="2">
        <f t="shared" si="0"/>
        <v>11.996742671009773</v>
      </c>
      <c r="J49" s="2">
        <f t="shared" si="1"/>
        <v>10.205357142857144</v>
      </c>
      <c r="L49" t="s">
        <v>85</v>
      </c>
    </row>
    <row r="50" spans="1:12" x14ac:dyDescent="0.2">
      <c r="H50" s="2" t="e">
        <f t="shared" si="2"/>
        <v>#DIV/0!</v>
      </c>
      <c r="I50" s="2" t="e">
        <f t="shared" si="0"/>
        <v>#DIV/0!</v>
      </c>
      <c r="J50" s="2" t="e">
        <f t="shared" si="1"/>
        <v>#DIV/0!</v>
      </c>
    </row>
    <row r="51" spans="1:12" x14ac:dyDescent="0.2">
      <c r="H51" s="2" t="e">
        <f t="shared" si="2"/>
        <v>#DIV/0!</v>
      </c>
      <c r="I51" s="2" t="e">
        <f t="shared" si="0"/>
        <v>#DIV/0!</v>
      </c>
      <c r="J51" s="2" t="e">
        <f t="shared" si="1"/>
        <v>#DIV/0!</v>
      </c>
    </row>
    <row r="53" spans="1:12" x14ac:dyDescent="0.2">
      <c r="A53" t="s">
        <v>63</v>
      </c>
      <c r="C53">
        <v>30.8</v>
      </c>
      <c r="D53">
        <v>10.1</v>
      </c>
      <c r="E53">
        <v>7.06</v>
      </c>
      <c r="F53">
        <v>12.83</v>
      </c>
      <c r="G53">
        <v>18.75</v>
      </c>
      <c r="H53" s="2">
        <f t="shared" si="2"/>
        <v>44.062322946175641</v>
      </c>
      <c r="I53" s="2">
        <f t="shared" si="0"/>
        <v>24.246297739672642</v>
      </c>
      <c r="J53" s="2">
        <f t="shared" si="1"/>
        <v>16.590933333333332</v>
      </c>
      <c r="K53" t="s">
        <v>91</v>
      </c>
      <c r="L53" t="s">
        <v>90</v>
      </c>
    </row>
    <row r="54" spans="1:12" x14ac:dyDescent="0.2">
      <c r="A54" t="s">
        <v>64</v>
      </c>
      <c r="C54">
        <v>35.729999999999997</v>
      </c>
      <c r="D54">
        <v>17.93</v>
      </c>
      <c r="E54">
        <v>16.170000000000002</v>
      </c>
      <c r="F54">
        <v>23.49</v>
      </c>
      <c r="G54">
        <v>35.26</v>
      </c>
      <c r="H54" s="2">
        <f t="shared" si="2"/>
        <v>39.618979591836727</v>
      </c>
      <c r="I54" s="2">
        <f t="shared" si="0"/>
        <v>27.272835249042146</v>
      </c>
      <c r="J54" s="2">
        <f t="shared" si="1"/>
        <v>18.16899886557005</v>
      </c>
      <c r="L54" t="s">
        <v>87</v>
      </c>
    </row>
    <row r="55" spans="1:12" x14ac:dyDescent="0.2">
      <c r="A55" t="s">
        <v>65</v>
      </c>
      <c r="C55">
        <v>39.25</v>
      </c>
      <c r="D55">
        <v>6.37</v>
      </c>
      <c r="E55">
        <v>3.33</v>
      </c>
      <c r="F55">
        <v>6.04</v>
      </c>
      <c r="G55">
        <v>9.2799999999999994</v>
      </c>
      <c r="H55" s="2">
        <f t="shared" si="2"/>
        <v>75.081831831831835</v>
      </c>
      <c r="I55" s="2">
        <f t="shared" si="0"/>
        <v>41.394453642384107</v>
      </c>
      <c r="J55" s="2">
        <f t="shared" si="1"/>
        <v>26.942079741379313</v>
      </c>
      <c r="L55" t="s">
        <v>74</v>
      </c>
    </row>
    <row r="56" spans="1:12" x14ac:dyDescent="0.2">
      <c r="H56" s="2"/>
      <c r="I56" s="2"/>
      <c r="J56" s="2"/>
    </row>
    <row r="57" spans="1:12" x14ac:dyDescent="0.2">
      <c r="A57" t="s">
        <v>75</v>
      </c>
      <c r="C57">
        <v>22.13</v>
      </c>
      <c r="D57">
        <v>7.76</v>
      </c>
      <c r="E57">
        <v>6.71</v>
      </c>
      <c r="F57">
        <v>8.0299999999999994</v>
      </c>
      <c r="G57">
        <v>9.5299999999999994</v>
      </c>
      <c r="H57" s="2">
        <f t="shared" si="2"/>
        <v>25.592965722801786</v>
      </c>
      <c r="I57" s="2">
        <f t="shared" si="0"/>
        <v>21.385902864259027</v>
      </c>
      <c r="J57" s="2">
        <f t="shared" si="1"/>
        <v>18.0198111227702</v>
      </c>
    </row>
    <row r="58" spans="1:12" x14ac:dyDescent="0.2">
      <c r="A58" t="s">
        <v>76</v>
      </c>
      <c r="C58">
        <v>25.98</v>
      </c>
      <c r="D58">
        <v>3.98</v>
      </c>
      <c r="E58">
        <v>3.47</v>
      </c>
      <c r="F58">
        <v>4.5599999999999996</v>
      </c>
      <c r="G58">
        <v>6</v>
      </c>
      <c r="H58" s="2">
        <f t="shared" si="2"/>
        <v>29.798386167146973</v>
      </c>
      <c r="I58" s="2">
        <f t="shared" si="0"/>
        <v>22.675526315789476</v>
      </c>
      <c r="J58" s="2">
        <f t="shared" si="1"/>
        <v>17.2334</v>
      </c>
      <c r="L58" t="s">
        <v>77</v>
      </c>
    </row>
    <row r="59" spans="1:12" x14ac:dyDescent="0.2">
      <c r="A59" t="s">
        <v>78</v>
      </c>
      <c r="C59">
        <v>22.58</v>
      </c>
      <c r="D59">
        <v>25.09</v>
      </c>
      <c r="E59">
        <v>31.44</v>
      </c>
      <c r="F59">
        <v>35.799999999999997</v>
      </c>
      <c r="G59">
        <v>40.6</v>
      </c>
      <c r="H59" s="2">
        <f t="shared" si="2"/>
        <v>18.019472010178117</v>
      </c>
      <c r="I59" s="2">
        <f t="shared" si="0"/>
        <v>15.824921787709497</v>
      </c>
      <c r="J59" s="2">
        <f t="shared" si="1"/>
        <v>13.953995073891624</v>
      </c>
    </row>
    <row r="60" spans="1:12" ht="20" customHeight="1" x14ac:dyDescent="0.2">
      <c r="A60" t="s">
        <v>80</v>
      </c>
      <c r="C60">
        <v>26.7</v>
      </c>
      <c r="D60">
        <v>22.78</v>
      </c>
      <c r="E60">
        <v>36.79</v>
      </c>
      <c r="F60">
        <v>60</v>
      </c>
      <c r="G60">
        <v>71</v>
      </c>
      <c r="H60" s="2">
        <f t="shared" si="2"/>
        <v>16.532372927425932</v>
      </c>
      <c r="I60" s="2">
        <f t="shared" si="0"/>
        <v>10.1371</v>
      </c>
      <c r="J60" s="2">
        <f t="shared" si="1"/>
        <v>8.566563380281691</v>
      </c>
      <c r="K60" t="s">
        <v>129</v>
      </c>
      <c r="L60" t="s">
        <v>128</v>
      </c>
    </row>
    <row r="61" spans="1:12" x14ac:dyDescent="0.2">
      <c r="A61" t="s">
        <v>61</v>
      </c>
      <c r="C61">
        <v>27.33</v>
      </c>
      <c r="D61">
        <v>2.94</v>
      </c>
      <c r="E61">
        <v>3.71</v>
      </c>
      <c r="F61">
        <v>8.84</v>
      </c>
      <c r="G61">
        <v>8.5399999999999991</v>
      </c>
      <c r="H61" s="2">
        <f>C61*D61/E61</f>
        <v>21.6577358490566</v>
      </c>
      <c r="I61" s="2">
        <f>C61*D61/F61</f>
        <v>9.089389140271491</v>
      </c>
      <c r="J61" s="2">
        <f>C61*D61/G61</f>
        <v>9.408688524590163</v>
      </c>
      <c r="K61" t="s">
        <v>126</v>
      </c>
      <c r="L61" t="s">
        <v>127</v>
      </c>
    </row>
    <row r="62" spans="1:12" x14ac:dyDescent="0.2">
      <c r="A62" t="s">
        <v>62</v>
      </c>
      <c r="C62">
        <v>19.88</v>
      </c>
      <c r="D62">
        <v>5.64</v>
      </c>
      <c r="E62">
        <v>5.51</v>
      </c>
      <c r="F62">
        <v>7</v>
      </c>
      <c r="G62">
        <v>8.4700000000000006</v>
      </c>
      <c r="H62" s="2">
        <f>C62*D62/E62</f>
        <v>20.349038112522685</v>
      </c>
      <c r="I62" s="2">
        <f>C62*D62/F62</f>
        <v>16.017599999999998</v>
      </c>
      <c r="J62" s="2">
        <f>C62*D62/G62</f>
        <v>13.237685950413221</v>
      </c>
      <c r="L62" t="s">
        <v>130</v>
      </c>
    </row>
    <row r="63" spans="1:12" x14ac:dyDescent="0.2">
      <c r="H63" s="2"/>
      <c r="I63" s="2"/>
      <c r="J63" s="2"/>
    </row>
    <row r="64" spans="1:12" x14ac:dyDescent="0.2">
      <c r="A64" t="s">
        <v>83</v>
      </c>
    </row>
    <row r="65" spans="1:2" x14ac:dyDescent="0.2">
      <c r="A65" t="s">
        <v>95</v>
      </c>
    </row>
    <row r="74" spans="1:2" x14ac:dyDescent="0.2">
      <c r="A74">
        <v>20160304</v>
      </c>
      <c r="B74">
        <v>20170503</v>
      </c>
    </row>
    <row r="75" spans="1:2" x14ac:dyDescent="0.2">
      <c r="A75">
        <v>17.05</v>
      </c>
      <c r="B75">
        <v>35.19</v>
      </c>
    </row>
    <row r="76" spans="1:2" x14ac:dyDescent="0.2">
      <c r="A76">
        <v>17.29</v>
      </c>
      <c r="B76">
        <v>32.65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2017-03-26T13:00:30Z</dcterms:created>
  <dcterms:modified xsi:type="dcterms:W3CDTF">2017-05-06T14:52:12Z</dcterms:modified>
</cp:coreProperties>
</file>