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qinyuqing02/Desktop/stock/stock_work/analysis/"/>
    </mc:Choice>
  </mc:AlternateContent>
  <bookViews>
    <workbookView xWindow="0" yWindow="460" windowWidth="28800" windowHeight="167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1" l="1"/>
  <c r="J21" i="1"/>
  <c r="I21" i="1"/>
  <c r="K45" i="1"/>
  <c r="J45" i="1"/>
  <c r="I45" i="1"/>
  <c r="K18" i="1"/>
  <c r="K19" i="1"/>
  <c r="J18" i="1"/>
  <c r="J19" i="1"/>
  <c r="I18" i="1"/>
  <c r="I19" i="1"/>
  <c r="K3" i="1"/>
  <c r="J3" i="1"/>
  <c r="I3" i="1"/>
  <c r="K34" i="1"/>
  <c r="J34" i="1"/>
  <c r="I34" i="1"/>
  <c r="K41" i="1"/>
  <c r="J41" i="1"/>
  <c r="I41" i="1"/>
  <c r="K40" i="1"/>
  <c r="J40" i="1"/>
  <c r="I40" i="1"/>
  <c r="K4" i="1"/>
  <c r="J4" i="1"/>
  <c r="I4" i="1"/>
  <c r="K22" i="1"/>
  <c r="J22" i="1"/>
  <c r="I22" i="1"/>
  <c r="K23" i="1"/>
  <c r="J23" i="1"/>
  <c r="I23" i="1"/>
  <c r="K33" i="1"/>
  <c r="J33" i="1"/>
  <c r="I33" i="1"/>
  <c r="K35" i="1"/>
  <c r="J35" i="1"/>
  <c r="I35" i="1"/>
  <c r="K9" i="1"/>
  <c r="J9" i="1"/>
  <c r="I9" i="1"/>
  <c r="I29" i="1"/>
  <c r="K11" i="1"/>
  <c r="K2" i="1"/>
  <c r="J2" i="1"/>
  <c r="I2" i="1"/>
  <c r="K6" i="1"/>
  <c r="K7" i="1"/>
  <c r="K8" i="1"/>
  <c r="K12" i="1"/>
  <c r="K13" i="1"/>
  <c r="K14" i="1"/>
  <c r="K24" i="1"/>
  <c r="K25" i="1"/>
  <c r="K27" i="1"/>
  <c r="K37" i="1"/>
  <c r="K36" i="1"/>
  <c r="K29" i="1"/>
  <c r="K30" i="1"/>
  <c r="K31" i="1"/>
  <c r="K32" i="1"/>
  <c r="K55" i="1"/>
  <c r="K49" i="1"/>
  <c r="K50" i="1"/>
  <c r="K51" i="1"/>
  <c r="J6" i="1"/>
  <c r="J7" i="1"/>
  <c r="J8" i="1"/>
  <c r="J11" i="1"/>
  <c r="J12" i="1"/>
  <c r="J13" i="1"/>
  <c r="J14" i="1"/>
  <c r="J24" i="1"/>
  <c r="J25" i="1"/>
  <c r="J27" i="1"/>
  <c r="J37" i="1"/>
  <c r="J36" i="1"/>
  <c r="J29" i="1"/>
  <c r="J30" i="1"/>
  <c r="J31" i="1"/>
  <c r="J32" i="1"/>
  <c r="J55" i="1"/>
  <c r="J49" i="1"/>
  <c r="J50" i="1"/>
  <c r="J51" i="1"/>
  <c r="I6" i="1"/>
  <c r="I7" i="1"/>
  <c r="I8" i="1"/>
  <c r="I11" i="1"/>
  <c r="I12" i="1"/>
  <c r="I13" i="1"/>
  <c r="I14" i="1"/>
  <c r="I24" i="1"/>
  <c r="I25" i="1"/>
  <c r="I27" i="1"/>
  <c r="I37" i="1"/>
  <c r="I36" i="1"/>
  <c r="I30" i="1"/>
  <c r="I31" i="1"/>
  <c r="I32" i="1"/>
  <c r="I55" i="1"/>
  <c r="I49" i="1"/>
  <c r="I50" i="1"/>
  <c r="I51" i="1"/>
</calcChain>
</file>

<file path=xl/sharedStrings.xml><?xml version="1.0" encoding="utf-8"?>
<sst xmlns="http://schemas.openxmlformats.org/spreadsheetml/2006/main" count="95" uniqueCount="93">
  <si>
    <t>name</t>
    <phoneticPr fontId="1" type="noConversion"/>
  </si>
  <si>
    <t>industry</t>
    <phoneticPr fontId="1" type="noConversion"/>
  </si>
  <si>
    <t>PE</t>
    <phoneticPr fontId="1" type="noConversion"/>
  </si>
  <si>
    <t>PE2017</t>
    <phoneticPr fontId="1" type="noConversion"/>
  </si>
  <si>
    <t>PE2018</t>
    <phoneticPr fontId="1" type="noConversion"/>
  </si>
  <si>
    <t>price</t>
    <phoneticPr fontId="1" type="noConversion"/>
  </si>
  <si>
    <t>totals</t>
    <phoneticPr fontId="1" type="noConversion"/>
  </si>
  <si>
    <t>隆基股份</t>
    <phoneticPr fontId="1" type="noConversion"/>
  </si>
  <si>
    <t>单晶硅棒电池</t>
    <phoneticPr fontId="1" type="noConversion"/>
  </si>
  <si>
    <t>恺英网络</t>
    <phoneticPr fontId="1" type="noConversion"/>
  </si>
  <si>
    <t>互联网</t>
    <phoneticPr fontId="1" type="noConversion"/>
  </si>
  <si>
    <t>三七互娱</t>
    <phoneticPr fontId="1" type="noConversion"/>
  </si>
  <si>
    <t>互联网</t>
    <phoneticPr fontId="1" type="noConversion"/>
  </si>
  <si>
    <t>亨通光电</t>
    <phoneticPr fontId="1" type="noConversion"/>
  </si>
  <si>
    <t>光纤光缆</t>
    <phoneticPr fontId="1" type="noConversion"/>
  </si>
  <si>
    <t>老板电器</t>
    <phoneticPr fontId="1" type="noConversion"/>
  </si>
  <si>
    <t>白色家电</t>
    <phoneticPr fontId="1" type="noConversion"/>
  </si>
  <si>
    <t>苏泊尔</t>
    <phoneticPr fontId="1" type="noConversion"/>
  </si>
  <si>
    <t>海信科龙</t>
    <phoneticPr fontId="1" type="noConversion"/>
  </si>
  <si>
    <t>格力电器</t>
    <phoneticPr fontId="1" type="noConversion"/>
  </si>
  <si>
    <t>小天鹅A</t>
    <phoneticPr fontId="1" type="noConversion"/>
  </si>
  <si>
    <t>美的集团</t>
    <phoneticPr fontId="1" type="noConversion"/>
  </si>
  <si>
    <t>厨房电器的研发生产销售</t>
    <phoneticPr fontId="1" type="noConversion"/>
  </si>
  <si>
    <t>家用洗衣机</t>
    <phoneticPr fontId="1" type="noConversion"/>
  </si>
  <si>
    <t>金禾实业</t>
    <phoneticPr fontId="1" type="noConversion"/>
  </si>
  <si>
    <t>神雾环保</t>
    <phoneticPr fontId="1" type="noConversion"/>
  </si>
  <si>
    <t>三聚环保</t>
    <phoneticPr fontId="1" type="noConversion"/>
  </si>
  <si>
    <t>神武节能</t>
    <phoneticPr fontId="1" type="noConversion"/>
  </si>
  <si>
    <t>台海核电</t>
    <phoneticPr fontId="1" type="noConversion"/>
  </si>
  <si>
    <t>核电设备</t>
    <phoneticPr fontId="1" type="noConversion"/>
  </si>
  <si>
    <t>月线更牛逼，相对前两者，估值略高了点，流通才2.21*39.55 ，估计有这个溢价</t>
    <phoneticPr fontId="1" type="noConversion"/>
  </si>
  <si>
    <t>华东医药</t>
    <phoneticPr fontId="1" type="noConversion"/>
  </si>
  <si>
    <t>民生银行</t>
    <phoneticPr fontId="1" type="noConversion"/>
  </si>
  <si>
    <t>工商银行</t>
    <phoneticPr fontId="1" type="noConversion"/>
  </si>
  <si>
    <t>信维通信</t>
    <phoneticPr fontId="1" type="noConversion"/>
  </si>
  <si>
    <t>移动端天线</t>
    <phoneticPr fontId="1" type="noConversion"/>
  </si>
  <si>
    <t>歌尔股份</t>
    <phoneticPr fontId="1" type="noConversion"/>
  </si>
  <si>
    <t>电声器件研发</t>
    <phoneticPr fontId="1" type="noConversion"/>
  </si>
  <si>
    <t>周线很漂亮，股东数略减少，但很多。少量大宗交易，历史盈利增长稳定。基金多，调整周期估计比较长。周线日线还要调整</t>
    <phoneticPr fontId="1" type="noConversion"/>
  </si>
  <si>
    <t>分红诱人</t>
    <phoneticPr fontId="1" type="noConversion"/>
  </si>
  <si>
    <t>走势更好没看懂为啥，收入增速超预期？</t>
    <phoneticPr fontId="1" type="noConversion"/>
  </si>
  <si>
    <t>股东31w，这也许是美的走势更好的原因。小心翼翼的持有。日线顶分型，虽然不是很强的分型</t>
    <phoneticPr fontId="1" type="noConversion"/>
  </si>
  <si>
    <t>5/12, 23.17可买</t>
    <phoneticPr fontId="1" type="noConversion"/>
  </si>
  <si>
    <t>招商银行</t>
    <phoneticPr fontId="1" type="noConversion"/>
  </si>
  <si>
    <t>周线处于回调，年线还差5个点的空间。说不好年线的支持力度</t>
    <phoneticPr fontId="1" type="noConversion"/>
  </si>
  <si>
    <t>当前处于上升期，估值不低，屡创新高。高成长</t>
    <phoneticPr fontId="1" type="noConversion"/>
  </si>
  <si>
    <t>历史分红，K线漂亮，基本可靠。周线回调差不多了。 看好</t>
    <phoneticPr fontId="1" type="noConversion"/>
  </si>
  <si>
    <t>环保类股票</t>
    <phoneticPr fontId="1" type="noConversion"/>
  </si>
  <si>
    <t>宁波银行</t>
    <phoneticPr fontId="1" type="noConversion"/>
  </si>
  <si>
    <t>银行类</t>
    <phoneticPr fontId="1" type="noConversion"/>
  </si>
  <si>
    <t>家电类</t>
    <phoneticPr fontId="1" type="noConversion"/>
  </si>
  <si>
    <t>顾家家居</t>
    <phoneticPr fontId="1" type="noConversion"/>
  </si>
  <si>
    <t>家具</t>
    <phoneticPr fontId="1" type="noConversion"/>
  </si>
  <si>
    <t>消费升级，增长不快啊，估计略高</t>
    <phoneticPr fontId="1" type="noConversion"/>
  </si>
  <si>
    <t>厨房家电</t>
    <phoneticPr fontId="1" type="noConversion"/>
  </si>
  <si>
    <t>消费升级厨房，短期还有的调整</t>
    <phoneticPr fontId="1" type="noConversion"/>
  </si>
  <si>
    <t>青岛海尔</t>
    <phoneticPr fontId="1" type="noConversion"/>
  </si>
  <si>
    <t>化工类</t>
    <phoneticPr fontId="1" type="noConversion"/>
  </si>
  <si>
    <t>大族激光</t>
    <phoneticPr fontId="1" type="noConversion"/>
  </si>
  <si>
    <t>激光设备</t>
    <phoneticPr fontId="1" type="noConversion"/>
  </si>
  <si>
    <t>中来股份</t>
    <phoneticPr fontId="1" type="noConversion"/>
  </si>
  <si>
    <t>太阳能背膜</t>
    <phoneticPr fontId="1" type="noConversion"/>
  </si>
  <si>
    <t>天士力</t>
    <phoneticPr fontId="1" type="noConversion"/>
  </si>
  <si>
    <t>年线处挣扎，貌似估值高点</t>
    <phoneticPr fontId="1" type="noConversion"/>
  </si>
  <si>
    <t>小康股份</t>
    <phoneticPr fontId="1" type="noConversion"/>
  </si>
  <si>
    <t>汽车相关</t>
    <phoneticPr fontId="1" type="noConversion"/>
  </si>
  <si>
    <t>机构普遍调高增长预期</t>
    <phoneticPr fontId="1" type="noConversion"/>
  </si>
  <si>
    <t>广汽集团</t>
    <phoneticPr fontId="1" type="noConversion"/>
  </si>
  <si>
    <t>华帝股份</t>
    <phoneticPr fontId="1" type="noConversion"/>
  </si>
  <si>
    <t>厨房</t>
    <phoneticPr fontId="1" type="noConversion"/>
  </si>
  <si>
    <t>消费升级</t>
    <phoneticPr fontId="1" type="noConversion"/>
  </si>
  <si>
    <t>与顾家对比很合适</t>
    <phoneticPr fontId="1" type="noConversion"/>
  </si>
  <si>
    <t>对比明显</t>
    <phoneticPr fontId="1" type="noConversion"/>
  </si>
  <si>
    <t>地产综合</t>
    <phoneticPr fontId="1" type="noConversion"/>
  </si>
  <si>
    <t>华业资本</t>
    <phoneticPr fontId="1" type="noConversion"/>
  </si>
  <si>
    <t>华夏幸福</t>
    <phoneticPr fontId="1" type="noConversion"/>
  </si>
  <si>
    <t>盈利预测靠谱不?</t>
    <phoneticPr fontId="1" type="noConversion"/>
  </si>
  <si>
    <t>普遍调高了今年收益预期，业绩会更好。历史月线走势好，是高科技企业，不完全是周期股。走势稳健抗跌。短期走势问题点: 18年盈利增长太弱了，所以目前比较难涨？</t>
    <phoneticPr fontId="1" type="noConversion"/>
  </si>
  <si>
    <t>信立泰</t>
    <phoneticPr fontId="1" type="noConversion"/>
  </si>
  <si>
    <t>盈利稳健就是增长慢。慢成长股</t>
    <phoneticPr fontId="1" type="noConversion"/>
  </si>
  <si>
    <t>✔️</t>
    <phoneticPr fontId="1" type="noConversion"/>
  </si>
  <si>
    <t>对比工商每年分红就差距4个点</t>
    <phoneticPr fontId="1" type="noConversion"/>
  </si>
  <si>
    <t>这两个都还是比较优秀</t>
    <phoneticPr fontId="1" type="noConversion"/>
  </si>
  <si>
    <t>洋河股份</t>
    <phoneticPr fontId="1" type="noConversion"/>
  </si>
  <si>
    <t>https://mp.weixin.qq.com/s?__biz=MzI5NzA5MDEzNg==&amp;mid=2649973725&amp;idx=1&amp;sn=d1e9940dd6adfc1a4a835febe7ce8414&amp;chksm=f4bdaeeac3ca27fc6ef2daaeaa2ded8578d373ee61ce170cd6088f7dc75c5a73ce7b07a723b0&amp;mpshare=1&amp;scene=1&amp;srcid=0913J9PakTZpxvpjhrEJZnlF&amp;key=cd68a698580084562ec09c830865284e232788efd898b33fadf77212315df96622e8733672d471f87dee4932c8e4d9bc3d26d26e1f6346479cc36e8adb5939e4cc94db089b4f407055885bf4390d8bba&amp;ascene=0&amp;uin=MjI0MTU0NTQ0MQ%3D%3D&amp;devicetype=iMac+MacBookPro11%2C4+OSX+OSX+10.11.6+build(15G31)&amp;version=11020012&amp;pass_ticket=RYuZRJPQDyNMdBEXwuzmeqGehUibrbC%2FCs0rTY%2BpD6mI9L12UOdSKqqbLW7Y48f2</t>
  </si>
  <si>
    <t>短期没机会</t>
    <phoneticPr fontId="1" type="noConversion"/>
  </si>
  <si>
    <t>✔️</t>
    <phoneticPr fontId="1" type="noConversion"/>
  </si>
  <si>
    <t>✔️</t>
    <phoneticPr fontId="1" type="noConversion"/>
  </si>
  <si>
    <t>汽车</t>
    <phoneticPr fontId="1" type="noConversion"/>
  </si>
  <si>
    <t>PE2019</t>
    <phoneticPr fontId="1" type="noConversion"/>
  </si>
  <si>
    <t>精锻科技</t>
    <phoneticPr fontId="1" type="noConversion"/>
  </si>
  <si>
    <t>汽车零件</t>
    <phoneticPr fontId="1" type="noConversion"/>
  </si>
  <si>
    <t>ER大佬推荐，慢成长股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</si>
</sst>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rgb="FFFF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Font="1"/>
    <xf numFmtId="176" fontId="0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topLeftCell="A12" workbookViewId="0">
      <selection activeCell="M22" sqref="M22"/>
    </sheetView>
  </sheetViews>
  <sheetFormatPr baseColWidth="10" defaultRowHeight="16" x14ac:dyDescent="0.2"/>
  <cols>
    <col min="2" max="2" width="21.83203125" customWidth="1"/>
    <col min="3" max="3" width="7" customWidth="1"/>
    <col min="4" max="4" width="6.6640625" customWidth="1"/>
    <col min="5" max="5" width="7" customWidth="1"/>
    <col min="6" max="6" width="7.1640625" customWidth="1"/>
    <col min="7" max="8" width="7.33203125" customWidth="1"/>
    <col min="9" max="9" width="8.6640625" customWidth="1"/>
    <col min="11" max="12" width="11.6640625" customWidth="1"/>
    <col min="13" max="13" width="21.83203125" customWidth="1"/>
    <col min="14" max="14" width="202.6640625" customWidth="1"/>
    <col min="17" max="17" width="19.1640625" customWidth="1"/>
  </cols>
  <sheetData>
    <row r="1" spans="1:14" x14ac:dyDescent="0.2">
      <c r="A1" t="s">
        <v>0</v>
      </c>
      <c r="B1" t="s">
        <v>1</v>
      </c>
      <c r="C1" t="s">
        <v>5</v>
      </c>
      <c r="D1" t="s">
        <v>6</v>
      </c>
      <c r="E1">
        <v>2016</v>
      </c>
      <c r="F1">
        <v>2017</v>
      </c>
      <c r="G1">
        <v>2018</v>
      </c>
      <c r="H1">
        <v>2019</v>
      </c>
      <c r="I1" t="s">
        <v>2</v>
      </c>
      <c r="J1" t="s">
        <v>3</v>
      </c>
      <c r="K1" t="s">
        <v>4</v>
      </c>
      <c r="L1" t="s">
        <v>89</v>
      </c>
    </row>
    <row r="2" spans="1:14" x14ac:dyDescent="0.2">
      <c r="A2" t="s">
        <v>31</v>
      </c>
      <c r="C2">
        <v>45.4</v>
      </c>
      <c r="D2">
        <v>9.7200000000000006</v>
      </c>
      <c r="E2">
        <v>14.47</v>
      </c>
      <c r="F2">
        <v>18.100000000000001</v>
      </c>
      <c r="G2">
        <v>22.24</v>
      </c>
      <c r="I2" s="2">
        <f>C2*D2/E2</f>
        <v>30.496751900483758</v>
      </c>
      <c r="J2" s="2">
        <f t="shared" ref="J2:J51" si="0">C2*D2/F2</f>
        <v>24.380552486187845</v>
      </c>
      <c r="K2" s="2">
        <f>C2*D2/G2</f>
        <v>19.842086330935253</v>
      </c>
      <c r="L2" s="2"/>
    </row>
    <row r="3" spans="1:14" x14ac:dyDescent="0.2">
      <c r="A3" t="s">
        <v>78</v>
      </c>
      <c r="C3">
        <v>30.2</v>
      </c>
      <c r="D3">
        <v>10.46</v>
      </c>
      <c r="E3">
        <v>13.96</v>
      </c>
      <c r="F3">
        <v>15.44</v>
      </c>
      <c r="G3">
        <v>17.559999999999999</v>
      </c>
      <c r="I3" s="2">
        <f>C3*D3/E3</f>
        <v>22.628366762177649</v>
      </c>
      <c r="J3" s="2">
        <f t="shared" si="0"/>
        <v>20.459326424870468</v>
      </c>
      <c r="K3" s="2">
        <f>C3*D3/G3</f>
        <v>17.989293849658317</v>
      </c>
      <c r="L3" s="2"/>
      <c r="M3" t="s">
        <v>80</v>
      </c>
      <c r="N3" t="s">
        <v>79</v>
      </c>
    </row>
    <row r="4" spans="1:14" x14ac:dyDescent="0.2">
      <c r="A4" t="s">
        <v>62</v>
      </c>
      <c r="C4">
        <v>37.25</v>
      </c>
      <c r="D4">
        <v>10.8</v>
      </c>
      <c r="E4">
        <v>11.76</v>
      </c>
      <c r="F4">
        <v>14.22</v>
      </c>
      <c r="G4">
        <v>16.899999999999999</v>
      </c>
      <c r="I4" s="2">
        <f>C4*D4/E4</f>
        <v>34.20918367346939</v>
      </c>
      <c r="J4" s="2">
        <f t="shared" si="0"/>
        <v>28.291139240506329</v>
      </c>
      <c r="K4" s="2">
        <f>C4*D4/G4</f>
        <v>23.804733727810653</v>
      </c>
      <c r="L4" s="2"/>
      <c r="N4" t="s">
        <v>63</v>
      </c>
    </row>
    <row r="5" spans="1:14" s="5" customFormat="1" ht="27" customHeight="1" x14ac:dyDescent="0.2">
      <c r="A5" s="5" t="s">
        <v>49</v>
      </c>
      <c r="M5" s="1"/>
      <c r="N5" s="6"/>
    </row>
    <row r="6" spans="1:14" s="3" customFormat="1" x14ac:dyDescent="0.2">
      <c r="A6" s="3" t="s">
        <v>32</v>
      </c>
      <c r="C6" s="3">
        <v>8.33</v>
      </c>
      <c r="D6" s="3">
        <v>364.85</v>
      </c>
      <c r="E6" s="3">
        <v>478.43</v>
      </c>
      <c r="F6" s="3">
        <v>491.75</v>
      </c>
      <c r="G6" s="3">
        <v>512.79</v>
      </c>
      <c r="I6" s="4">
        <f t="shared" ref="I6:I51" si="1">C6*D6/E6</f>
        <v>6.3524454988190548</v>
      </c>
      <c r="J6" s="4">
        <f t="shared" si="0"/>
        <v>6.1803772241992894</v>
      </c>
      <c r="K6" s="4">
        <f t="shared" ref="K6:K51" si="2">C6*D6/G6</f>
        <v>5.9267936192203452</v>
      </c>
      <c r="L6" s="4"/>
      <c r="N6" s="3" t="s">
        <v>81</v>
      </c>
    </row>
    <row r="7" spans="1:14" x14ac:dyDescent="0.2">
      <c r="A7" t="s">
        <v>33</v>
      </c>
      <c r="C7">
        <v>5.93</v>
      </c>
      <c r="D7">
        <v>3654.06</v>
      </c>
      <c r="E7">
        <v>2782.49</v>
      </c>
      <c r="F7">
        <v>2855.23</v>
      </c>
      <c r="G7">
        <v>3002.68</v>
      </c>
      <c r="I7" s="2">
        <f t="shared" si="1"/>
        <v>7.7874766126742596</v>
      </c>
      <c r="J7" s="2">
        <f t="shared" si="0"/>
        <v>7.5890824206806453</v>
      </c>
      <c r="K7" s="2">
        <f t="shared" si="2"/>
        <v>7.2164119386681227</v>
      </c>
      <c r="L7" s="2"/>
      <c r="N7" s="3" t="s">
        <v>39</v>
      </c>
    </row>
    <row r="8" spans="1:14" x14ac:dyDescent="0.2">
      <c r="A8" t="s">
        <v>43</v>
      </c>
      <c r="C8">
        <v>26.44</v>
      </c>
      <c r="D8">
        <v>252.2</v>
      </c>
      <c r="E8">
        <v>620.79999999999995</v>
      </c>
      <c r="F8">
        <v>692</v>
      </c>
      <c r="G8">
        <v>778</v>
      </c>
      <c r="I8" s="2">
        <f t="shared" si="1"/>
        <v>10.741250000000001</v>
      </c>
      <c r="J8" s="2">
        <f t="shared" si="0"/>
        <v>9.6360809248554915</v>
      </c>
      <c r="K8" s="2">
        <f t="shared" si="2"/>
        <v>8.5709100257069402</v>
      </c>
      <c r="L8" s="2"/>
      <c r="N8" s="3"/>
    </row>
    <row r="9" spans="1:14" x14ac:dyDescent="0.2">
      <c r="A9" t="s">
        <v>48</v>
      </c>
      <c r="C9">
        <v>15.9</v>
      </c>
      <c r="D9">
        <v>50.7</v>
      </c>
      <c r="E9">
        <v>78.099999999999994</v>
      </c>
      <c r="F9">
        <v>92.95</v>
      </c>
      <c r="G9">
        <v>107</v>
      </c>
      <c r="I9" s="2">
        <f t="shared" si="1"/>
        <v>10.321766965428939</v>
      </c>
      <c r="J9" s="2">
        <f t="shared" si="0"/>
        <v>8.6727272727272737</v>
      </c>
      <c r="K9" s="2">
        <f t="shared" si="2"/>
        <v>7.5339252336448608</v>
      </c>
      <c r="L9" s="2"/>
      <c r="M9" t="s">
        <v>80</v>
      </c>
    </row>
    <row r="10" spans="1:14" x14ac:dyDescent="0.2">
      <c r="I10" s="2"/>
      <c r="J10" s="2"/>
      <c r="K10" s="2"/>
      <c r="L10" s="2"/>
    </row>
    <row r="11" spans="1:14" x14ac:dyDescent="0.2">
      <c r="A11" t="s">
        <v>28</v>
      </c>
      <c r="B11" t="s">
        <v>29</v>
      </c>
      <c r="C11">
        <v>47.11</v>
      </c>
      <c r="D11">
        <v>4.34</v>
      </c>
      <c r="E11">
        <v>3.92</v>
      </c>
      <c r="F11">
        <v>7.97</v>
      </c>
      <c r="G11">
        <v>9.99</v>
      </c>
      <c r="I11" s="2">
        <f t="shared" si="1"/>
        <v>52.157499999999999</v>
      </c>
      <c r="J11" s="2">
        <f t="shared" si="0"/>
        <v>25.653375156838141</v>
      </c>
      <c r="K11" s="2">
        <f t="shared" si="2"/>
        <v>20.466206206206202</v>
      </c>
      <c r="L11" s="2"/>
    </row>
    <row r="12" spans="1:14" x14ac:dyDescent="0.2">
      <c r="A12" t="s">
        <v>7</v>
      </c>
      <c r="B12" s="1" t="s">
        <v>8</v>
      </c>
      <c r="C12">
        <v>15.65</v>
      </c>
      <c r="D12">
        <v>19.96</v>
      </c>
      <c r="E12">
        <v>15.47</v>
      </c>
      <c r="F12">
        <v>19.829999999999998</v>
      </c>
      <c r="G12">
        <v>25.22</v>
      </c>
      <c r="I12" s="2">
        <f t="shared" si="1"/>
        <v>20.19224305106658</v>
      </c>
      <c r="J12" s="2">
        <f t="shared" si="0"/>
        <v>15.752597075138681</v>
      </c>
      <c r="K12" s="2">
        <f t="shared" si="2"/>
        <v>12.38596352101507</v>
      </c>
      <c r="L12" s="2"/>
      <c r="N12" s="7"/>
    </row>
    <row r="13" spans="1:14" x14ac:dyDescent="0.2">
      <c r="A13" t="s">
        <v>9</v>
      </c>
      <c r="B13" t="s">
        <v>10</v>
      </c>
      <c r="C13">
        <v>32.76</v>
      </c>
      <c r="D13">
        <v>7.18</v>
      </c>
      <c r="E13">
        <v>6.82</v>
      </c>
      <c r="F13">
        <v>9.07</v>
      </c>
      <c r="G13">
        <v>11.96</v>
      </c>
      <c r="I13" s="2">
        <f t="shared" si="1"/>
        <v>34.489266862170084</v>
      </c>
      <c r="J13" s="2">
        <f t="shared" si="0"/>
        <v>25.933495038588752</v>
      </c>
      <c r="K13" s="2">
        <f t="shared" si="2"/>
        <v>19.666956521739127</v>
      </c>
      <c r="L13" s="2"/>
    </row>
    <row r="14" spans="1:14" x14ac:dyDescent="0.2">
      <c r="A14" t="s">
        <v>11</v>
      </c>
      <c r="B14" t="s">
        <v>12</v>
      </c>
      <c r="C14">
        <v>22.9</v>
      </c>
      <c r="D14">
        <v>20.85</v>
      </c>
      <c r="E14">
        <v>10.7</v>
      </c>
      <c r="F14">
        <v>17.13</v>
      </c>
      <c r="G14">
        <v>20.67</v>
      </c>
      <c r="I14" s="2">
        <f t="shared" si="1"/>
        <v>44.622897196261682</v>
      </c>
      <c r="J14" s="2">
        <f t="shared" si="0"/>
        <v>27.873029772329247</v>
      </c>
      <c r="K14" s="2">
        <f t="shared" si="2"/>
        <v>23.099419448476048</v>
      </c>
      <c r="L14" s="2"/>
    </row>
    <row r="15" spans="1:14" x14ac:dyDescent="0.2">
      <c r="I15" s="2"/>
      <c r="J15" s="2"/>
      <c r="K15" s="2"/>
      <c r="L15" s="2"/>
    </row>
    <row r="16" spans="1:14" x14ac:dyDescent="0.2">
      <c r="I16" s="2"/>
      <c r="J16" s="2"/>
      <c r="K16" s="2"/>
      <c r="L16" s="2"/>
    </row>
    <row r="17" spans="1:14" x14ac:dyDescent="0.2">
      <c r="A17" t="s">
        <v>73</v>
      </c>
      <c r="I17" s="2"/>
      <c r="J17" s="2"/>
      <c r="K17" s="2"/>
      <c r="L17" s="2"/>
    </row>
    <row r="18" spans="1:14" x14ac:dyDescent="0.2">
      <c r="A18" t="s">
        <v>74</v>
      </c>
      <c r="C18">
        <v>10.14</v>
      </c>
      <c r="D18">
        <v>14.24</v>
      </c>
      <c r="E18">
        <v>12.18</v>
      </c>
      <c r="F18">
        <v>14.54</v>
      </c>
      <c r="G18">
        <v>19.3</v>
      </c>
      <c r="I18" s="2">
        <f t="shared" si="1"/>
        <v>11.854975369458129</v>
      </c>
      <c r="J18" s="2">
        <f t="shared" si="0"/>
        <v>9.9307840440165087</v>
      </c>
      <c r="K18" s="2">
        <f t="shared" si="2"/>
        <v>7.4815336787564775</v>
      </c>
      <c r="L18" s="2"/>
      <c r="M18" t="s">
        <v>82</v>
      </c>
      <c r="N18" t="s">
        <v>76</v>
      </c>
    </row>
    <row r="19" spans="1:14" x14ac:dyDescent="0.2">
      <c r="A19" t="s">
        <v>75</v>
      </c>
      <c r="C19">
        <v>32.04</v>
      </c>
      <c r="D19">
        <v>29.55</v>
      </c>
      <c r="E19">
        <v>64.92</v>
      </c>
      <c r="F19">
        <v>85.6</v>
      </c>
      <c r="G19">
        <v>111</v>
      </c>
      <c r="I19" s="2">
        <f t="shared" si="1"/>
        <v>14.583826247689464</v>
      </c>
      <c r="J19" s="2">
        <f t="shared" si="0"/>
        <v>11.060537383177572</v>
      </c>
      <c r="K19" s="2">
        <f t="shared" si="2"/>
        <v>8.5295675675675682</v>
      </c>
      <c r="L19" s="2"/>
    </row>
    <row r="20" spans="1:14" x14ac:dyDescent="0.2">
      <c r="I20" s="2"/>
      <c r="J20" s="2"/>
      <c r="K20" s="2"/>
      <c r="L20" s="2"/>
    </row>
    <row r="21" spans="1:14" x14ac:dyDescent="0.2">
      <c r="A21" t="s">
        <v>90</v>
      </c>
      <c r="B21" t="s">
        <v>91</v>
      </c>
      <c r="C21">
        <v>16.309999999999999</v>
      </c>
      <c r="D21">
        <v>4.05</v>
      </c>
      <c r="E21">
        <v>1.91</v>
      </c>
      <c r="F21">
        <v>2.59</v>
      </c>
      <c r="G21">
        <v>3.38</v>
      </c>
      <c r="I21" s="2">
        <f t="shared" si="1"/>
        <v>34.584031413612564</v>
      </c>
      <c r="J21" s="2">
        <f t="shared" si="0"/>
        <v>25.504054054054052</v>
      </c>
      <c r="K21" s="2">
        <f t="shared" si="2"/>
        <v>19.543047337278107</v>
      </c>
      <c r="L21" s="2"/>
      <c r="N21" t="s">
        <v>92</v>
      </c>
    </row>
    <row r="22" spans="1:14" x14ac:dyDescent="0.2">
      <c r="A22" t="s">
        <v>60</v>
      </c>
      <c r="B22" t="s">
        <v>61</v>
      </c>
      <c r="C22">
        <v>45.05</v>
      </c>
      <c r="D22">
        <v>1.83</v>
      </c>
      <c r="E22">
        <v>1.65</v>
      </c>
      <c r="F22">
        <v>3.67</v>
      </c>
      <c r="G22">
        <v>5.6</v>
      </c>
      <c r="I22" s="2">
        <f t="shared" si="1"/>
        <v>49.964545454545458</v>
      </c>
      <c r="J22" s="2">
        <f t="shared" si="0"/>
        <v>22.463623978201635</v>
      </c>
      <c r="K22" s="2">
        <f t="shared" si="2"/>
        <v>14.72169642857143</v>
      </c>
      <c r="L22" s="2"/>
    </row>
    <row r="23" spans="1:14" x14ac:dyDescent="0.2">
      <c r="A23" t="s">
        <v>58</v>
      </c>
      <c r="B23" t="s">
        <v>59</v>
      </c>
      <c r="C23">
        <v>39.520000000000003</v>
      </c>
      <c r="D23">
        <v>10.67</v>
      </c>
      <c r="E23">
        <v>7.54</v>
      </c>
      <c r="F23">
        <v>15.21</v>
      </c>
      <c r="G23">
        <v>19.309999999999999</v>
      </c>
      <c r="I23" s="2">
        <f t="shared" si="1"/>
        <v>55.92551724137931</v>
      </c>
      <c r="J23" s="2">
        <f t="shared" si="0"/>
        <v>27.723760683760684</v>
      </c>
      <c r="K23" s="2">
        <f t="shared" si="2"/>
        <v>21.837307094769553</v>
      </c>
      <c r="L23" s="2"/>
    </row>
    <row r="24" spans="1:14" x14ac:dyDescent="0.2">
      <c r="A24" t="s">
        <v>34</v>
      </c>
      <c r="B24" t="s">
        <v>35</v>
      </c>
      <c r="C24">
        <v>42.99</v>
      </c>
      <c r="D24">
        <v>9.83</v>
      </c>
      <c r="E24">
        <v>5.32</v>
      </c>
      <c r="F24">
        <v>9.67</v>
      </c>
      <c r="G24">
        <v>14</v>
      </c>
      <c r="I24" s="2">
        <f t="shared" si="1"/>
        <v>79.434530075187965</v>
      </c>
      <c r="J24" s="2">
        <f t="shared" si="0"/>
        <v>43.701313340227507</v>
      </c>
      <c r="K24" s="2">
        <f t="shared" si="2"/>
        <v>30.185121428571428</v>
      </c>
      <c r="L24" s="2"/>
      <c r="N24" t="s">
        <v>45</v>
      </c>
    </row>
    <row r="25" spans="1:14" x14ac:dyDescent="0.2">
      <c r="A25" t="s">
        <v>13</v>
      </c>
      <c r="B25" t="s">
        <v>14</v>
      </c>
      <c r="C25">
        <v>28.38</v>
      </c>
      <c r="D25">
        <v>12.41</v>
      </c>
      <c r="E25">
        <v>13.16</v>
      </c>
      <c r="F25">
        <v>22.28</v>
      </c>
      <c r="G25">
        <v>27.8</v>
      </c>
      <c r="I25" s="2">
        <f t="shared" si="1"/>
        <v>26.76259878419453</v>
      </c>
      <c r="J25" s="2">
        <f t="shared" si="0"/>
        <v>15.807710951526033</v>
      </c>
      <c r="K25" s="2">
        <f t="shared" si="2"/>
        <v>12.668913669064748</v>
      </c>
      <c r="L25" s="2"/>
      <c r="M25" t="s">
        <v>42</v>
      </c>
      <c r="N25" t="s">
        <v>38</v>
      </c>
    </row>
    <row r="26" spans="1:14" x14ac:dyDescent="0.2">
      <c r="A26" s="9" t="s">
        <v>50</v>
      </c>
      <c r="I26" s="2"/>
      <c r="J26" s="2"/>
      <c r="K26" s="2"/>
      <c r="L26" s="2"/>
    </row>
    <row r="27" spans="1:14" x14ac:dyDescent="0.2">
      <c r="A27" t="s">
        <v>36</v>
      </c>
      <c r="B27" t="s">
        <v>37</v>
      </c>
      <c r="C27">
        <v>21.93</v>
      </c>
      <c r="D27">
        <v>30.59</v>
      </c>
      <c r="E27">
        <v>16.510000000000002</v>
      </c>
      <c r="F27">
        <v>21.33</v>
      </c>
      <c r="G27">
        <v>27.26</v>
      </c>
      <c r="I27" s="2">
        <f t="shared" si="1"/>
        <v>40.632265293761357</v>
      </c>
      <c r="J27" s="2">
        <f t="shared" si="0"/>
        <v>31.45047819971871</v>
      </c>
      <c r="K27" s="2">
        <f t="shared" si="2"/>
        <v>24.608903154805574</v>
      </c>
      <c r="L27" s="2"/>
    </row>
    <row r="29" spans="1:14" x14ac:dyDescent="0.2">
      <c r="A29" t="s">
        <v>18</v>
      </c>
      <c r="C29">
        <v>13.12</v>
      </c>
      <c r="D29">
        <v>13.63</v>
      </c>
      <c r="E29">
        <v>10.88</v>
      </c>
      <c r="F29">
        <v>16</v>
      </c>
      <c r="G29">
        <v>16.18</v>
      </c>
      <c r="I29" s="2">
        <f t="shared" si="1"/>
        <v>16.436176470588236</v>
      </c>
      <c r="J29" s="2">
        <f t="shared" si="0"/>
        <v>11.176600000000001</v>
      </c>
      <c r="K29" s="2">
        <f t="shared" si="2"/>
        <v>11.052262051915946</v>
      </c>
      <c r="L29" s="2"/>
      <c r="N29" t="s">
        <v>44</v>
      </c>
    </row>
    <row r="30" spans="1:14" x14ac:dyDescent="0.2">
      <c r="A30" t="s">
        <v>19</v>
      </c>
      <c r="C30">
        <v>38.11</v>
      </c>
      <c r="D30">
        <v>60.16</v>
      </c>
      <c r="E30">
        <v>154</v>
      </c>
      <c r="F30">
        <v>197</v>
      </c>
      <c r="G30">
        <v>227</v>
      </c>
      <c r="I30" s="2">
        <f t="shared" si="1"/>
        <v>14.887646753246752</v>
      </c>
      <c r="J30" s="2">
        <f t="shared" si="0"/>
        <v>11.63805888324873</v>
      </c>
      <c r="K30" s="2">
        <f t="shared" si="2"/>
        <v>10.099989427312774</v>
      </c>
      <c r="L30" s="2"/>
      <c r="N30" t="s">
        <v>41</v>
      </c>
    </row>
    <row r="31" spans="1:14" x14ac:dyDescent="0.2">
      <c r="A31" t="s">
        <v>20</v>
      </c>
      <c r="C31">
        <v>43.13</v>
      </c>
      <c r="D31">
        <v>6.32</v>
      </c>
      <c r="E31">
        <v>11.75</v>
      </c>
      <c r="F31">
        <v>14.61</v>
      </c>
      <c r="G31">
        <v>17.55</v>
      </c>
      <c r="I31" s="2">
        <f t="shared" si="1"/>
        <v>23.198434042553195</v>
      </c>
      <c r="J31" s="2">
        <f t="shared" si="0"/>
        <v>18.657193702943193</v>
      </c>
      <c r="K31" s="2">
        <f t="shared" si="2"/>
        <v>15.5317150997151</v>
      </c>
      <c r="L31" s="2"/>
      <c r="N31" t="s">
        <v>23</v>
      </c>
    </row>
    <row r="32" spans="1:14" x14ac:dyDescent="0.2">
      <c r="A32" t="s">
        <v>21</v>
      </c>
      <c r="C32">
        <v>40.840000000000003</v>
      </c>
      <c r="D32">
        <v>65.2</v>
      </c>
      <c r="E32">
        <v>146.84</v>
      </c>
      <c r="F32">
        <v>170</v>
      </c>
      <c r="G32">
        <v>200</v>
      </c>
      <c r="I32" s="2">
        <f t="shared" si="1"/>
        <v>18.133805502587855</v>
      </c>
      <c r="J32" s="2">
        <f t="shared" si="0"/>
        <v>15.663341176470592</v>
      </c>
      <c r="K32" s="2">
        <f t="shared" si="2"/>
        <v>13.313840000000003</v>
      </c>
      <c r="L32" s="2"/>
      <c r="N32" t="s">
        <v>40</v>
      </c>
    </row>
    <row r="33" spans="1:14" x14ac:dyDescent="0.2">
      <c r="A33" t="s">
        <v>56</v>
      </c>
      <c r="C33">
        <v>14.1</v>
      </c>
      <c r="D33">
        <v>60.97</v>
      </c>
      <c r="E33">
        <v>50.3</v>
      </c>
      <c r="F33">
        <v>65.900000000000006</v>
      </c>
      <c r="G33">
        <v>78.8</v>
      </c>
      <c r="I33" s="2">
        <f>C33*D33/E33</f>
        <v>17.090994035785286</v>
      </c>
      <c r="J33" s="2">
        <f>C33*D33/F33</f>
        <v>13.045174506828525</v>
      </c>
      <c r="K33" s="2">
        <f>C33*D33/G33</f>
        <v>10.909606598984771</v>
      </c>
      <c r="L33" s="2"/>
    </row>
    <row r="34" spans="1:14" x14ac:dyDescent="0.2">
      <c r="A34" t="s">
        <v>68</v>
      </c>
      <c r="B34" t="s">
        <v>69</v>
      </c>
      <c r="C34">
        <v>23.21</v>
      </c>
      <c r="D34">
        <v>5.82</v>
      </c>
      <c r="E34">
        <v>3.28</v>
      </c>
      <c r="F34">
        <v>4.9400000000000004</v>
      </c>
      <c r="G34">
        <v>6.6</v>
      </c>
      <c r="I34" s="2">
        <f t="shared" si="1"/>
        <v>41.183597560975613</v>
      </c>
      <c r="J34" s="2">
        <f t="shared" si="0"/>
        <v>27.344574898785424</v>
      </c>
      <c r="K34" s="2">
        <f t="shared" si="2"/>
        <v>20.467000000000002</v>
      </c>
      <c r="L34" s="2"/>
      <c r="M34" t="s">
        <v>71</v>
      </c>
      <c r="N34" t="s">
        <v>70</v>
      </c>
    </row>
    <row r="35" spans="1:14" x14ac:dyDescent="0.2">
      <c r="A35" t="s">
        <v>51</v>
      </c>
      <c r="B35" t="s">
        <v>52</v>
      </c>
      <c r="C35">
        <v>52.03</v>
      </c>
      <c r="D35">
        <v>4.12</v>
      </c>
      <c r="E35">
        <v>5.75</v>
      </c>
      <c r="F35">
        <v>7.89</v>
      </c>
      <c r="G35">
        <v>10.3</v>
      </c>
      <c r="I35" s="2">
        <f t="shared" si="1"/>
        <v>37.280626086956524</v>
      </c>
      <c r="J35" s="2">
        <f t="shared" si="0"/>
        <v>27.169024081115339</v>
      </c>
      <c r="K35" s="2">
        <f t="shared" si="2"/>
        <v>20.812000000000001</v>
      </c>
      <c r="L35" s="2"/>
      <c r="N35" t="s">
        <v>53</v>
      </c>
    </row>
    <row r="36" spans="1:14" x14ac:dyDescent="0.2">
      <c r="A36" t="s">
        <v>17</v>
      </c>
      <c r="B36" t="s">
        <v>54</v>
      </c>
      <c r="C36">
        <v>35.840000000000003</v>
      </c>
      <c r="D36">
        <v>8.2100000000000009</v>
      </c>
      <c r="E36">
        <v>10.78</v>
      </c>
      <c r="F36">
        <v>13.5</v>
      </c>
      <c r="G36">
        <v>16.2</v>
      </c>
      <c r="I36" s="2">
        <f>C36*D36/E36</f>
        <v>27.295584415584422</v>
      </c>
      <c r="J36" s="2">
        <f>C36*D36/F36</f>
        <v>21.796029629629633</v>
      </c>
      <c r="K36" s="2">
        <f>C36*D36/G36</f>
        <v>18.163358024691362</v>
      </c>
      <c r="L36" s="2"/>
      <c r="M36" t="s">
        <v>72</v>
      </c>
      <c r="N36" t="s">
        <v>55</v>
      </c>
    </row>
    <row r="37" spans="1:14" x14ac:dyDescent="0.2">
      <c r="A37" t="s">
        <v>15</v>
      </c>
      <c r="B37" t="s">
        <v>16</v>
      </c>
      <c r="C37">
        <v>38.71</v>
      </c>
      <c r="D37">
        <v>9.49</v>
      </c>
      <c r="E37">
        <v>12.07</v>
      </c>
      <c r="F37">
        <v>15.59</v>
      </c>
      <c r="G37">
        <v>19.97</v>
      </c>
      <c r="I37" s="2">
        <f>C37*D37/E37</f>
        <v>30.435617232808617</v>
      </c>
      <c r="J37" s="2">
        <f>C37*D37/F37</f>
        <v>23.563688261706226</v>
      </c>
      <c r="K37" s="2">
        <f>C37*D37/G37</f>
        <v>18.395488232348526</v>
      </c>
      <c r="L37" s="2"/>
      <c r="N37" t="s">
        <v>22</v>
      </c>
    </row>
    <row r="38" spans="1:14" x14ac:dyDescent="0.2">
      <c r="I38" s="2"/>
      <c r="J38" s="2"/>
      <c r="K38" s="2"/>
      <c r="L38" s="2"/>
    </row>
    <row r="39" spans="1:14" x14ac:dyDescent="0.2">
      <c r="A39" s="7" t="s">
        <v>88</v>
      </c>
      <c r="I39" s="2"/>
      <c r="J39" s="2"/>
      <c r="K39" s="2"/>
      <c r="L39" s="2"/>
    </row>
    <row r="40" spans="1:14" x14ac:dyDescent="0.2">
      <c r="A40" t="s">
        <v>64</v>
      </c>
      <c r="B40" t="s">
        <v>65</v>
      </c>
      <c r="C40">
        <v>22.66</v>
      </c>
      <c r="D40">
        <v>8.93</v>
      </c>
      <c r="E40">
        <v>5.14</v>
      </c>
      <c r="F40">
        <v>7.5</v>
      </c>
      <c r="G40">
        <v>9.3000000000000007</v>
      </c>
      <c r="I40" s="2">
        <f t="shared" si="1"/>
        <v>39.368443579766542</v>
      </c>
      <c r="J40" s="2">
        <f t="shared" si="0"/>
        <v>26.980506666666667</v>
      </c>
      <c r="K40" s="2">
        <f t="shared" si="2"/>
        <v>21.758473118279568</v>
      </c>
      <c r="L40" s="2"/>
      <c r="N40" t="s">
        <v>66</v>
      </c>
    </row>
    <row r="41" spans="1:14" x14ac:dyDescent="0.2">
      <c r="A41" t="s">
        <v>67</v>
      </c>
      <c r="C41">
        <v>27</v>
      </c>
      <c r="D41">
        <v>65.010000000000005</v>
      </c>
      <c r="E41">
        <v>62.88</v>
      </c>
      <c r="F41">
        <v>109.45</v>
      </c>
      <c r="G41">
        <v>141</v>
      </c>
      <c r="I41" s="2">
        <f t="shared" si="1"/>
        <v>27.914599236641223</v>
      </c>
      <c r="J41" s="2">
        <f t="shared" si="0"/>
        <v>16.037185929648242</v>
      </c>
      <c r="K41" s="2">
        <f t="shared" si="2"/>
        <v>12.44872340425532</v>
      </c>
      <c r="L41" s="2"/>
    </row>
    <row r="42" spans="1:14" x14ac:dyDescent="0.2">
      <c r="I42" s="2"/>
      <c r="J42" s="2"/>
      <c r="K42" s="2"/>
      <c r="L42" s="2"/>
    </row>
    <row r="43" spans="1:14" x14ac:dyDescent="0.2">
      <c r="I43" s="2"/>
      <c r="J43" s="2"/>
      <c r="K43" s="2"/>
      <c r="L43" s="2"/>
    </row>
    <row r="44" spans="1:14" x14ac:dyDescent="0.2">
      <c r="I44" s="2"/>
      <c r="J44" s="2"/>
      <c r="K44" s="2"/>
      <c r="L44" s="2"/>
    </row>
    <row r="45" spans="1:14" x14ac:dyDescent="0.2">
      <c r="A45" t="s">
        <v>83</v>
      </c>
      <c r="C45">
        <v>87.55</v>
      </c>
      <c r="D45">
        <v>15.07</v>
      </c>
      <c r="E45">
        <v>58.27</v>
      </c>
      <c r="F45">
        <v>67.150000000000006</v>
      </c>
      <c r="G45">
        <v>76.75</v>
      </c>
      <c r="I45" s="2">
        <f t="shared" si="1"/>
        <v>22.642500429037241</v>
      </c>
      <c r="J45" s="2">
        <f t="shared" si="0"/>
        <v>19.648227848101264</v>
      </c>
      <c r="K45" s="2">
        <f t="shared" si="2"/>
        <v>17.190599348534203</v>
      </c>
      <c r="L45" s="2"/>
      <c r="M45" t="s">
        <v>85</v>
      </c>
      <c r="N45" t="s">
        <v>84</v>
      </c>
    </row>
    <row r="46" spans="1:14" x14ac:dyDescent="0.2">
      <c r="I46" s="2"/>
      <c r="J46" s="2"/>
      <c r="K46" s="2"/>
      <c r="L46" s="2"/>
    </row>
    <row r="47" spans="1:14" x14ac:dyDescent="0.2">
      <c r="I47" s="2"/>
      <c r="J47" s="2"/>
      <c r="K47" s="2"/>
      <c r="L47" s="2"/>
    </row>
    <row r="48" spans="1:14" x14ac:dyDescent="0.2">
      <c r="A48" s="8" t="s">
        <v>47</v>
      </c>
    </row>
    <row r="49" spans="1:14" x14ac:dyDescent="0.2">
      <c r="A49" t="s">
        <v>25</v>
      </c>
      <c r="C49">
        <v>24.16</v>
      </c>
      <c r="D49">
        <v>10.1</v>
      </c>
      <c r="E49">
        <v>7.06</v>
      </c>
      <c r="F49">
        <v>13</v>
      </c>
      <c r="G49">
        <v>19</v>
      </c>
      <c r="I49" s="2">
        <f t="shared" si="1"/>
        <v>34.563172804532577</v>
      </c>
      <c r="J49" s="2">
        <f t="shared" si="0"/>
        <v>18.770461538461539</v>
      </c>
      <c r="K49" s="2">
        <f t="shared" si="2"/>
        <v>12.842947368421052</v>
      </c>
      <c r="L49" s="2"/>
      <c r="M49" t="s">
        <v>80</v>
      </c>
    </row>
    <row r="50" spans="1:14" x14ac:dyDescent="0.2">
      <c r="A50" t="s">
        <v>26</v>
      </c>
      <c r="C50">
        <v>32.200000000000003</v>
      </c>
      <c r="D50">
        <v>17.93</v>
      </c>
      <c r="E50">
        <v>16.170000000000002</v>
      </c>
      <c r="F50">
        <v>25</v>
      </c>
      <c r="G50">
        <v>37</v>
      </c>
      <c r="I50" s="2">
        <f t="shared" si="1"/>
        <v>35.704761904761902</v>
      </c>
      <c r="J50" s="2">
        <f t="shared" si="0"/>
        <v>23.09384</v>
      </c>
      <c r="K50" s="2">
        <f t="shared" si="2"/>
        <v>15.603945945945947</v>
      </c>
      <c r="L50" s="2"/>
      <c r="M50" t="s">
        <v>86</v>
      </c>
      <c r="N50" t="s">
        <v>46</v>
      </c>
    </row>
    <row r="51" spans="1:14" x14ac:dyDescent="0.2">
      <c r="A51" t="s">
        <v>27</v>
      </c>
      <c r="C51">
        <v>28.96</v>
      </c>
      <c r="D51">
        <v>6.37</v>
      </c>
      <c r="E51">
        <v>3.33</v>
      </c>
      <c r="F51">
        <v>6.2</v>
      </c>
      <c r="G51">
        <v>10.3</v>
      </c>
      <c r="I51" s="2">
        <f t="shared" si="1"/>
        <v>55.397957957957956</v>
      </c>
      <c r="J51" s="2">
        <f t="shared" si="0"/>
        <v>29.754064516129031</v>
      </c>
      <c r="K51" s="2">
        <f t="shared" si="2"/>
        <v>17.91021359223301</v>
      </c>
      <c r="L51" s="2"/>
      <c r="M51" t="s">
        <v>87</v>
      </c>
      <c r="N51" t="s">
        <v>30</v>
      </c>
    </row>
    <row r="52" spans="1:14" x14ac:dyDescent="0.2">
      <c r="I52" s="2"/>
      <c r="J52" s="2"/>
      <c r="K52" s="2"/>
      <c r="L52" s="2"/>
    </row>
    <row r="53" spans="1:14" x14ac:dyDescent="0.2">
      <c r="I53" s="2"/>
      <c r="J53" s="2"/>
      <c r="K53" s="2"/>
      <c r="L53" s="2"/>
    </row>
    <row r="54" spans="1:14" x14ac:dyDescent="0.2">
      <c r="A54" s="7" t="s">
        <v>57</v>
      </c>
      <c r="I54" s="2"/>
      <c r="J54" s="2"/>
      <c r="K54" s="2"/>
      <c r="L54" s="2"/>
    </row>
    <row r="55" spans="1:14" ht="26" customHeight="1" x14ac:dyDescent="0.2">
      <c r="A55" t="s">
        <v>24</v>
      </c>
      <c r="C55">
        <v>20.66</v>
      </c>
      <c r="D55">
        <v>5.64</v>
      </c>
      <c r="E55">
        <v>5.5</v>
      </c>
      <c r="F55">
        <v>8.4499999999999993</v>
      </c>
      <c r="G55">
        <v>9.4</v>
      </c>
      <c r="I55" s="2">
        <f>C55*D55/E55</f>
        <v>21.185890909090908</v>
      </c>
      <c r="J55" s="2">
        <f>C55*D55/F55</f>
        <v>13.789633136094675</v>
      </c>
      <c r="K55" s="2">
        <f>C55*D55/G55</f>
        <v>12.395999999999999</v>
      </c>
      <c r="L55" s="2"/>
      <c r="N55" t="s">
        <v>77</v>
      </c>
    </row>
    <row r="56" spans="1:14" x14ac:dyDescent="0.2">
      <c r="I56" s="2"/>
      <c r="J56" s="2"/>
      <c r="K56" s="2"/>
      <c r="L56" s="2"/>
    </row>
    <row r="57" spans="1:14" x14ac:dyDescent="0.2">
      <c r="I57" s="2"/>
      <c r="J57" s="2"/>
      <c r="K57" s="2"/>
      <c r="L57" s="2"/>
    </row>
    <row r="58" spans="1:14" x14ac:dyDescent="0.2">
      <c r="I58" s="2"/>
      <c r="J58" s="2"/>
      <c r="K58" s="2"/>
      <c r="L58" s="2"/>
    </row>
    <row r="59" spans="1:14" x14ac:dyDescent="0.2">
      <c r="I59" s="2"/>
      <c r="J59" s="2"/>
      <c r="K59" s="2"/>
      <c r="L59" s="2"/>
    </row>
    <row r="60" spans="1:14" x14ac:dyDescent="0.2">
      <c r="I60" s="2"/>
      <c r="J60" s="2"/>
      <c r="K60" s="2"/>
      <c r="L60" s="2"/>
    </row>
    <row r="61" spans="1:14" x14ac:dyDescent="0.2">
      <c r="I61" s="2"/>
      <c r="J61" s="2"/>
      <c r="K61" s="2"/>
      <c r="L61" s="2"/>
    </row>
    <row r="62" spans="1:14" x14ac:dyDescent="0.2">
      <c r="I62" s="2"/>
      <c r="J62" s="2"/>
      <c r="K62" s="2"/>
      <c r="L62" s="2"/>
    </row>
    <row r="63" spans="1:14" x14ac:dyDescent="0.2">
      <c r="I63" s="2"/>
      <c r="J63" s="2"/>
      <c r="K63" s="2"/>
      <c r="L63" s="2"/>
    </row>
    <row r="64" spans="1:14" x14ac:dyDescent="0.2">
      <c r="I64" s="2"/>
      <c r="J64" s="2"/>
      <c r="K64" s="2"/>
      <c r="L64" s="2"/>
    </row>
    <row r="65" spans="9:12" x14ac:dyDescent="0.2">
      <c r="I65" s="2"/>
      <c r="J65" s="2"/>
      <c r="K65" s="2"/>
      <c r="L65" s="2"/>
    </row>
    <row r="66" spans="9:12" x14ac:dyDescent="0.2">
      <c r="I66" s="2"/>
      <c r="J66" s="2"/>
      <c r="K66" s="2"/>
      <c r="L66" s="2"/>
    </row>
    <row r="67" spans="9:12" x14ac:dyDescent="0.2">
      <c r="I67" s="2"/>
      <c r="J67" s="2"/>
      <c r="K67" s="2"/>
      <c r="L67" s="2"/>
    </row>
    <row r="68" spans="9:12" x14ac:dyDescent="0.2">
      <c r="I68" s="2"/>
      <c r="J68" s="2"/>
      <c r="K68" s="2"/>
      <c r="L6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2017-03-26T13:00:30Z</dcterms:created>
  <dcterms:modified xsi:type="dcterms:W3CDTF">2017-09-13T00:32:04Z</dcterms:modified>
</cp:coreProperties>
</file>