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mmangruban/Desktop/github/tkinter-gui.py/data-to-read/"/>
    </mc:Choice>
  </mc:AlternateContent>
  <xr:revisionPtr revIDLastSave="0" documentId="13_ncr:1_{73C6C3E0-3194-654F-8F21-FFF6B26E7E1C}" xr6:coauthVersionLast="32" xr6:coauthVersionMax="32" xr10:uidLastSave="{00000000-0000-0000-0000-000000000000}"/>
  <bookViews>
    <workbookView xWindow="5940" yWindow="440" windowWidth="22860" windowHeight="15480" tabRatio="739" xr2:uid="{00000000-000D-0000-FFFF-FFFF00000000}"/>
  </bookViews>
  <sheets>
    <sheet name="US Ad" sheetId="1" r:id="rId1"/>
    <sheet name="US Ad Fare Sheet" sheetId="2" r:id="rId2"/>
    <sheet name="Email Marketing" sheetId="3" r:id="rId3"/>
    <sheet name="AS.com" sheetId="4" r:id="rId4"/>
  </sheets>
  <externalReferences>
    <externalReference r:id="rId5"/>
  </externalReferences>
  <definedNames>
    <definedName name="_xlnm._FilterDatabase" localSheetId="3" hidden="1">AS.com!$A$1:$L$347</definedName>
    <definedName name="_xlnm._FilterDatabase" localSheetId="2" hidden="1">'Email Marketing'!$B$1:$F$304</definedName>
    <definedName name="_xlnm.Extract" localSheetId="3">AS.com!$O$1</definedName>
    <definedName name="Z_3C481E46_3FC1_4759_97BE_0ABEC5F7C28E_.wvu.Cols" localSheetId="1" hidden="1">'US Ad Fare Sheet'!$B:$B</definedName>
    <definedName name="Z_3C481E46_3FC1_4759_97BE_0ABEC5F7C28E_.wvu.FilterData" localSheetId="3" hidden="1">AS.com!$A$1:$L$347</definedName>
    <definedName name="Z_3C481E46_3FC1_4759_97BE_0ABEC5F7C28E_.wvu.FilterData" localSheetId="2" hidden="1">'Email Marketing'!$B$1:$F$304</definedName>
    <definedName name="Z_3C481E46_3FC1_4759_97BE_0ABEC5F7C28E_.wvu.Rows" localSheetId="3" hidden="1">AS.com!$202:$203</definedName>
    <definedName name="Z_44084B38_E9B0_42B4_8303_97FE8EB77272_.wvu.FilterData" localSheetId="3" hidden="1">AS.com!$A$1:$L$347</definedName>
    <definedName name="Z_44084B38_E9B0_42B4_8303_97FE8EB77272_.wvu.FilterData" localSheetId="2" hidden="1">'Email Marketing'!$B$1:$F$304</definedName>
    <definedName name="Z_ACFF2655_9FC5_4DBF_8B25_883D224F585E_.wvu.Cols" localSheetId="1" hidden="1">'US Ad Fare Sheet'!$B:$B</definedName>
    <definedName name="Z_ACFF2655_9FC5_4DBF_8B25_883D224F585E_.wvu.FilterData" localSheetId="3" hidden="1">AS.com!$A$1:$L$347</definedName>
    <definedName name="Z_ACFF2655_9FC5_4DBF_8B25_883D224F585E_.wvu.FilterData" localSheetId="2" hidden="1">'Email Marketing'!$B$1:$F$304</definedName>
    <definedName name="Z_ACFF2655_9FC5_4DBF_8B25_883D224F585E_.wvu.Rows" localSheetId="3" hidden="1">AS.com!$202:$203</definedName>
    <definedName name="Z_ACFF2655_9FC5_4DBF_8B25_883D224F585E_.wvu.Rows" localSheetId="0" hidden="1">'US Ad'!$1:$2,'US Ad'!$4:$20,'US Ad'!$30:$32,'US Ad'!$36:$38,'US Ad'!$51:$54,'US Ad'!$61:$76,'US Ad'!$79:$81,'US Ad'!$83:$85</definedName>
    <definedName name="Z_D5517FC1_F97F_4F81_B5EF_001A16966FDC_.wvu.FilterData" localSheetId="3" hidden="1">AS.com!$A$1:$L$347</definedName>
    <definedName name="Z_D5517FC1_F97F_4F81_B5EF_001A16966FDC_.wvu.FilterData" localSheetId="2" hidden="1">'Email Marketing'!$B$1:$F$304</definedName>
    <definedName name="Z_FB8208A9_E9FB_4A1B_9784_A68EC92A16C6_.wvu.FilterData" localSheetId="3" hidden="1">AS.com!$A$1:$L$347</definedName>
    <definedName name="Z_FB8208A9_E9FB_4A1B_9784_A68EC92A16C6_.wvu.FilterData" localSheetId="2" hidden="1">'Email Marketing'!$B$1:$F$304</definedName>
  </definedNames>
  <calcPr calcId="179017"/>
  <customWorkbookViews>
    <customWorkbookView name="Scott Suttmeier - Personal View" guid="{3C481E46-3FC1-4759-97BE-0ABEC5F7C28E}" mergeInterval="0" personalView="1" maximized="1" xWindow="154" yWindow="-8" windowWidth="1534" windowHeight="1066" tabRatio="739" activeSheetId="2"/>
    <customWorkbookView name="Alice Tam - Personal View" guid="{ACFF2655-9FC5-4DBF-8B25-883D224F585E}" mergeInterval="0" personalView="1" windowWidth="960" windowHeight="1036" tabRatio="739" activeSheetId="2"/>
  </customWorkbookViews>
</workbook>
</file>

<file path=xl/calcChain.xml><?xml version="1.0" encoding="utf-8"?>
<calcChain xmlns="http://schemas.openxmlformats.org/spreadsheetml/2006/main">
  <c r="A5" i="4" l="1"/>
  <c r="B5" i="4"/>
  <c r="C5" i="4"/>
  <c r="D5" i="4"/>
  <c r="A6" i="4"/>
  <c r="B6" i="4"/>
  <c r="C6" i="4"/>
  <c r="D6" i="4"/>
  <c r="A7" i="4"/>
  <c r="B7" i="4"/>
  <c r="C7" i="4"/>
  <c r="D7" i="4"/>
  <c r="A8" i="4"/>
  <c r="B8" i="4"/>
  <c r="C8" i="4"/>
  <c r="D8" i="4"/>
  <c r="A9" i="4"/>
  <c r="B9" i="4"/>
  <c r="C9" i="4"/>
  <c r="D9" i="4"/>
  <c r="A10" i="4"/>
  <c r="B10" i="4"/>
  <c r="C10" i="4"/>
  <c r="D10" i="4"/>
  <c r="A11" i="4"/>
  <c r="B11" i="4"/>
  <c r="C11" i="4"/>
  <c r="D11" i="4"/>
  <c r="A12" i="4"/>
  <c r="B12" i="4"/>
  <c r="C12" i="4"/>
  <c r="D12" i="4"/>
  <c r="A13" i="4"/>
  <c r="B13" i="4"/>
  <c r="C13" i="4"/>
  <c r="D13" i="4"/>
  <c r="A14" i="4"/>
  <c r="B14" i="4"/>
  <c r="C14" i="4"/>
  <c r="D14" i="4"/>
  <c r="A15" i="4"/>
  <c r="B15" i="4"/>
  <c r="C15" i="4"/>
  <c r="D15" i="4"/>
  <c r="A16" i="4"/>
  <c r="B16" i="4"/>
  <c r="C16" i="4"/>
  <c r="D16" i="4"/>
  <c r="A17" i="4"/>
  <c r="B17" i="4"/>
  <c r="C17" i="4"/>
  <c r="D17" i="4"/>
  <c r="A18" i="4"/>
  <c r="B18" i="4"/>
  <c r="C18" i="4"/>
  <c r="D18" i="4"/>
  <c r="A19" i="4"/>
  <c r="B19" i="4"/>
  <c r="C19" i="4"/>
  <c r="D19" i="4"/>
  <c r="A20" i="4"/>
  <c r="B20" i="4"/>
  <c r="C20" i="4"/>
  <c r="D20" i="4"/>
  <c r="A21" i="4"/>
  <c r="B21" i="4"/>
  <c r="C21" i="4"/>
  <c r="D21" i="4"/>
  <c r="A22" i="4"/>
  <c r="B22" i="4"/>
  <c r="C22" i="4"/>
  <c r="D22" i="4"/>
  <c r="A23" i="4"/>
  <c r="B23" i="4"/>
  <c r="C23" i="4"/>
  <c r="D23" i="4"/>
  <c r="A24" i="4"/>
  <c r="B24" i="4"/>
  <c r="C24" i="4"/>
  <c r="D24" i="4"/>
  <c r="A25" i="4"/>
  <c r="B25" i="4"/>
  <c r="C25" i="4"/>
  <c r="D25" i="4"/>
  <c r="A26" i="4"/>
  <c r="B26" i="4"/>
  <c r="C26" i="4"/>
  <c r="D26" i="4"/>
  <c r="A27" i="4"/>
  <c r="B27" i="4"/>
  <c r="C27" i="4"/>
  <c r="D27" i="4"/>
  <c r="A28" i="4"/>
  <c r="B28" i="4"/>
  <c r="C28" i="4"/>
  <c r="D28" i="4"/>
  <c r="A29" i="4"/>
  <c r="B29" i="4"/>
  <c r="C29" i="4"/>
  <c r="D29" i="4"/>
  <c r="A30" i="4"/>
  <c r="B30" i="4"/>
  <c r="C30" i="4"/>
  <c r="D30" i="4"/>
  <c r="A31" i="4"/>
  <c r="B31" i="4"/>
  <c r="C31" i="4"/>
  <c r="D31" i="4"/>
  <c r="A32" i="4"/>
  <c r="B32" i="4"/>
  <c r="C32" i="4"/>
  <c r="D32" i="4"/>
  <c r="A33" i="4"/>
  <c r="B33" i="4"/>
  <c r="C33" i="4"/>
  <c r="D33" i="4"/>
  <c r="A34" i="4"/>
  <c r="B34" i="4"/>
  <c r="C34" i="4"/>
  <c r="D34" i="4"/>
  <c r="A35" i="4"/>
  <c r="B35" i="4"/>
  <c r="C35" i="4"/>
  <c r="D35" i="4"/>
  <c r="A36" i="4"/>
  <c r="B36" i="4"/>
  <c r="C36" i="4"/>
  <c r="D36" i="4"/>
  <c r="A37" i="4"/>
  <c r="B37" i="4"/>
  <c r="C37" i="4"/>
  <c r="D37" i="4"/>
  <c r="A38" i="4"/>
  <c r="B38" i="4"/>
  <c r="C38" i="4"/>
  <c r="D38" i="4"/>
  <c r="A39" i="4"/>
  <c r="B39" i="4"/>
  <c r="C39" i="4"/>
  <c r="D39" i="4"/>
  <c r="A40" i="4"/>
  <c r="B40" i="4"/>
  <c r="C40" i="4"/>
  <c r="D40" i="4"/>
  <c r="A41" i="4"/>
  <c r="B41" i="4"/>
  <c r="C41" i="4"/>
  <c r="D41" i="4"/>
  <c r="A42" i="4"/>
  <c r="B42" i="4"/>
  <c r="C42" i="4"/>
  <c r="D42" i="4"/>
  <c r="A43" i="4"/>
  <c r="B43" i="4"/>
  <c r="C43" i="4"/>
  <c r="D43" i="4"/>
  <c r="A44" i="4"/>
  <c r="B44" i="4"/>
  <c r="C44" i="4"/>
  <c r="D44" i="4"/>
  <c r="A45" i="4"/>
  <c r="B45" i="4"/>
  <c r="C45" i="4"/>
  <c r="D45" i="4"/>
  <c r="A46" i="4"/>
  <c r="B46" i="4"/>
  <c r="C46" i="4"/>
  <c r="D46" i="4"/>
  <c r="A47" i="4"/>
  <c r="B47" i="4"/>
  <c r="C47" i="4"/>
  <c r="D47" i="4"/>
  <c r="A48" i="4"/>
  <c r="B48" i="4"/>
  <c r="C48" i="4"/>
  <c r="D48" i="4"/>
  <c r="A49" i="4"/>
  <c r="B49" i="4"/>
  <c r="C49" i="4"/>
  <c r="D49" i="4"/>
  <c r="A50" i="4"/>
  <c r="B50" i="4"/>
  <c r="C50" i="4"/>
  <c r="D50" i="4"/>
  <c r="A51" i="4"/>
  <c r="B51" i="4"/>
  <c r="C51" i="4"/>
  <c r="D51" i="4"/>
  <c r="A52" i="4"/>
  <c r="B52" i="4"/>
  <c r="C52" i="4"/>
  <c r="D52" i="4"/>
  <c r="A53" i="4"/>
  <c r="B53" i="4"/>
  <c r="C53" i="4"/>
  <c r="D53" i="4"/>
  <c r="A54" i="4"/>
  <c r="B54" i="4"/>
  <c r="C54" i="4"/>
  <c r="D54" i="4"/>
  <c r="A55" i="4"/>
  <c r="B55" i="4"/>
  <c r="C55" i="4"/>
  <c r="D55" i="4"/>
  <c r="A56" i="4"/>
  <c r="B56" i="4"/>
  <c r="C56" i="4"/>
  <c r="D56" i="4"/>
  <c r="A57" i="4"/>
  <c r="B57" i="4"/>
  <c r="C57" i="4"/>
  <c r="D57" i="4"/>
  <c r="A58" i="4"/>
  <c r="B58" i="4"/>
  <c r="C58" i="4"/>
  <c r="D58" i="4"/>
  <c r="A59" i="4"/>
  <c r="B59" i="4"/>
  <c r="C59" i="4"/>
  <c r="D59" i="4"/>
  <c r="A60" i="4"/>
  <c r="B60" i="4"/>
  <c r="C60" i="4"/>
  <c r="D60" i="4"/>
  <c r="A61" i="4"/>
  <c r="B61" i="4"/>
  <c r="C61" i="4"/>
  <c r="D61" i="4"/>
  <c r="A62" i="4"/>
  <c r="B62" i="4"/>
  <c r="C62" i="4"/>
  <c r="D62" i="4"/>
  <c r="A63" i="4"/>
  <c r="B63" i="4"/>
  <c r="C63" i="4"/>
  <c r="D63" i="4"/>
  <c r="A64" i="4"/>
  <c r="B64" i="4"/>
  <c r="C64" i="4"/>
  <c r="D64" i="4"/>
  <c r="A65" i="4"/>
  <c r="B65" i="4"/>
  <c r="C65" i="4"/>
  <c r="D65" i="4"/>
  <c r="A66" i="4"/>
  <c r="B66" i="4"/>
  <c r="C66" i="4"/>
  <c r="D66" i="4"/>
  <c r="A67" i="4"/>
  <c r="B67" i="4"/>
  <c r="C67" i="4"/>
  <c r="D67" i="4"/>
  <c r="A68" i="4"/>
  <c r="B68" i="4"/>
  <c r="C68" i="4"/>
  <c r="D68" i="4"/>
  <c r="A69" i="4"/>
  <c r="B69" i="4"/>
  <c r="C69" i="4"/>
  <c r="D69" i="4"/>
  <c r="A70" i="4"/>
  <c r="B70" i="4"/>
  <c r="C70" i="4"/>
  <c r="D70" i="4"/>
  <c r="A71" i="4"/>
  <c r="B71" i="4"/>
  <c r="C71" i="4"/>
  <c r="D71" i="4"/>
  <c r="A72" i="4"/>
  <c r="B72" i="4"/>
  <c r="C72" i="4"/>
  <c r="D72" i="4"/>
  <c r="A73" i="4"/>
  <c r="B73" i="4"/>
  <c r="C73" i="4"/>
  <c r="D73" i="4"/>
  <c r="A74" i="4"/>
  <c r="B74" i="4"/>
  <c r="C74" i="4"/>
  <c r="D74" i="4"/>
  <c r="A75" i="4"/>
  <c r="B75" i="4"/>
  <c r="C75" i="4"/>
  <c r="D75" i="4"/>
  <c r="A76" i="4"/>
  <c r="B76" i="4"/>
  <c r="C76" i="4"/>
  <c r="D76" i="4"/>
  <c r="A77" i="4"/>
  <c r="B77" i="4"/>
  <c r="C77" i="4"/>
  <c r="D77" i="4"/>
  <c r="A78" i="4"/>
  <c r="B78" i="4"/>
  <c r="C78" i="4"/>
  <c r="D78" i="4"/>
  <c r="A79" i="4"/>
  <c r="B79" i="4"/>
  <c r="C79" i="4"/>
  <c r="D79" i="4"/>
  <c r="A80" i="4"/>
  <c r="B80" i="4"/>
  <c r="C80" i="4"/>
  <c r="D80" i="4"/>
  <c r="A81" i="4"/>
  <c r="B81" i="4"/>
  <c r="C81" i="4"/>
  <c r="D81" i="4"/>
  <c r="A82" i="4"/>
  <c r="B82" i="4"/>
  <c r="C82" i="4"/>
  <c r="D82" i="4"/>
  <c r="A83" i="4"/>
  <c r="B83" i="4"/>
  <c r="C83" i="4"/>
  <c r="D83" i="4"/>
  <c r="A84" i="4"/>
  <c r="B84" i="4"/>
  <c r="C84" i="4"/>
  <c r="D84" i="4"/>
  <c r="A85" i="4"/>
  <c r="B85" i="4"/>
  <c r="C85" i="4"/>
  <c r="D85" i="4"/>
  <c r="A86" i="4"/>
  <c r="B86" i="4"/>
  <c r="C86" i="4"/>
  <c r="D86" i="4"/>
  <c r="A87" i="4"/>
  <c r="B87" i="4"/>
  <c r="C87" i="4"/>
  <c r="D87" i="4"/>
  <c r="A88" i="4"/>
  <c r="B88" i="4"/>
  <c r="C88" i="4"/>
  <c r="D88" i="4"/>
  <c r="A89" i="4"/>
  <c r="B89" i="4"/>
  <c r="C89" i="4"/>
  <c r="D89" i="4"/>
  <c r="A90" i="4"/>
  <c r="B90" i="4"/>
  <c r="C90" i="4"/>
  <c r="D90" i="4"/>
  <c r="A91" i="4"/>
  <c r="B91" i="4"/>
  <c r="C91" i="4"/>
  <c r="D91" i="4"/>
  <c r="A92" i="4"/>
  <c r="B92" i="4"/>
  <c r="C92" i="4"/>
  <c r="D92" i="4"/>
  <c r="A93" i="4"/>
  <c r="B93" i="4"/>
  <c r="C93" i="4"/>
  <c r="D93" i="4"/>
  <c r="A94" i="4"/>
  <c r="B94" i="4"/>
  <c r="C94" i="4"/>
  <c r="D94" i="4"/>
  <c r="A95" i="4"/>
  <c r="B95" i="4"/>
  <c r="C95" i="4"/>
  <c r="D95" i="4"/>
  <c r="A96" i="4"/>
  <c r="B96" i="4"/>
  <c r="C96" i="4"/>
  <c r="D96" i="4"/>
  <c r="A97" i="4"/>
  <c r="B97" i="4"/>
  <c r="C97" i="4"/>
  <c r="D97" i="4"/>
  <c r="A98" i="4"/>
  <c r="B98" i="4"/>
  <c r="C98" i="4"/>
  <c r="D98" i="4"/>
  <c r="A99" i="4"/>
  <c r="B99" i="4"/>
  <c r="C99" i="4"/>
  <c r="D99" i="4"/>
  <c r="A100" i="4"/>
  <c r="B100" i="4"/>
  <c r="C100" i="4"/>
  <c r="D100" i="4"/>
  <c r="A101" i="4"/>
  <c r="B101" i="4"/>
  <c r="C101" i="4"/>
  <c r="D101" i="4"/>
  <c r="A102" i="4"/>
  <c r="B102" i="4"/>
  <c r="C102" i="4"/>
  <c r="D102" i="4"/>
  <c r="A103" i="4"/>
  <c r="B103" i="4"/>
  <c r="C103" i="4"/>
  <c r="D103" i="4"/>
  <c r="A104" i="4"/>
  <c r="B104" i="4"/>
  <c r="C104" i="4"/>
  <c r="D104" i="4"/>
  <c r="A105" i="4"/>
  <c r="B105" i="4"/>
  <c r="C105" i="4"/>
  <c r="D105" i="4"/>
  <c r="A106" i="4"/>
  <c r="B106" i="4"/>
  <c r="C106" i="4"/>
  <c r="D106" i="4"/>
  <c r="A107" i="4"/>
  <c r="B107" i="4"/>
  <c r="C107" i="4"/>
  <c r="D107" i="4"/>
  <c r="A108" i="4"/>
  <c r="B108" i="4"/>
  <c r="C108" i="4"/>
  <c r="D108" i="4"/>
  <c r="A109" i="4"/>
  <c r="B109" i="4"/>
  <c r="C109" i="4"/>
  <c r="D109" i="4"/>
  <c r="A110" i="4"/>
  <c r="B110" i="4"/>
  <c r="C110" i="4"/>
  <c r="D110" i="4"/>
  <c r="A111" i="4"/>
  <c r="B111" i="4"/>
  <c r="C111" i="4"/>
  <c r="D111" i="4"/>
  <c r="A112" i="4"/>
  <c r="B112" i="4"/>
  <c r="C112" i="4"/>
  <c r="D112" i="4"/>
  <c r="A113" i="4"/>
  <c r="B113" i="4"/>
  <c r="C113" i="4"/>
  <c r="D113" i="4"/>
  <c r="A114" i="4"/>
  <c r="B114" i="4"/>
  <c r="C114" i="4"/>
  <c r="D114" i="4"/>
  <c r="A115" i="4"/>
  <c r="B115" i="4"/>
  <c r="C115" i="4"/>
  <c r="D115" i="4"/>
  <c r="A116" i="4"/>
  <c r="B116" i="4"/>
  <c r="C116" i="4"/>
  <c r="D116" i="4"/>
  <c r="A117" i="4"/>
  <c r="B117" i="4"/>
  <c r="C117" i="4"/>
  <c r="D117" i="4"/>
  <c r="A118" i="4"/>
  <c r="B118" i="4"/>
  <c r="C118" i="4"/>
  <c r="D118" i="4"/>
  <c r="A119" i="4"/>
  <c r="B119" i="4"/>
  <c r="C119" i="4"/>
  <c r="D119" i="4"/>
  <c r="A120" i="4"/>
  <c r="B120" i="4"/>
  <c r="C120" i="4"/>
  <c r="D120" i="4"/>
  <c r="A121" i="4"/>
  <c r="B121" i="4"/>
  <c r="C121" i="4"/>
  <c r="D121" i="4"/>
  <c r="A122" i="4"/>
  <c r="B122" i="4"/>
  <c r="C122" i="4"/>
  <c r="D122" i="4"/>
  <c r="A123" i="4"/>
  <c r="B123" i="4"/>
  <c r="C123" i="4"/>
  <c r="D123" i="4"/>
  <c r="A124" i="4"/>
  <c r="B124" i="4"/>
  <c r="C124" i="4"/>
  <c r="D124" i="4"/>
  <c r="A125" i="4"/>
  <c r="B125" i="4"/>
  <c r="C125" i="4"/>
  <c r="D125" i="4"/>
  <c r="A126" i="4"/>
  <c r="B126" i="4"/>
  <c r="C126" i="4"/>
  <c r="D126" i="4"/>
  <c r="A127" i="4"/>
  <c r="B127" i="4"/>
  <c r="C127" i="4"/>
  <c r="D127" i="4"/>
  <c r="A128" i="4"/>
  <c r="B128" i="4"/>
  <c r="C128" i="4"/>
  <c r="D128" i="4"/>
  <c r="A129" i="4"/>
  <c r="B129" i="4"/>
  <c r="C129" i="4"/>
  <c r="D129" i="4"/>
  <c r="A130" i="4"/>
  <c r="B130" i="4"/>
  <c r="C130" i="4"/>
  <c r="D130" i="4"/>
  <c r="A131" i="4"/>
  <c r="B131" i="4"/>
  <c r="C131" i="4"/>
  <c r="D131" i="4"/>
  <c r="A132" i="4"/>
  <c r="B132" i="4"/>
  <c r="C132" i="4"/>
  <c r="D132" i="4"/>
  <c r="A133" i="4"/>
  <c r="B133" i="4"/>
  <c r="C133" i="4"/>
  <c r="D133" i="4"/>
  <c r="A134" i="4"/>
  <c r="B134" i="4"/>
  <c r="C134" i="4"/>
  <c r="D134" i="4"/>
  <c r="A135" i="4"/>
  <c r="B135" i="4"/>
  <c r="C135" i="4"/>
  <c r="D135" i="4"/>
  <c r="A136" i="4"/>
  <c r="B136" i="4"/>
  <c r="C136" i="4"/>
  <c r="D136" i="4"/>
  <c r="A137" i="4"/>
  <c r="B137" i="4"/>
  <c r="C137" i="4"/>
  <c r="D137" i="4"/>
  <c r="A138" i="4"/>
  <c r="B138" i="4"/>
  <c r="C138" i="4"/>
  <c r="D138" i="4"/>
  <c r="A139" i="4"/>
  <c r="B139" i="4"/>
  <c r="C139" i="4"/>
  <c r="D139" i="4"/>
  <c r="A140" i="4"/>
  <c r="B140" i="4"/>
  <c r="C140" i="4"/>
  <c r="D140" i="4"/>
  <c r="A141" i="4"/>
  <c r="B141" i="4"/>
  <c r="C141" i="4"/>
  <c r="D141" i="4"/>
  <c r="A142" i="4"/>
  <c r="B142" i="4"/>
  <c r="C142" i="4"/>
  <c r="D142" i="4"/>
  <c r="A143" i="4"/>
  <c r="B143" i="4"/>
  <c r="C143" i="4"/>
  <c r="D143" i="4"/>
  <c r="A144" i="4"/>
  <c r="B144" i="4"/>
  <c r="C144" i="4"/>
  <c r="D144" i="4"/>
  <c r="A145" i="4"/>
  <c r="B145" i="4"/>
  <c r="C145" i="4"/>
  <c r="D145" i="4"/>
  <c r="A146" i="4"/>
  <c r="B146" i="4"/>
  <c r="C146" i="4"/>
  <c r="D146" i="4"/>
  <c r="A147" i="4"/>
  <c r="B147" i="4"/>
  <c r="C147" i="4"/>
  <c r="D147" i="4"/>
  <c r="A148" i="4"/>
  <c r="B148" i="4"/>
  <c r="C148" i="4"/>
  <c r="D148" i="4"/>
  <c r="A149" i="4"/>
  <c r="B149" i="4"/>
  <c r="C149" i="4"/>
  <c r="D149" i="4"/>
  <c r="A150" i="4"/>
  <c r="B150" i="4"/>
  <c r="C150" i="4"/>
  <c r="D150" i="4"/>
  <c r="A151" i="4"/>
  <c r="B151" i="4"/>
  <c r="C151" i="4"/>
  <c r="D151" i="4"/>
  <c r="A152" i="4"/>
  <c r="B152" i="4"/>
  <c r="C152" i="4"/>
  <c r="D152" i="4"/>
  <c r="A153" i="4"/>
  <c r="B153" i="4"/>
  <c r="C153" i="4"/>
  <c r="D153" i="4"/>
  <c r="A154" i="4"/>
  <c r="B154" i="4"/>
  <c r="C154" i="4"/>
  <c r="D154" i="4"/>
  <c r="A155" i="4"/>
  <c r="B155" i="4"/>
  <c r="C155" i="4"/>
  <c r="D155" i="4"/>
  <c r="A156" i="4"/>
  <c r="B156" i="4"/>
  <c r="C156" i="4"/>
  <c r="D156" i="4"/>
  <c r="A157" i="4"/>
  <c r="B157" i="4"/>
  <c r="C157" i="4"/>
  <c r="D157" i="4"/>
  <c r="A158" i="4"/>
  <c r="B158" i="4"/>
  <c r="C158" i="4"/>
  <c r="D158" i="4"/>
  <c r="A159" i="4"/>
  <c r="B159" i="4"/>
  <c r="C159" i="4"/>
  <c r="D159" i="4"/>
  <c r="A160" i="4"/>
  <c r="B160" i="4"/>
  <c r="C160" i="4"/>
  <c r="D160" i="4"/>
  <c r="A161" i="4"/>
  <c r="B161" i="4"/>
  <c r="C161" i="4"/>
  <c r="D161" i="4"/>
  <c r="A162" i="4"/>
  <c r="B162" i="4"/>
  <c r="C162" i="4"/>
  <c r="D162" i="4"/>
  <c r="A163" i="4"/>
  <c r="B163" i="4"/>
  <c r="C163" i="4"/>
  <c r="D163" i="4"/>
  <c r="A164" i="4"/>
  <c r="B164" i="4"/>
  <c r="C164" i="4"/>
  <c r="D164" i="4"/>
  <c r="A165" i="4"/>
  <c r="B165" i="4"/>
  <c r="C165" i="4"/>
  <c r="D165" i="4"/>
  <c r="A166" i="4"/>
  <c r="B166" i="4"/>
  <c r="C166" i="4"/>
  <c r="D166" i="4"/>
  <c r="A167" i="4"/>
  <c r="B167" i="4"/>
  <c r="C167" i="4"/>
  <c r="D167" i="4"/>
  <c r="A168" i="4"/>
  <c r="B168" i="4"/>
  <c r="C168" i="4"/>
  <c r="D168" i="4"/>
  <c r="A169" i="4"/>
  <c r="B169" i="4"/>
  <c r="C169" i="4"/>
  <c r="D169" i="4"/>
  <c r="A170" i="4"/>
  <c r="B170" i="4"/>
  <c r="C170" i="4"/>
  <c r="D170" i="4"/>
  <c r="A171" i="4"/>
  <c r="B171" i="4"/>
  <c r="C171" i="4"/>
  <c r="D171" i="4"/>
  <c r="A172" i="4"/>
  <c r="B172" i="4"/>
  <c r="C172" i="4"/>
  <c r="D172" i="4"/>
  <c r="A173" i="4"/>
  <c r="B173" i="4"/>
  <c r="C173" i="4"/>
  <c r="D173" i="4"/>
  <c r="A174" i="4"/>
  <c r="B174" i="4"/>
  <c r="C174" i="4"/>
  <c r="D174" i="4"/>
  <c r="A175" i="4"/>
  <c r="B175" i="4"/>
  <c r="C175" i="4"/>
  <c r="D175" i="4"/>
  <c r="A176" i="4"/>
  <c r="B176" i="4"/>
  <c r="C176" i="4"/>
  <c r="D176" i="4"/>
  <c r="A177" i="4"/>
  <c r="B177" i="4"/>
  <c r="C177" i="4"/>
  <c r="D177" i="4"/>
  <c r="A178" i="4"/>
  <c r="B178" i="4"/>
  <c r="C178" i="4"/>
  <c r="D178" i="4"/>
  <c r="A179" i="4"/>
  <c r="B179" i="4"/>
  <c r="C179" i="4"/>
  <c r="D179" i="4"/>
  <c r="A180" i="4"/>
  <c r="B180" i="4"/>
  <c r="C180" i="4"/>
  <c r="D180" i="4"/>
  <c r="A181" i="4"/>
  <c r="B181" i="4"/>
  <c r="C181" i="4"/>
  <c r="D181" i="4"/>
  <c r="A182" i="4"/>
  <c r="B182" i="4"/>
  <c r="C182" i="4"/>
  <c r="D182" i="4"/>
  <c r="A183" i="4"/>
  <c r="B183" i="4"/>
  <c r="C183" i="4"/>
  <c r="D183" i="4"/>
  <c r="A184" i="4"/>
  <c r="B184" i="4"/>
  <c r="C184" i="4"/>
  <c r="D184" i="4"/>
  <c r="A185" i="4"/>
  <c r="B185" i="4"/>
  <c r="C185" i="4"/>
  <c r="D185" i="4"/>
  <c r="A186" i="4"/>
  <c r="B186" i="4"/>
  <c r="C186" i="4"/>
  <c r="D186" i="4"/>
  <c r="A187" i="4"/>
  <c r="B187" i="4"/>
  <c r="C187" i="4"/>
  <c r="D187" i="4"/>
  <c r="A188" i="4"/>
  <c r="B188" i="4"/>
  <c r="C188" i="4"/>
  <c r="D188" i="4"/>
  <c r="A189" i="4"/>
  <c r="B189" i="4"/>
  <c r="C189" i="4"/>
  <c r="D189" i="4"/>
  <c r="A190" i="4"/>
  <c r="B190" i="4"/>
  <c r="C190" i="4"/>
  <c r="D190" i="4"/>
  <c r="E190" i="4"/>
  <c r="A191" i="4"/>
  <c r="B191" i="4"/>
  <c r="C191" i="4"/>
  <c r="D191" i="4"/>
  <c r="E191" i="4"/>
  <c r="A192" i="4"/>
  <c r="B192" i="4"/>
  <c r="C192" i="4"/>
  <c r="D192" i="4"/>
  <c r="E192" i="4"/>
  <c r="A193" i="4"/>
  <c r="B193" i="4"/>
  <c r="C193" i="4"/>
  <c r="D193" i="4"/>
  <c r="E193" i="4"/>
  <c r="A194" i="4"/>
  <c r="B194" i="4"/>
  <c r="C194" i="4"/>
  <c r="D194" i="4"/>
  <c r="E194" i="4"/>
  <c r="A195" i="4"/>
  <c r="B195" i="4"/>
  <c r="C195" i="4"/>
  <c r="D195" i="4"/>
  <c r="A196" i="4"/>
  <c r="B196" i="4"/>
  <c r="C196" i="4"/>
  <c r="D196" i="4"/>
  <c r="A197" i="4"/>
  <c r="B197" i="4"/>
  <c r="C197" i="4"/>
  <c r="D197" i="4"/>
  <c r="A198" i="4"/>
  <c r="B198" i="4"/>
  <c r="C198" i="4"/>
  <c r="D198" i="4"/>
  <c r="A199" i="4"/>
  <c r="B199" i="4"/>
  <c r="C199" i="4"/>
  <c r="D199" i="4"/>
  <c r="A200" i="4"/>
  <c r="B200" i="4"/>
  <c r="C200" i="4"/>
  <c r="D200" i="4"/>
  <c r="A201" i="4"/>
  <c r="B201" i="4"/>
  <c r="C201" i="4"/>
  <c r="D201" i="4"/>
  <c r="A202" i="4"/>
  <c r="B202" i="4"/>
  <c r="C202" i="4"/>
  <c r="D202" i="4"/>
  <c r="A203" i="4"/>
  <c r="B203" i="4"/>
  <c r="C203" i="4"/>
  <c r="D203" i="4"/>
  <c r="A220" i="4"/>
  <c r="B220" i="4"/>
  <c r="C220" i="4"/>
  <c r="D220" i="4"/>
  <c r="E220" i="4"/>
  <c r="A221" i="4"/>
  <c r="B221" i="4"/>
  <c r="C221" i="4"/>
  <c r="D221" i="4"/>
  <c r="E221" i="4"/>
  <c r="A222" i="4"/>
  <c r="B222" i="4"/>
  <c r="C222" i="4"/>
  <c r="D222" i="4"/>
  <c r="E222" i="4"/>
  <c r="A223" i="4"/>
  <c r="B223" i="4"/>
  <c r="C223" i="4"/>
  <c r="D223" i="4"/>
  <c r="E223" i="4"/>
  <c r="A224" i="4"/>
  <c r="B224" i="4"/>
  <c r="C224" i="4"/>
  <c r="D224" i="4"/>
  <c r="E224" i="4"/>
  <c r="A225" i="4"/>
  <c r="B225" i="4"/>
  <c r="C225" i="4"/>
  <c r="D225" i="4"/>
  <c r="E225" i="4"/>
  <c r="A226" i="4"/>
  <c r="B226" i="4"/>
  <c r="C226" i="4"/>
  <c r="D226" i="4"/>
  <c r="E226" i="4"/>
  <c r="A227" i="4"/>
  <c r="B227" i="4"/>
  <c r="C227" i="4"/>
  <c r="D227" i="4"/>
  <c r="E227" i="4"/>
  <c r="A228" i="4"/>
  <c r="B228" i="4"/>
  <c r="C228" i="4"/>
  <c r="D228" i="4"/>
  <c r="E228" i="4"/>
  <c r="A229" i="4"/>
  <c r="B229" i="4"/>
  <c r="C229" i="4"/>
  <c r="D229" i="4"/>
  <c r="E229" i="4"/>
  <c r="A230" i="4"/>
  <c r="B230" i="4"/>
  <c r="C230" i="4"/>
  <c r="D230" i="4"/>
  <c r="E230" i="4"/>
  <c r="A231" i="4"/>
  <c r="B231" i="4"/>
  <c r="C231" i="4"/>
  <c r="D231" i="4"/>
  <c r="E231" i="4"/>
  <c r="A232" i="4"/>
  <c r="B232" i="4"/>
  <c r="C232" i="4"/>
  <c r="D232" i="4"/>
  <c r="E232" i="4"/>
  <c r="A233" i="4"/>
  <c r="B233" i="4"/>
  <c r="C233" i="4"/>
  <c r="D233" i="4"/>
  <c r="E233" i="4"/>
  <c r="A234" i="4"/>
  <c r="B234" i="4"/>
  <c r="C234" i="4"/>
  <c r="D234" i="4"/>
  <c r="E234" i="4"/>
  <c r="A235" i="4"/>
  <c r="B235" i="4"/>
  <c r="C235" i="4"/>
  <c r="D235" i="4"/>
  <c r="E235" i="4"/>
  <c r="A236" i="4"/>
  <c r="B236" i="4"/>
  <c r="C236" i="4"/>
  <c r="D236" i="4"/>
  <c r="E236" i="4"/>
  <c r="A237" i="4"/>
  <c r="B237" i="4"/>
  <c r="C237" i="4"/>
  <c r="D237" i="4"/>
  <c r="E237" i="4"/>
  <c r="A238" i="4"/>
  <c r="B238" i="4"/>
  <c r="C238" i="4"/>
  <c r="D238" i="4"/>
  <c r="E238" i="4"/>
  <c r="A239" i="4"/>
  <c r="B239" i="4"/>
  <c r="C239" i="4"/>
  <c r="D239" i="4"/>
  <c r="E239" i="4"/>
  <c r="A240" i="4"/>
  <c r="B240" i="4"/>
  <c r="C240" i="4"/>
  <c r="D240" i="4"/>
  <c r="E240" i="4"/>
  <c r="A241" i="4"/>
  <c r="B241" i="4"/>
  <c r="C241" i="4"/>
  <c r="D241" i="4"/>
  <c r="E241" i="4"/>
  <c r="A242" i="4"/>
  <c r="B242" i="4"/>
  <c r="C242" i="4"/>
  <c r="D242" i="4"/>
  <c r="E242" i="4"/>
  <c r="A243" i="4"/>
  <c r="B243" i="4"/>
  <c r="C243" i="4"/>
  <c r="D243" i="4"/>
  <c r="E243" i="4"/>
  <c r="A244" i="4"/>
  <c r="B244" i="4"/>
  <c r="C244" i="4"/>
  <c r="D244" i="4"/>
  <c r="E244" i="4"/>
  <c r="A245" i="4"/>
  <c r="B245" i="4"/>
  <c r="C245" i="4"/>
  <c r="D245" i="4"/>
  <c r="E245" i="4"/>
  <c r="A246" i="4"/>
  <c r="B246" i="4"/>
  <c r="C246" i="4"/>
  <c r="D246" i="4"/>
  <c r="E246" i="4"/>
  <c r="A247" i="4"/>
  <c r="B247" i="4"/>
  <c r="C247" i="4"/>
  <c r="D247" i="4"/>
  <c r="E247" i="4"/>
  <c r="A248" i="4"/>
  <c r="B248" i="4"/>
  <c r="C248" i="4"/>
  <c r="D248" i="4"/>
  <c r="E248" i="4"/>
  <c r="A249" i="4"/>
  <c r="B249" i="4"/>
  <c r="C249" i="4"/>
  <c r="D249" i="4"/>
  <c r="E249" i="4"/>
  <c r="A250" i="4"/>
  <c r="B250" i="4"/>
  <c r="C250" i="4"/>
  <c r="D250" i="4"/>
  <c r="E250" i="4"/>
  <c r="A251" i="4"/>
  <c r="B251" i="4"/>
  <c r="C251" i="4"/>
  <c r="D251" i="4"/>
  <c r="E251" i="4"/>
  <c r="A252" i="4"/>
  <c r="B252" i="4"/>
  <c r="C252" i="4"/>
  <c r="D252" i="4"/>
  <c r="E252" i="4"/>
  <c r="A253" i="4"/>
  <c r="B253" i="4"/>
  <c r="C253" i="4"/>
  <c r="D253" i="4"/>
  <c r="E253" i="4"/>
  <c r="A254" i="4"/>
  <c r="B254" i="4"/>
  <c r="C254" i="4"/>
  <c r="D254" i="4"/>
  <c r="E254" i="4"/>
  <c r="A255" i="4"/>
  <c r="B255" i="4"/>
  <c r="C255" i="4"/>
  <c r="D255" i="4"/>
  <c r="E255" i="4"/>
  <c r="A256" i="4"/>
  <c r="B256" i="4"/>
  <c r="C256" i="4"/>
  <c r="D256" i="4"/>
  <c r="E256" i="4"/>
  <c r="A257" i="4"/>
  <c r="B257" i="4"/>
  <c r="C257" i="4"/>
  <c r="D257" i="4"/>
  <c r="E257" i="4"/>
  <c r="A258" i="4"/>
  <c r="B258" i="4"/>
  <c r="C258" i="4"/>
  <c r="D258" i="4"/>
  <c r="E258" i="4"/>
  <c r="A259" i="4"/>
  <c r="B259" i="4"/>
  <c r="C259" i="4"/>
  <c r="D259" i="4"/>
  <c r="E259" i="4"/>
  <c r="A260" i="4"/>
  <c r="B260" i="4"/>
  <c r="C260" i="4"/>
  <c r="D260" i="4"/>
  <c r="E260" i="4"/>
  <c r="A261" i="4"/>
  <c r="B261" i="4"/>
  <c r="C261" i="4"/>
  <c r="D261" i="4"/>
  <c r="E261" i="4"/>
  <c r="A262" i="4"/>
  <c r="B262" i="4"/>
  <c r="C262" i="4"/>
  <c r="D262" i="4"/>
  <c r="E262" i="4"/>
  <c r="A263" i="4"/>
  <c r="B263" i="4"/>
  <c r="C263" i="4"/>
  <c r="D263" i="4"/>
  <c r="E263" i="4"/>
  <c r="A264" i="4"/>
  <c r="B264" i="4"/>
  <c r="C264" i="4"/>
  <c r="D264" i="4"/>
  <c r="E264" i="4"/>
  <c r="A265" i="4"/>
  <c r="B265" i="4"/>
  <c r="C265" i="4"/>
  <c r="D265" i="4"/>
  <c r="E265" i="4"/>
  <c r="A266" i="4"/>
  <c r="B266" i="4"/>
  <c r="C266" i="4"/>
  <c r="D266" i="4"/>
  <c r="E266" i="4"/>
  <c r="A267" i="4"/>
  <c r="B267" i="4"/>
  <c r="C267" i="4"/>
  <c r="D267" i="4"/>
  <c r="E267" i="4"/>
  <c r="A268" i="4"/>
  <c r="B268" i="4"/>
  <c r="C268" i="4"/>
  <c r="D268" i="4"/>
  <c r="E268" i="4"/>
  <c r="A269" i="4"/>
  <c r="B269" i="4"/>
  <c r="C269" i="4"/>
  <c r="D269" i="4"/>
  <c r="E269" i="4"/>
  <c r="A270" i="4"/>
  <c r="B270" i="4"/>
  <c r="C270" i="4"/>
  <c r="D270" i="4"/>
  <c r="E270" i="4"/>
  <c r="A271" i="4"/>
  <c r="B271" i="4"/>
  <c r="C271" i="4"/>
  <c r="D271" i="4"/>
  <c r="E271" i="4"/>
  <c r="A272" i="4"/>
  <c r="B272" i="4"/>
  <c r="C272" i="4"/>
  <c r="D272" i="4"/>
  <c r="E272" i="4"/>
  <c r="A273" i="4"/>
  <c r="B273" i="4"/>
  <c r="C273" i="4"/>
  <c r="D273" i="4"/>
  <c r="E273" i="4"/>
  <c r="A274" i="4"/>
  <c r="B274" i="4"/>
  <c r="C274" i="4"/>
  <c r="D274" i="4"/>
  <c r="E274" i="4"/>
  <c r="A275" i="4"/>
  <c r="B275" i="4"/>
  <c r="C275" i="4"/>
  <c r="D275" i="4"/>
  <c r="E275" i="4"/>
  <c r="A276" i="4"/>
  <c r="B276" i="4"/>
  <c r="C276" i="4"/>
  <c r="D276" i="4"/>
  <c r="E276" i="4"/>
  <c r="A277" i="4"/>
  <c r="B277" i="4"/>
  <c r="C277" i="4"/>
  <c r="D277" i="4"/>
  <c r="E277" i="4"/>
  <c r="A278" i="4"/>
  <c r="B278" i="4"/>
  <c r="C278" i="4"/>
  <c r="D278" i="4"/>
  <c r="E278" i="4"/>
  <c r="A279" i="4"/>
  <c r="B279" i="4"/>
  <c r="C279" i="4"/>
  <c r="D279" i="4"/>
  <c r="E279" i="4"/>
  <c r="A280" i="4"/>
  <c r="B280" i="4"/>
  <c r="C280" i="4"/>
  <c r="D280" i="4"/>
  <c r="E280" i="4"/>
  <c r="A281" i="4"/>
  <c r="B281" i="4"/>
  <c r="C281" i="4"/>
  <c r="D281" i="4"/>
  <c r="E281" i="4"/>
  <c r="A282" i="4"/>
  <c r="B282" i="4"/>
  <c r="C282" i="4"/>
  <c r="D282" i="4"/>
  <c r="E282" i="4"/>
  <c r="A283" i="4"/>
  <c r="B283" i="4"/>
  <c r="C283" i="4"/>
  <c r="D283" i="4"/>
  <c r="E283" i="4"/>
  <c r="A284" i="4"/>
  <c r="B284" i="4"/>
  <c r="C284" i="4"/>
  <c r="D284" i="4"/>
  <c r="E284" i="4"/>
  <c r="A285" i="4"/>
  <c r="B285" i="4"/>
  <c r="C285" i="4"/>
  <c r="D285" i="4"/>
  <c r="E285" i="4"/>
  <c r="A286" i="4"/>
  <c r="B286" i="4"/>
  <c r="C286" i="4"/>
  <c r="D286" i="4"/>
  <c r="E286" i="4"/>
  <c r="A287" i="4"/>
  <c r="B287" i="4"/>
  <c r="C287" i="4"/>
  <c r="D287" i="4"/>
  <c r="E287" i="4"/>
  <c r="A288" i="4"/>
  <c r="B288" i="4"/>
  <c r="C288" i="4"/>
  <c r="D288" i="4"/>
  <c r="E288" i="4"/>
  <c r="A289" i="4"/>
  <c r="B289" i="4"/>
  <c r="C289" i="4"/>
  <c r="D289" i="4"/>
  <c r="E289" i="4"/>
  <c r="A290" i="4"/>
  <c r="B290" i="4"/>
  <c r="C290" i="4"/>
  <c r="D290" i="4"/>
  <c r="E290" i="4"/>
  <c r="A291" i="4"/>
  <c r="B291" i="4"/>
  <c r="C291" i="4"/>
  <c r="D291" i="4"/>
  <c r="E291" i="4"/>
  <c r="A292" i="4"/>
  <c r="B292" i="4"/>
  <c r="C292" i="4"/>
  <c r="D292" i="4"/>
  <c r="E292" i="4"/>
  <c r="A293" i="4"/>
  <c r="B293" i="4"/>
  <c r="C293" i="4"/>
  <c r="D293" i="4"/>
  <c r="E293" i="4"/>
  <c r="A294" i="4"/>
  <c r="B294" i="4"/>
  <c r="C294" i="4"/>
  <c r="D294" i="4"/>
  <c r="E294" i="4"/>
  <c r="A295" i="4"/>
  <c r="B295" i="4"/>
  <c r="C295" i="4"/>
  <c r="D295" i="4"/>
  <c r="E295" i="4"/>
  <c r="A296" i="4"/>
  <c r="B296" i="4"/>
  <c r="C296" i="4"/>
  <c r="D296" i="4"/>
  <c r="E296" i="4"/>
  <c r="A297" i="4"/>
  <c r="B297" i="4"/>
  <c r="C297" i="4"/>
  <c r="D297" i="4"/>
  <c r="E297" i="4"/>
  <c r="A298" i="4"/>
  <c r="B298" i="4"/>
  <c r="C298" i="4"/>
  <c r="D298" i="4"/>
  <c r="E298" i="4"/>
  <c r="A299" i="4"/>
  <c r="B299" i="4"/>
  <c r="C299" i="4"/>
  <c r="D299" i="4"/>
  <c r="E299" i="4"/>
  <c r="A300" i="4"/>
  <c r="B300" i="4"/>
  <c r="C300" i="4"/>
  <c r="D300" i="4"/>
  <c r="E300" i="4"/>
  <c r="A301" i="4"/>
  <c r="B301" i="4"/>
  <c r="C301" i="4"/>
  <c r="D301" i="4"/>
  <c r="E301" i="4"/>
  <c r="A302" i="4"/>
  <c r="B302" i="4"/>
  <c r="C302" i="4"/>
  <c r="D302" i="4"/>
  <c r="E302" i="4"/>
  <c r="A303" i="4"/>
  <c r="B303" i="4"/>
  <c r="C303" i="4"/>
  <c r="D303" i="4"/>
  <c r="E303" i="4"/>
  <c r="A304" i="4"/>
  <c r="B304" i="4"/>
  <c r="C304" i="4"/>
  <c r="D304" i="4"/>
  <c r="E304" i="4"/>
  <c r="A305" i="4"/>
  <c r="B305" i="4"/>
  <c r="C305" i="4"/>
  <c r="D305" i="4"/>
  <c r="E305" i="4"/>
  <c r="A306" i="4"/>
  <c r="B306" i="4"/>
  <c r="C306" i="4"/>
  <c r="D306" i="4"/>
  <c r="E306" i="4"/>
  <c r="A307" i="4"/>
  <c r="B307" i="4"/>
  <c r="C307" i="4"/>
  <c r="D307" i="4"/>
  <c r="E307" i="4"/>
  <c r="A308" i="4"/>
  <c r="B308" i="4"/>
  <c r="C308" i="4"/>
  <c r="D308" i="4"/>
  <c r="E308" i="4"/>
  <c r="A309" i="4"/>
  <c r="B309" i="4"/>
  <c r="C309" i="4"/>
  <c r="D309" i="4"/>
  <c r="E309" i="4"/>
  <c r="A310" i="4"/>
  <c r="B310" i="4"/>
  <c r="C310" i="4"/>
  <c r="D310" i="4"/>
  <c r="E310" i="4"/>
  <c r="A311" i="4"/>
  <c r="B311" i="4"/>
  <c r="C311" i="4"/>
  <c r="D311" i="4"/>
  <c r="E311" i="4"/>
  <c r="A312" i="4"/>
  <c r="B312" i="4"/>
  <c r="C312" i="4"/>
  <c r="D312" i="4"/>
  <c r="E312" i="4"/>
  <c r="A313" i="4"/>
  <c r="B313" i="4"/>
  <c r="C313" i="4"/>
  <c r="D313" i="4"/>
  <c r="E313" i="4"/>
  <c r="A314" i="4"/>
  <c r="B314" i="4"/>
  <c r="C314" i="4"/>
  <c r="D314" i="4"/>
  <c r="E314" i="4"/>
  <c r="A315" i="4"/>
  <c r="B315" i="4"/>
  <c r="C315" i="4"/>
  <c r="D315" i="4"/>
  <c r="E315" i="4"/>
  <c r="A316" i="4"/>
  <c r="B316" i="4"/>
  <c r="C316" i="4"/>
  <c r="D316" i="4"/>
  <c r="E316" i="4"/>
  <c r="A317" i="4"/>
  <c r="B317" i="4"/>
  <c r="C317" i="4"/>
  <c r="D317" i="4"/>
  <c r="E317" i="4"/>
  <c r="A318" i="4"/>
  <c r="B318" i="4"/>
  <c r="C318" i="4"/>
  <c r="D318" i="4"/>
  <c r="E318" i="4"/>
  <c r="A319" i="4"/>
  <c r="B319" i="4"/>
  <c r="C319" i="4"/>
  <c r="D319" i="4"/>
  <c r="E319" i="4"/>
  <c r="A320" i="4"/>
  <c r="B320" i="4"/>
  <c r="C320" i="4"/>
  <c r="D320" i="4"/>
  <c r="E320" i="4"/>
  <c r="A321" i="4"/>
  <c r="B321" i="4"/>
  <c r="C321" i="4"/>
  <c r="D321" i="4"/>
  <c r="E321" i="4"/>
  <c r="A322" i="4"/>
  <c r="B322" i="4"/>
  <c r="C322" i="4"/>
  <c r="D322" i="4"/>
  <c r="E322" i="4"/>
  <c r="A323" i="4"/>
  <c r="B323" i="4"/>
  <c r="C323" i="4"/>
  <c r="D323" i="4"/>
  <c r="E323" i="4"/>
  <c r="A324" i="4"/>
  <c r="B324" i="4"/>
  <c r="C324" i="4"/>
  <c r="D324" i="4"/>
  <c r="E324" i="4"/>
  <c r="A325" i="4"/>
  <c r="B325" i="4"/>
  <c r="C325" i="4"/>
  <c r="D325" i="4"/>
  <c r="E325" i="4"/>
  <c r="A326" i="4"/>
  <c r="B326" i="4"/>
  <c r="C326" i="4"/>
  <c r="D326" i="4"/>
  <c r="E326" i="4"/>
  <c r="A327" i="4"/>
  <c r="B327" i="4"/>
  <c r="C327" i="4"/>
  <c r="D327" i="4"/>
  <c r="E327" i="4"/>
  <c r="A328" i="4"/>
  <c r="B328" i="4"/>
  <c r="C328" i="4"/>
  <c r="D328" i="4"/>
  <c r="E328" i="4"/>
  <c r="A329" i="4"/>
  <c r="B329" i="4"/>
  <c r="C329" i="4"/>
  <c r="D329" i="4"/>
  <c r="E329" i="4"/>
  <c r="A330" i="4"/>
  <c r="B330" i="4"/>
  <c r="C330" i="4"/>
  <c r="D330" i="4"/>
  <c r="E330" i="4"/>
  <c r="A331" i="4"/>
  <c r="B331" i="4"/>
  <c r="C331" i="4"/>
  <c r="D331" i="4"/>
  <c r="E331" i="4"/>
  <c r="A332" i="4"/>
  <c r="B332" i="4"/>
  <c r="C332" i="4"/>
  <c r="D332" i="4"/>
  <c r="E332" i="4"/>
  <c r="A333" i="4"/>
  <c r="B333" i="4"/>
  <c r="C333" i="4"/>
  <c r="D333" i="4"/>
  <c r="E333" i="4"/>
  <c r="A334" i="4"/>
  <c r="B334" i="4"/>
  <c r="C334" i="4"/>
  <c r="D334" i="4"/>
  <c r="E334" i="4"/>
  <c r="A335" i="4"/>
  <c r="B335" i="4"/>
  <c r="C335" i="4"/>
  <c r="D335" i="4"/>
  <c r="E335" i="4"/>
  <c r="A336" i="4"/>
  <c r="B336" i="4"/>
  <c r="C336" i="4"/>
  <c r="D336" i="4"/>
  <c r="E336" i="4"/>
  <c r="A337" i="4"/>
  <c r="B337" i="4"/>
  <c r="C337" i="4"/>
  <c r="D337" i="4"/>
  <c r="E337" i="4"/>
  <c r="A338" i="4"/>
  <c r="B338" i="4"/>
  <c r="C338" i="4"/>
  <c r="D338" i="4"/>
  <c r="E338" i="4"/>
  <c r="A339" i="4"/>
  <c r="B339" i="4"/>
  <c r="C339" i="4"/>
  <c r="D339" i="4"/>
  <c r="E339" i="4"/>
  <c r="A340" i="4"/>
  <c r="B340" i="4"/>
  <c r="C340" i="4"/>
  <c r="D340" i="4"/>
  <c r="E340" i="4"/>
  <c r="A341" i="4"/>
  <c r="B341" i="4"/>
  <c r="C341" i="4"/>
  <c r="D341" i="4"/>
  <c r="E341" i="4"/>
  <c r="A342" i="4"/>
  <c r="B342" i="4"/>
  <c r="C342" i="4"/>
  <c r="D342" i="4"/>
  <c r="E342" i="4"/>
  <c r="A343" i="4"/>
  <c r="B343" i="4"/>
  <c r="C343" i="4"/>
  <c r="D343" i="4"/>
  <c r="E343" i="4"/>
  <c r="A344" i="4"/>
  <c r="B344" i="4"/>
  <c r="C344" i="4"/>
  <c r="D344" i="4"/>
  <c r="E344" i="4"/>
  <c r="A345" i="4"/>
  <c r="B345" i="4"/>
  <c r="C345" i="4"/>
  <c r="D345" i="4"/>
  <c r="E345" i="4"/>
  <c r="A346" i="4"/>
  <c r="B346" i="4"/>
  <c r="C346" i="4"/>
  <c r="D346" i="4"/>
  <c r="E346" i="4"/>
  <c r="A347" i="4"/>
  <c r="B347" i="4"/>
  <c r="C347" i="4"/>
  <c r="D347" i="4"/>
  <c r="E347" i="4"/>
  <c r="A348" i="4"/>
  <c r="B348" i="4"/>
  <c r="C348" i="4"/>
  <c r="D348" i="4"/>
  <c r="E348" i="4"/>
  <c r="A349" i="4"/>
  <c r="B349" i="4"/>
  <c r="C349" i="4"/>
  <c r="D349" i="4"/>
  <c r="E349" i="4"/>
  <c r="A350" i="4"/>
  <c r="B350" i="4"/>
  <c r="C350" i="4"/>
  <c r="D350" i="4"/>
  <c r="E350" i="4"/>
  <c r="A351" i="4"/>
  <c r="B351" i="4"/>
  <c r="C351" i="4"/>
  <c r="D351" i="4"/>
  <c r="E351" i="4"/>
  <c r="A352" i="4"/>
  <c r="B352" i="4"/>
  <c r="C352" i="4"/>
  <c r="D352" i="4"/>
  <c r="E352" i="4"/>
  <c r="A353" i="4"/>
  <c r="B353" i="4"/>
  <c r="C353" i="4"/>
  <c r="D353" i="4"/>
  <c r="E353" i="4"/>
  <c r="A354" i="4"/>
  <c r="B354" i="4"/>
  <c r="C354" i="4"/>
  <c r="D354" i="4"/>
  <c r="E354" i="4"/>
  <c r="A355" i="4"/>
  <c r="B355" i="4"/>
  <c r="C355" i="4"/>
  <c r="D355" i="4"/>
  <c r="E355" i="4"/>
  <c r="A356" i="4"/>
  <c r="B356" i="4"/>
  <c r="C356" i="4"/>
  <c r="D356" i="4"/>
  <c r="E356" i="4"/>
  <c r="A357" i="4"/>
  <c r="B357" i="4"/>
  <c r="C357" i="4"/>
  <c r="D357" i="4"/>
  <c r="E357" i="4"/>
  <c r="A358" i="4"/>
  <c r="B358" i="4"/>
  <c r="C358" i="4"/>
  <c r="D358" i="4"/>
  <c r="E358" i="4"/>
  <c r="A359" i="4"/>
  <c r="B359" i="4"/>
  <c r="C359" i="4"/>
  <c r="D359" i="4"/>
  <c r="E359" i="4"/>
  <c r="A360" i="4"/>
  <c r="B360" i="4"/>
  <c r="C360" i="4"/>
  <c r="D360" i="4"/>
  <c r="E360" i="4"/>
  <c r="A361" i="4"/>
  <c r="B361" i="4"/>
  <c r="C361" i="4"/>
  <c r="D361" i="4"/>
  <c r="E361" i="4"/>
  <c r="A362" i="4"/>
  <c r="B362" i="4"/>
  <c r="C362" i="4"/>
  <c r="D362" i="4"/>
  <c r="E362" i="4"/>
  <c r="A363" i="4"/>
  <c r="B363" i="4"/>
  <c r="C363" i="4"/>
  <c r="D363" i="4"/>
  <c r="E363" i="4"/>
  <c r="A364" i="4"/>
  <c r="B364" i="4"/>
  <c r="C364" i="4"/>
  <c r="D364" i="4"/>
  <c r="E364" i="4"/>
  <c r="A365" i="4"/>
  <c r="B365" i="4"/>
  <c r="C365" i="4"/>
  <c r="D365" i="4"/>
  <c r="E365" i="4"/>
  <c r="A366" i="4"/>
  <c r="B366" i="4"/>
  <c r="C366" i="4"/>
  <c r="D366" i="4"/>
  <c r="E366" i="4"/>
  <c r="A367" i="4"/>
  <c r="B367" i="4"/>
  <c r="C367" i="4"/>
  <c r="D367" i="4"/>
  <c r="E367" i="4"/>
  <c r="A368" i="4"/>
  <c r="B368" i="4"/>
  <c r="C368" i="4"/>
  <c r="D368" i="4"/>
  <c r="E368" i="4"/>
  <c r="A369" i="4"/>
  <c r="B369" i="4"/>
  <c r="C369" i="4"/>
  <c r="D369" i="4"/>
  <c r="E369" i="4"/>
  <c r="A370" i="4"/>
  <c r="B370" i="4"/>
  <c r="C370" i="4"/>
  <c r="D370" i="4"/>
  <c r="E370" i="4"/>
  <c r="A371" i="4"/>
  <c r="B371" i="4"/>
  <c r="C371" i="4"/>
  <c r="D371" i="4"/>
  <c r="E371" i="4"/>
  <c r="A372" i="4"/>
  <c r="B372" i="4"/>
  <c r="C372" i="4"/>
  <c r="D372" i="4"/>
  <c r="E372" i="4"/>
  <c r="A373" i="4"/>
  <c r="B373" i="4"/>
  <c r="C373" i="4"/>
  <c r="D373" i="4"/>
  <c r="E373" i="4"/>
  <c r="A374" i="4"/>
  <c r="B374" i="4"/>
  <c r="C374" i="4"/>
  <c r="D374" i="4"/>
  <c r="E374" i="4"/>
  <c r="A375" i="4"/>
  <c r="B375" i="4"/>
  <c r="C375" i="4"/>
  <c r="D375" i="4"/>
  <c r="E375" i="4"/>
  <c r="A376" i="4"/>
  <c r="B376" i="4"/>
  <c r="C376" i="4"/>
  <c r="D376" i="4"/>
  <c r="E376" i="4"/>
  <c r="A377" i="4"/>
  <c r="B377" i="4"/>
  <c r="C377" i="4"/>
  <c r="D377" i="4"/>
  <c r="E377" i="4"/>
  <c r="A378" i="4"/>
  <c r="B378" i="4"/>
  <c r="C378" i="4"/>
  <c r="D378" i="4"/>
  <c r="E378" i="4"/>
  <c r="A379" i="4"/>
  <c r="B379" i="4"/>
  <c r="C379" i="4"/>
  <c r="D379" i="4"/>
  <c r="E379" i="4"/>
  <c r="A380" i="4"/>
  <c r="B380" i="4"/>
  <c r="C380" i="4"/>
  <c r="D380" i="4"/>
  <c r="E380" i="4"/>
  <c r="A381" i="4"/>
  <c r="B381" i="4"/>
  <c r="C381" i="4"/>
  <c r="D381" i="4"/>
  <c r="E381" i="4"/>
  <c r="A382" i="4"/>
  <c r="B382" i="4"/>
  <c r="C382" i="4"/>
  <c r="D382" i="4"/>
  <c r="E382" i="4"/>
  <c r="A383" i="4"/>
  <c r="B383" i="4"/>
  <c r="C383" i="4"/>
  <c r="D383" i="4"/>
  <c r="E383" i="4"/>
  <c r="A384" i="4"/>
  <c r="B384" i="4"/>
  <c r="C384" i="4"/>
  <c r="D384" i="4"/>
  <c r="E384" i="4"/>
  <c r="A385" i="4"/>
  <c r="B385" i="4"/>
  <c r="C385" i="4"/>
  <c r="D385" i="4"/>
  <c r="E385" i="4"/>
  <c r="A386" i="4"/>
  <c r="B386" i="4"/>
  <c r="C386" i="4"/>
  <c r="D386" i="4"/>
  <c r="E386" i="4"/>
  <c r="A387" i="4"/>
  <c r="B387" i="4"/>
  <c r="C387" i="4"/>
  <c r="D387" i="4"/>
  <c r="E387" i="4"/>
  <c r="A388" i="4"/>
  <c r="B388" i="4"/>
  <c r="C388" i="4"/>
  <c r="D388" i="4"/>
  <c r="E388" i="4"/>
  <c r="A389" i="4"/>
  <c r="B389" i="4"/>
  <c r="C389" i="4"/>
  <c r="D389" i="4"/>
  <c r="E389" i="4"/>
  <c r="A390" i="4"/>
  <c r="B390" i="4"/>
  <c r="C390" i="4"/>
  <c r="D390" i="4"/>
  <c r="E390" i="4"/>
  <c r="A391" i="4"/>
  <c r="B391" i="4"/>
  <c r="C391" i="4"/>
  <c r="D391" i="4"/>
  <c r="E391" i="4"/>
  <c r="A392" i="4"/>
  <c r="B392" i="4"/>
  <c r="C392" i="4"/>
  <c r="D392" i="4"/>
  <c r="E392" i="4"/>
  <c r="A393" i="4"/>
  <c r="B393" i="4"/>
  <c r="C393" i="4"/>
  <c r="D393" i="4"/>
  <c r="E393" i="4"/>
  <c r="A394" i="4"/>
  <c r="B394" i="4"/>
  <c r="C394" i="4"/>
  <c r="D394" i="4"/>
  <c r="E394" i="4"/>
  <c r="A395" i="4"/>
  <c r="B395" i="4"/>
  <c r="C395" i="4"/>
  <c r="D395" i="4"/>
  <c r="E395" i="4"/>
  <c r="A396" i="4"/>
  <c r="B396" i="4"/>
  <c r="C396" i="4"/>
  <c r="D396" i="4"/>
  <c r="E396" i="4"/>
  <c r="A397" i="4"/>
  <c r="B397" i="4"/>
  <c r="C397" i="4"/>
  <c r="D397" i="4"/>
  <c r="E397" i="4"/>
  <c r="A398" i="4"/>
  <c r="B398" i="4"/>
  <c r="C398" i="4"/>
  <c r="D398" i="4"/>
  <c r="E398" i="4"/>
  <c r="A399" i="4"/>
  <c r="B399" i="4"/>
  <c r="C399" i="4"/>
  <c r="D399" i="4"/>
  <c r="E399" i="4"/>
  <c r="A400" i="4"/>
  <c r="B400" i="4"/>
  <c r="C400" i="4"/>
  <c r="D400" i="4"/>
  <c r="E400" i="4"/>
  <c r="A401" i="4"/>
  <c r="B401" i="4"/>
  <c r="C401" i="4"/>
  <c r="D401" i="4"/>
  <c r="E401" i="4"/>
  <c r="A402" i="4"/>
  <c r="B402" i="4"/>
  <c r="C402" i="4"/>
  <c r="D402" i="4"/>
  <c r="E402" i="4"/>
  <c r="A403" i="4"/>
  <c r="B403" i="4"/>
  <c r="C403" i="4"/>
  <c r="D403" i="4"/>
  <c r="E403" i="4"/>
  <c r="A404" i="4"/>
  <c r="B404" i="4"/>
  <c r="C404" i="4"/>
  <c r="D404" i="4"/>
  <c r="E404" i="4"/>
  <c r="A405" i="4"/>
  <c r="B405" i="4"/>
  <c r="C405" i="4"/>
  <c r="D405" i="4"/>
  <c r="E405" i="4"/>
  <c r="A406" i="4"/>
  <c r="B406" i="4"/>
  <c r="C406" i="4"/>
  <c r="D406" i="4"/>
  <c r="E406" i="4"/>
  <c r="A407" i="4"/>
  <c r="B407" i="4"/>
  <c r="C407" i="4"/>
  <c r="D407" i="4"/>
  <c r="E407" i="4"/>
  <c r="A408" i="4"/>
  <c r="B408" i="4"/>
  <c r="C408" i="4"/>
  <c r="D408" i="4"/>
  <c r="E408" i="4"/>
  <c r="A409" i="4"/>
  <c r="B409" i="4"/>
  <c r="C409" i="4"/>
  <c r="D409" i="4"/>
  <c r="E409" i="4"/>
  <c r="A410" i="4"/>
  <c r="B410" i="4"/>
  <c r="C410" i="4"/>
  <c r="D410" i="4"/>
  <c r="E410" i="4"/>
  <c r="A411" i="4"/>
  <c r="B411" i="4"/>
  <c r="C411" i="4"/>
  <c r="D411" i="4"/>
  <c r="E411" i="4"/>
  <c r="A412" i="4"/>
  <c r="B412" i="4"/>
  <c r="C412" i="4"/>
  <c r="D412" i="4"/>
  <c r="E412" i="4"/>
  <c r="A413" i="4"/>
  <c r="B413" i="4"/>
  <c r="C413" i="4"/>
  <c r="D413" i="4"/>
  <c r="E413" i="4"/>
  <c r="A414" i="4"/>
  <c r="B414" i="4"/>
  <c r="C414" i="4"/>
  <c r="D414" i="4"/>
  <c r="E414" i="4"/>
  <c r="A415" i="4"/>
  <c r="B415" i="4"/>
  <c r="C415" i="4"/>
  <c r="D415" i="4"/>
  <c r="E415" i="4"/>
  <c r="A416" i="4"/>
  <c r="B416" i="4"/>
  <c r="C416" i="4"/>
  <c r="D416" i="4"/>
  <c r="E416" i="4"/>
  <c r="A417" i="4"/>
  <c r="B417" i="4"/>
  <c r="C417" i="4"/>
  <c r="D417" i="4"/>
  <c r="E417" i="4"/>
  <c r="A418" i="4"/>
  <c r="B418" i="4"/>
  <c r="C418" i="4"/>
  <c r="D418" i="4"/>
  <c r="E418" i="4"/>
  <c r="A419" i="4"/>
  <c r="B419" i="4"/>
  <c r="C419" i="4"/>
  <c r="D419" i="4"/>
  <c r="E419" i="4"/>
  <c r="A420" i="4"/>
  <c r="B420" i="4"/>
  <c r="C420" i="4"/>
  <c r="D420" i="4"/>
  <c r="E420" i="4"/>
  <c r="A421" i="4"/>
  <c r="B421" i="4"/>
  <c r="C421" i="4"/>
  <c r="D421" i="4"/>
  <c r="E421" i="4"/>
  <c r="A422" i="4"/>
  <c r="B422" i="4"/>
  <c r="C422" i="4"/>
  <c r="D422" i="4"/>
  <c r="E422" i="4"/>
  <c r="A423" i="4"/>
  <c r="B423" i="4"/>
  <c r="C423" i="4"/>
  <c r="D423" i="4"/>
  <c r="E423" i="4"/>
  <c r="A424" i="4"/>
  <c r="B424" i="4"/>
  <c r="C424" i="4"/>
  <c r="D424" i="4"/>
  <c r="E424" i="4"/>
  <c r="A425" i="4"/>
  <c r="B425" i="4"/>
  <c r="C425" i="4"/>
  <c r="D425" i="4"/>
  <c r="E425" i="4"/>
  <c r="A426" i="4"/>
  <c r="B426" i="4"/>
  <c r="C426" i="4"/>
  <c r="D426" i="4"/>
  <c r="E426" i="4"/>
  <c r="A427" i="4"/>
  <c r="B427" i="4"/>
  <c r="C427" i="4"/>
  <c r="D427" i="4"/>
  <c r="E427" i="4"/>
  <c r="A428" i="4"/>
  <c r="B428" i="4"/>
  <c r="C428" i="4"/>
  <c r="D428" i="4"/>
  <c r="E428" i="4"/>
  <c r="A429" i="4"/>
  <c r="B429" i="4"/>
  <c r="C429" i="4"/>
  <c r="D429" i="4"/>
  <c r="E429" i="4"/>
  <c r="A430" i="4"/>
  <c r="B430" i="4"/>
  <c r="C430" i="4"/>
  <c r="D430" i="4"/>
  <c r="E430" i="4"/>
  <c r="A431" i="4"/>
  <c r="B431" i="4"/>
  <c r="C431" i="4"/>
  <c r="D431" i="4"/>
  <c r="E431" i="4"/>
  <c r="A432" i="4"/>
  <c r="B432" i="4"/>
  <c r="C432" i="4"/>
  <c r="D432" i="4"/>
  <c r="E432" i="4"/>
  <c r="A433" i="4"/>
  <c r="B433" i="4"/>
  <c r="C433" i="4"/>
  <c r="D433" i="4"/>
  <c r="E433" i="4"/>
  <c r="A434" i="4"/>
  <c r="B434" i="4"/>
  <c r="C434" i="4"/>
  <c r="D434" i="4"/>
  <c r="E434" i="4"/>
  <c r="A435" i="4"/>
  <c r="B435" i="4"/>
  <c r="C435" i="4"/>
  <c r="D435" i="4"/>
  <c r="E435" i="4"/>
  <c r="A436" i="4"/>
  <c r="B436" i="4"/>
  <c r="C436" i="4"/>
  <c r="D436" i="4"/>
  <c r="E436" i="4"/>
  <c r="A437" i="4"/>
  <c r="B437" i="4"/>
  <c r="C437" i="4"/>
  <c r="D437" i="4"/>
  <c r="E437" i="4"/>
  <c r="A438" i="4"/>
  <c r="B438" i="4"/>
  <c r="C438" i="4"/>
  <c r="D438" i="4"/>
  <c r="E438" i="4"/>
  <c r="A439" i="4"/>
  <c r="B439" i="4"/>
  <c r="C439" i="4"/>
  <c r="D439" i="4"/>
  <c r="E439" i="4"/>
  <c r="A440" i="4"/>
  <c r="B440" i="4"/>
  <c r="C440" i="4"/>
  <c r="D440" i="4"/>
  <c r="E440" i="4"/>
  <c r="A441" i="4"/>
  <c r="B441" i="4"/>
  <c r="C441" i="4"/>
  <c r="D441" i="4"/>
  <c r="E441" i="4"/>
  <c r="A442" i="4"/>
  <c r="B442" i="4"/>
  <c r="C442" i="4"/>
  <c r="D442" i="4"/>
  <c r="E442" i="4"/>
  <c r="A443" i="4"/>
  <c r="B443" i="4"/>
  <c r="C443" i="4"/>
  <c r="D443" i="4"/>
  <c r="E443" i="4"/>
  <c r="A444" i="4"/>
  <c r="B444" i="4"/>
  <c r="C444" i="4"/>
  <c r="D444" i="4"/>
  <c r="E444" i="4"/>
  <c r="A445" i="4"/>
  <c r="B445" i="4"/>
  <c r="C445" i="4"/>
  <c r="D445" i="4"/>
  <c r="E445" i="4"/>
  <c r="A446" i="4"/>
  <c r="B446" i="4"/>
  <c r="C446" i="4"/>
  <c r="D446" i="4"/>
  <c r="E446" i="4"/>
  <c r="A447" i="4"/>
  <c r="B447" i="4"/>
  <c r="C447" i="4"/>
  <c r="D447" i="4"/>
  <c r="E447" i="4"/>
  <c r="A448" i="4"/>
  <c r="B448" i="4"/>
  <c r="C448" i="4"/>
  <c r="D448" i="4"/>
  <c r="E448" i="4"/>
  <c r="A449" i="4"/>
  <c r="B449" i="4"/>
  <c r="C449" i="4"/>
  <c r="D449" i="4"/>
  <c r="E449" i="4"/>
  <c r="A450" i="4"/>
  <c r="B450" i="4"/>
  <c r="C450" i="4"/>
  <c r="D450" i="4"/>
  <c r="E450" i="4"/>
  <c r="A451" i="4"/>
  <c r="B451" i="4"/>
  <c r="C451" i="4"/>
  <c r="D451" i="4"/>
  <c r="E451" i="4"/>
  <c r="A452" i="4"/>
  <c r="B452" i="4"/>
  <c r="C452" i="4"/>
  <c r="D452" i="4"/>
  <c r="E452" i="4"/>
  <c r="A453" i="4"/>
  <c r="B453" i="4"/>
  <c r="C453" i="4"/>
  <c r="D453" i="4"/>
  <c r="E453" i="4"/>
  <c r="A454" i="4"/>
  <c r="B454" i="4"/>
  <c r="C454" i="4"/>
  <c r="D454" i="4"/>
  <c r="E454" i="4"/>
  <c r="A455" i="4"/>
  <c r="B455" i="4"/>
  <c r="C455" i="4"/>
  <c r="D455" i="4"/>
  <c r="E455" i="4"/>
  <c r="A456" i="4"/>
  <c r="B456" i="4"/>
  <c r="C456" i="4"/>
  <c r="D456" i="4"/>
  <c r="E456" i="4"/>
  <c r="A457" i="4"/>
  <c r="B457" i="4"/>
  <c r="C457" i="4"/>
  <c r="D457" i="4"/>
  <c r="E457" i="4"/>
  <c r="A458" i="4"/>
  <c r="B458" i="4"/>
  <c r="C458" i="4"/>
  <c r="D458" i="4"/>
  <c r="E458" i="4"/>
  <c r="A459" i="4"/>
  <c r="B459" i="4"/>
  <c r="C459" i="4"/>
  <c r="D459" i="4"/>
  <c r="E459" i="4"/>
  <c r="A460" i="4"/>
  <c r="B460" i="4"/>
  <c r="C460" i="4"/>
  <c r="D460" i="4"/>
  <c r="E460" i="4"/>
  <c r="A461" i="4"/>
  <c r="B461" i="4"/>
  <c r="C461" i="4"/>
  <c r="D461" i="4"/>
  <c r="E461" i="4"/>
  <c r="A462" i="4"/>
  <c r="B462" i="4"/>
  <c r="C462" i="4"/>
  <c r="D462" i="4"/>
  <c r="E462" i="4"/>
  <c r="A463" i="4"/>
  <c r="B463" i="4"/>
  <c r="C463" i="4"/>
  <c r="D463" i="4"/>
  <c r="E463" i="4"/>
  <c r="A464" i="4"/>
  <c r="B464" i="4"/>
  <c r="C464" i="4"/>
  <c r="D464" i="4"/>
  <c r="E464" i="4"/>
  <c r="A465" i="4"/>
  <c r="B465" i="4"/>
  <c r="C465" i="4"/>
  <c r="D465" i="4"/>
  <c r="E465" i="4"/>
  <c r="A466" i="4"/>
  <c r="B466" i="4"/>
  <c r="C466" i="4"/>
  <c r="D466" i="4"/>
  <c r="E466" i="4"/>
  <c r="A467" i="4"/>
  <c r="B467" i="4"/>
  <c r="C467" i="4"/>
  <c r="D467" i="4"/>
  <c r="E467" i="4"/>
  <c r="A468" i="4"/>
  <c r="B468" i="4"/>
  <c r="C468" i="4"/>
  <c r="D468" i="4"/>
  <c r="E468" i="4"/>
  <c r="A469" i="4"/>
  <c r="B469" i="4"/>
  <c r="C469" i="4"/>
  <c r="D469" i="4"/>
  <c r="E469" i="4"/>
  <c r="A470" i="4"/>
  <c r="B470" i="4"/>
  <c r="C470" i="4"/>
  <c r="D470" i="4"/>
  <c r="E470" i="4"/>
  <c r="A471" i="4"/>
  <c r="B471" i="4"/>
  <c r="C471" i="4"/>
  <c r="D471" i="4"/>
  <c r="E471" i="4"/>
  <c r="A472" i="4"/>
  <c r="B472" i="4"/>
  <c r="C472" i="4"/>
  <c r="D472" i="4"/>
  <c r="E472" i="4"/>
  <c r="A473" i="4"/>
  <c r="B473" i="4"/>
  <c r="C473" i="4"/>
  <c r="D473" i="4"/>
  <c r="E473" i="4"/>
  <c r="A474" i="4"/>
  <c r="B474" i="4"/>
  <c r="C474" i="4"/>
  <c r="D474" i="4"/>
  <c r="E474" i="4"/>
  <c r="A475" i="4"/>
  <c r="B475" i="4"/>
  <c r="C475" i="4"/>
  <c r="D475" i="4"/>
  <c r="E475" i="4"/>
  <c r="A476" i="4"/>
  <c r="B476" i="4"/>
  <c r="C476" i="4"/>
  <c r="D476" i="4"/>
  <c r="E476" i="4"/>
  <c r="A477" i="4"/>
  <c r="B477" i="4"/>
  <c r="C477" i="4"/>
  <c r="D477" i="4"/>
  <c r="E477" i="4"/>
  <c r="A478" i="4"/>
  <c r="B478" i="4"/>
  <c r="C478" i="4"/>
  <c r="D478" i="4"/>
  <c r="E478" i="4"/>
  <c r="A479" i="4"/>
  <c r="B479" i="4"/>
  <c r="C479" i="4"/>
  <c r="D479" i="4"/>
  <c r="E479" i="4"/>
  <c r="A480" i="4"/>
  <c r="B480" i="4"/>
  <c r="C480" i="4"/>
  <c r="D480" i="4"/>
  <c r="E480" i="4"/>
  <c r="A481" i="4"/>
  <c r="B481" i="4"/>
  <c r="C481" i="4"/>
  <c r="D481" i="4"/>
  <c r="E481" i="4"/>
  <c r="A482" i="4"/>
  <c r="B482" i="4"/>
  <c r="C482" i="4"/>
  <c r="D482" i="4"/>
  <c r="E482" i="4"/>
  <c r="A483" i="4"/>
  <c r="B483" i="4"/>
  <c r="C483" i="4"/>
  <c r="D483" i="4"/>
  <c r="E483" i="4"/>
  <c r="A484" i="4"/>
  <c r="B484" i="4"/>
  <c r="C484" i="4"/>
  <c r="D484" i="4"/>
  <c r="E484" i="4"/>
  <c r="A485" i="4"/>
  <c r="B485" i="4"/>
  <c r="C485" i="4"/>
  <c r="D485" i="4"/>
  <c r="E485" i="4"/>
  <c r="A486" i="4"/>
  <c r="B486" i="4"/>
  <c r="C486" i="4"/>
  <c r="D486" i="4"/>
  <c r="E486" i="4"/>
  <c r="A487" i="4"/>
  <c r="B487" i="4"/>
  <c r="C487" i="4"/>
  <c r="D487" i="4"/>
  <c r="E487" i="4"/>
  <c r="A488" i="4"/>
  <c r="B488" i="4"/>
  <c r="C488" i="4"/>
  <c r="D488" i="4"/>
  <c r="E488" i="4"/>
  <c r="A489" i="4"/>
  <c r="B489" i="4"/>
  <c r="C489" i="4"/>
  <c r="D489" i="4"/>
  <c r="E489" i="4"/>
  <c r="A490" i="4"/>
  <c r="B490" i="4"/>
  <c r="C490" i="4"/>
  <c r="D490" i="4"/>
  <c r="E490" i="4"/>
  <c r="A491" i="4"/>
  <c r="B491" i="4"/>
  <c r="C491" i="4"/>
  <c r="D491" i="4"/>
  <c r="E491" i="4"/>
  <c r="A492" i="4"/>
  <c r="B492" i="4"/>
  <c r="C492" i="4"/>
  <c r="D492" i="4"/>
  <c r="E492" i="4"/>
  <c r="A493" i="4"/>
  <c r="B493" i="4"/>
  <c r="C493" i="4"/>
  <c r="D493" i="4"/>
  <c r="E493" i="4"/>
  <c r="A494" i="4"/>
  <c r="B494" i="4"/>
  <c r="C494" i="4"/>
  <c r="D494" i="4"/>
  <c r="E494" i="4"/>
  <c r="A495" i="4"/>
  <c r="B495" i="4"/>
  <c r="C495" i="4"/>
  <c r="D495" i="4"/>
  <c r="E495" i="4"/>
  <c r="A496" i="4"/>
  <c r="B496" i="4"/>
  <c r="C496" i="4"/>
  <c r="D496" i="4"/>
  <c r="E496" i="4"/>
  <c r="A497" i="4"/>
  <c r="B497" i="4"/>
  <c r="C497" i="4"/>
  <c r="D497" i="4"/>
  <c r="E497" i="4"/>
  <c r="A498" i="4"/>
  <c r="B498" i="4"/>
  <c r="C498" i="4"/>
  <c r="D498" i="4"/>
  <c r="E498" i="4"/>
  <c r="A499" i="4"/>
  <c r="B499" i="4"/>
  <c r="C499" i="4"/>
  <c r="D499" i="4"/>
  <c r="E499" i="4"/>
  <c r="A500" i="4"/>
  <c r="B500" i="4"/>
  <c r="C500" i="4"/>
  <c r="D500" i="4"/>
  <c r="E500" i="4"/>
  <c r="A501" i="4"/>
  <c r="B501" i="4"/>
  <c r="C501" i="4"/>
  <c r="D501" i="4"/>
  <c r="E501" i="4"/>
  <c r="A502" i="4"/>
  <c r="B502" i="4"/>
  <c r="C502" i="4"/>
  <c r="D502" i="4"/>
  <c r="E502" i="4"/>
  <c r="A503" i="4"/>
  <c r="B503" i="4"/>
  <c r="C503" i="4"/>
  <c r="D503" i="4"/>
  <c r="E503" i="4"/>
  <c r="A504" i="4"/>
  <c r="B504" i="4"/>
  <c r="C504" i="4"/>
  <c r="D504" i="4"/>
  <c r="E504" i="4"/>
  <c r="A505" i="4"/>
  <c r="B505" i="4"/>
  <c r="C505" i="4"/>
  <c r="D505" i="4"/>
  <c r="E505" i="4"/>
  <c r="A506" i="4"/>
  <c r="B506" i="4"/>
  <c r="C506" i="4"/>
  <c r="D506" i="4"/>
  <c r="E506" i="4"/>
  <c r="A507" i="4"/>
  <c r="B507" i="4"/>
  <c r="C507" i="4"/>
  <c r="D507" i="4"/>
  <c r="E507" i="4"/>
  <c r="A508" i="4"/>
  <c r="B508" i="4"/>
  <c r="C508" i="4"/>
  <c r="D508" i="4"/>
  <c r="E508" i="4"/>
  <c r="A509" i="4"/>
  <c r="B509" i="4"/>
  <c r="C509" i="4"/>
  <c r="D509" i="4"/>
  <c r="E509" i="4"/>
  <c r="A510" i="4"/>
  <c r="B510" i="4"/>
  <c r="C510" i="4"/>
  <c r="D510" i="4"/>
  <c r="E510" i="4"/>
  <c r="A511" i="4"/>
  <c r="B511" i="4"/>
  <c r="C511" i="4"/>
  <c r="D511" i="4"/>
  <c r="E511" i="4"/>
  <c r="A512" i="4"/>
  <c r="B512" i="4"/>
  <c r="C512" i="4"/>
  <c r="D512" i="4"/>
  <c r="E512" i="4"/>
  <c r="A513" i="4"/>
  <c r="B513" i="4"/>
  <c r="C513" i="4"/>
  <c r="D513" i="4"/>
  <c r="E513" i="4"/>
  <c r="A514" i="4"/>
  <c r="B514" i="4"/>
  <c r="C514" i="4"/>
  <c r="D514" i="4"/>
  <c r="E514" i="4"/>
  <c r="A515" i="4"/>
  <c r="B515" i="4"/>
  <c r="C515" i="4"/>
  <c r="D515" i="4"/>
  <c r="E515" i="4"/>
  <c r="A516" i="4"/>
  <c r="B516" i="4"/>
  <c r="C516" i="4"/>
  <c r="D516" i="4"/>
  <c r="E516" i="4"/>
  <c r="A517" i="4"/>
  <c r="B517" i="4"/>
  <c r="C517" i="4"/>
  <c r="D517" i="4"/>
  <c r="E517" i="4"/>
  <c r="A518" i="4"/>
  <c r="B518" i="4"/>
  <c r="C518" i="4"/>
  <c r="D518" i="4"/>
  <c r="E518" i="4"/>
  <c r="A519" i="4"/>
  <c r="B519" i="4"/>
  <c r="C519" i="4"/>
  <c r="D519" i="4"/>
  <c r="E519" i="4"/>
  <c r="A520" i="4"/>
  <c r="B520" i="4"/>
  <c r="C520" i="4"/>
  <c r="D520" i="4"/>
  <c r="E520" i="4"/>
  <c r="A521" i="4"/>
  <c r="B521" i="4"/>
  <c r="C521" i="4"/>
  <c r="D521" i="4"/>
  <c r="E521" i="4"/>
  <c r="A522" i="4"/>
  <c r="B522" i="4"/>
  <c r="C522" i="4"/>
  <c r="D522" i="4"/>
  <c r="E522" i="4"/>
  <c r="A523" i="4"/>
  <c r="B523" i="4"/>
  <c r="C523" i="4"/>
  <c r="D523" i="4"/>
  <c r="E523" i="4"/>
  <c r="A524" i="4"/>
  <c r="B524" i="4"/>
  <c r="C524" i="4"/>
  <c r="D524" i="4"/>
  <c r="E524" i="4"/>
  <c r="A525" i="4"/>
  <c r="B525" i="4"/>
  <c r="C525" i="4"/>
  <c r="D525" i="4"/>
  <c r="E525" i="4"/>
  <c r="A526" i="4"/>
  <c r="B526" i="4"/>
  <c r="C526" i="4"/>
  <c r="D526" i="4"/>
  <c r="E526" i="4"/>
  <c r="A527" i="4"/>
  <c r="B527" i="4"/>
  <c r="C527" i="4"/>
  <c r="D527" i="4"/>
  <c r="E527" i="4"/>
  <c r="A528" i="4"/>
  <c r="B528" i="4"/>
  <c r="C528" i="4"/>
  <c r="D528" i="4"/>
  <c r="E528" i="4"/>
  <c r="A529" i="4"/>
  <c r="B529" i="4"/>
  <c r="C529" i="4"/>
  <c r="D529" i="4"/>
  <c r="E529" i="4"/>
  <c r="A530" i="4"/>
  <c r="B530" i="4"/>
  <c r="C530" i="4"/>
  <c r="D530" i="4"/>
  <c r="E530" i="4"/>
  <c r="A531" i="4"/>
  <c r="B531" i="4"/>
  <c r="C531" i="4"/>
  <c r="D531" i="4"/>
  <c r="E531" i="4"/>
  <c r="A532" i="4"/>
  <c r="B532" i="4"/>
  <c r="C532" i="4"/>
  <c r="D532" i="4"/>
  <c r="E532" i="4"/>
  <c r="A533" i="4"/>
  <c r="B533" i="4"/>
  <c r="C533" i="4"/>
  <c r="D533" i="4"/>
  <c r="E533" i="4"/>
  <c r="A534" i="4"/>
  <c r="B534" i="4"/>
  <c r="C534" i="4"/>
  <c r="D534" i="4"/>
  <c r="E534" i="4"/>
  <c r="A535" i="4"/>
  <c r="B535" i="4"/>
  <c r="C535" i="4"/>
  <c r="D535" i="4"/>
  <c r="E535" i="4"/>
  <c r="A536" i="4"/>
  <c r="B536" i="4"/>
  <c r="C536" i="4"/>
  <c r="D536" i="4"/>
  <c r="E536" i="4"/>
  <c r="A537" i="4"/>
  <c r="B537" i="4"/>
  <c r="C537" i="4"/>
  <c r="D537" i="4"/>
  <c r="E537" i="4"/>
  <c r="A538" i="4"/>
  <c r="B538" i="4"/>
  <c r="C538" i="4"/>
  <c r="D538" i="4"/>
  <c r="E538" i="4"/>
  <c r="A539" i="4"/>
  <c r="B539" i="4"/>
  <c r="C539" i="4"/>
  <c r="D539" i="4"/>
  <c r="E539" i="4"/>
  <c r="A540" i="4"/>
  <c r="B540" i="4"/>
  <c r="C540" i="4"/>
  <c r="D540" i="4"/>
  <c r="E540" i="4"/>
  <c r="A541" i="4"/>
  <c r="B541" i="4"/>
  <c r="C541" i="4"/>
  <c r="D541" i="4"/>
  <c r="E541" i="4"/>
  <c r="A542" i="4"/>
  <c r="B542" i="4"/>
  <c r="C542" i="4"/>
  <c r="D542" i="4"/>
  <c r="E542" i="4"/>
  <c r="A543" i="4"/>
  <c r="B543" i="4"/>
  <c r="C543" i="4"/>
  <c r="D543" i="4"/>
  <c r="E543" i="4"/>
  <c r="A544" i="4"/>
  <c r="B544" i="4"/>
  <c r="C544" i="4"/>
  <c r="D544" i="4"/>
  <c r="E544" i="4"/>
  <c r="A545" i="4"/>
  <c r="B545" i="4"/>
  <c r="C545" i="4"/>
  <c r="D545" i="4"/>
  <c r="E545" i="4"/>
  <c r="A546" i="4"/>
  <c r="B546" i="4"/>
  <c r="C546" i="4"/>
  <c r="D546" i="4"/>
  <c r="E546" i="4"/>
  <c r="A547" i="4"/>
  <c r="B547" i="4"/>
  <c r="C547" i="4"/>
  <c r="D547" i="4"/>
  <c r="E547" i="4"/>
  <c r="A548" i="4"/>
  <c r="B548" i="4"/>
  <c r="C548" i="4"/>
  <c r="D548" i="4"/>
  <c r="E548" i="4"/>
  <c r="A549" i="4"/>
  <c r="B549" i="4"/>
  <c r="C549" i="4"/>
  <c r="D549" i="4"/>
  <c r="E549" i="4"/>
  <c r="A550" i="4"/>
  <c r="B550" i="4"/>
  <c r="C550" i="4"/>
  <c r="D550" i="4"/>
  <c r="E550" i="4"/>
  <c r="A551" i="4"/>
  <c r="B551" i="4"/>
  <c r="C551" i="4"/>
  <c r="D551" i="4"/>
  <c r="E551" i="4"/>
  <c r="A552" i="4"/>
  <c r="B552" i="4"/>
  <c r="C552" i="4"/>
  <c r="D552" i="4"/>
  <c r="E552" i="4"/>
  <c r="A553" i="4"/>
  <c r="B553" i="4"/>
  <c r="C553" i="4"/>
  <c r="D553" i="4"/>
  <c r="E553" i="4"/>
  <c r="A554" i="4"/>
  <c r="B554" i="4"/>
  <c r="C554" i="4"/>
  <c r="D554" i="4"/>
  <c r="E554" i="4"/>
  <c r="A555" i="4"/>
  <c r="B555" i="4"/>
  <c r="C555" i="4"/>
  <c r="D555" i="4"/>
  <c r="E555" i="4"/>
  <c r="A556" i="4"/>
  <c r="B556" i="4"/>
  <c r="C556" i="4"/>
  <c r="D556" i="4"/>
  <c r="E556" i="4"/>
  <c r="A557" i="4"/>
  <c r="B557" i="4"/>
  <c r="C557" i="4"/>
  <c r="D557" i="4"/>
  <c r="E557" i="4"/>
  <c r="A558" i="4"/>
  <c r="B558" i="4"/>
  <c r="C558" i="4"/>
  <c r="D558" i="4"/>
  <c r="E558" i="4"/>
  <c r="A559" i="4"/>
  <c r="B559" i="4"/>
  <c r="C559" i="4"/>
  <c r="D559" i="4"/>
  <c r="E559" i="4"/>
  <c r="A560" i="4"/>
  <c r="B560" i="4"/>
  <c r="C560" i="4"/>
  <c r="D560" i="4"/>
  <c r="E560" i="4"/>
  <c r="A561" i="4"/>
  <c r="B561" i="4"/>
  <c r="C561" i="4"/>
  <c r="D561" i="4"/>
  <c r="E561" i="4"/>
  <c r="A562" i="4"/>
  <c r="B562" i="4"/>
  <c r="C562" i="4"/>
  <c r="D562" i="4"/>
  <c r="E562" i="4"/>
  <c r="A563" i="4"/>
  <c r="B563" i="4"/>
  <c r="C563" i="4"/>
  <c r="D563" i="4"/>
  <c r="E563" i="4"/>
  <c r="A564" i="4"/>
  <c r="B564" i="4"/>
  <c r="C564" i="4"/>
  <c r="D564" i="4"/>
  <c r="E564" i="4"/>
  <c r="A565" i="4"/>
  <c r="B565" i="4"/>
  <c r="C565" i="4"/>
  <c r="D565" i="4"/>
  <c r="E565" i="4"/>
  <c r="A566" i="4"/>
  <c r="B566" i="4"/>
  <c r="C566" i="4"/>
  <c r="D566" i="4"/>
  <c r="E566" i="4"/>
  <c r="A567" i="4"/>
  <c r="B567" i="4"/>
  <c r="C567" i="4"/>
  <c r="D567" i="4"/>
  <c r="E567" i="4"/>
  <c r="A568" i="4"/>
  <c r="B568" i="4"/>
  <c r="C568" i="4"/>
  <c r="D568" i="4"/>
  <c r="E568" i="4"/>
  <c r="A569" i="4"/>
  <c r="B569" i="4"/>
  <c r="C569" i="4"/>
  <c r="D569" i="4"/>
  <c r="E569" i="4"/>
  <c r="A570" i="4"/>
  <c r="B570" i="4"/>
  <c r="C570" i="4"/>
  <c r="D570" i="4"/>
  <c r="E570" i="4"/>
  <c r="A571" i="4"/>
  <c r="B571" i="4"/>
  <c r="C571" i="4"/>
  <c r="D571" i="4"/>
  <c r="E571" i="4"/>
  <c r="A572" i="4"/>
  <c r="B572" i="4"/>
  <c r="C572" i="4"/>
  <c r="D572" i="4"/>
  <c r="E572" i="4"/>
  <c r="A573" i="4"/>
  <c r="B573" i="4"/>
  <c r="C573" i="4"/>
  <c r="D573" i="4"/>
  <c r="E573" i="4"/>
  <c r="A574" i="4"/>
  <c r="B574" i="4"/>
  <c r="C574" i="4"/>
  <c r="D574" i="4"/>
  <c r="E574" i="4"/>
  <c r="A575" i="4"/>
  <c r="B575" i="4"/>
  <c r="C575" i="4"/>
  <c r="D575" i="4"/>
  <c r="E575" i="4"/>
  <c r="A576" i="4"/>
  <c r="B576" i="4"/>
  <c r="C576" i="4"/>
  <c r="D576" i="4"/>
  <c r="E576" i="4"/>
  <c r="A577" i="4"/>
  <c r="B577" i="4"/>
  <c r="C577" i="4"/>
  <c r="D577" i="4"/>
  <c r="E577" i="4"/>
  <c r="A578" i="4"/>
  <c r="B578" i="4"/>
  <c r="C578" i="4"/>
  <c r="D578" i="4"/>
  <c r="E578" i="4"/>
  <c r="A579" i="4"/>
  <c r="B579" i="4"/>
  <c r="C579" i="4"/>
  <c r="D579" i="4"/>
  <c r="E579" i="4"/>
  <c r="A580" i="4"/>
  <c r="B580" i="4"/>
  <c r="C580" i="4"/>
  <c r="D580" i="4"/>
  <c r="E580" i="4"/>
  <c r="A581" i="4"/>
  <c r="B581" i="4"/>
  <c r="C581" i="4"/>
  <c r="D581" i="4"/>
  <c r="E581" i="4"/>
  <c r="A582" i="4"/>
  <c r="B582" i="4"/>
  <c r="C582" i="4"/>
  <c r="D582" i="4"/>
  <c r="E582" i="4"/>
  <c r="A583" i="4"/>
  <c r="B583" i="4"/>
  <c r="C583" i="4"/>
  <c r="D583" i="4"/>
  <c r="E583" i="4"/>
  <c r="A584" i="4"/>
  <c r="B584" i="4"/>
  <c r="C584" i="4"/>
  <c r="D584" i="4"/>
  <c r="E584" i="4"/>
  <c r="A585" i="4"/>
  <c r="B585" i="4"/>
  <c r="C585" i="4"/>
  <c r="D585" i="4"/>
  <c r="E585" i="4"/>
  <c r="A586" i="4"/>
  <c r="B586" i="4"/>
  <c r="C586" i="4"/>
  <c r="D586" i="4"/>
  <c r="E586" i="4"/>
  <c r="A587" i="4"/>
  <c r="B587" i="4"/>
  <c r="C587" i="4"/>
  <c r="D587" i="4"/>
  <c r="E587" i="4"/>
  <c r="A588" i="4"/>
  <c r="B588" i="4"/>
  <c r="C588" i="4"/>
  <c r="D588" i="4"/>
  <c r="E588" i="4"/>
  <c r="A589" i="4"/>
  <c r="B589" i="4"/>
  <c r="C589" i="4"/>
  <c r="D589" i="4"/>
  <c r="E589" i="4"/>
  <c r="A590" i="4"/>
  <c r="B590" i="4"/>
  <c r="C590" i="4"/>
  <c r="D590" i="4"/>
  <c r="E590" i="4"/>
  <c r="A591" i="4"/>
  <c r="B591" i="4"/>
  <c r="C591" i="4"/>
  <c r="D591" i="4"/>
  <c r="E591" i="4"/>
  <c r="A592" i="4"/>
  <c r="B592" i="4"/>
  <c r="C592" i="4"/>
  <c r="D592" i="4"/>
  <c r="E592" i="4"/>
  <c r="A593" i="4"/>
  <c r="B593" i="4"/>
  <c r="C593" i="4"/>
  <c r="D593" i="4"/>
  <c r="E593" i="4"/>
  <c r="A594" i="4"/>
  <c r="B594" i="4"/>
  <c r="C594" i="4"/>
  <c r="D594" i="4"/>
  <c r="E594" i="4"/>
  <c r="A595" i="4"/>
  <c r="B595" i="4"/>
  <c r="C595" i="4"/>
  <c r="D595" i="4"/>
  <c r="E595" i="4"/>
  <c r="A596" i="4"/>
  <c r="B596" i="4"/>
  <c r="C596" i="4"/>
  <c r="D596" i="4"/>
  <c r="E596" i="4"/>
  <c r="A597" i="4"/>
  <c r="B597" i="4"/>
  <c r="C597" i="4"/>
  <c r="D597" i="4"/>
  <c r="E597" i="4"/>
  <c r="A598" i="4"/>
  <c r="B598" i="4"/>
  <c r="C598" i="4"/>
  <c r="D598" i="4"/>
  <c r="E598" i="4"/>
  <c r="A599" i="4"/>
  <c r="B599" i="4"/>
  <c r="C599" i="4"/>
  <c r="D599" i="4"/>
  <c r="E599" i="4"/>
  <c r="A600" i="4"/>
  <c r="B600" i="4"/>
  <c r="C600" i="4"/>
  <c r="D600" i="4"/>
  <c r="E600" i="4"/>
  <c r="A601" i="4"/>
  <c r="B601" i="4"/>
  <c r="C601" i="4"/>
  <c r="D601" i="4"/>
  <c r="E601" i="4"/>
  <c r="A602" i="4"/>
  <c r="B602" i="4"/>
  <c r="C602" i="4"/>
  <c r="D602" i="4"/>
  <c r="E602" i="4"/>
  <c r="A603" i="4"/>
  <c r="B603" i="4"/>
  <c r="C603" i="4"/>
  <c r="D603" i="4"/>
  <c r="E603" i="4"/>
  <c r="A604" i="4"/>
  <c r="B604" i="4"/>
  <c r="C604" i="4"/>
  <c r="D604" i="4"/>
  <c r="E604" i="4"/>
  <c r="A605" i="4"/>
  <c r="B605" i="4"/>
  <c r="C605" i="4"/>
  <c r="D605" i="4"/>
  <c r="E605" i="4"/>
  <c r="A606" i="4"/>
  <c r="B606" i="4"/>
  <c r="C606" i="4"/>
  <c r="D606" i="4"/>
  <c r="E606" i="4"/>
  <c r="A607" i="4"/>
  <c r="B607" i="4"/>
  <c r="C607" i="4"/>
  <c r="D607" i="4"/>
  <c r="E607" i="4"/>
  <c r="A608" i="4"/>
  <c r="B608" i="4"/>
  <c r="C608" i="4"/>
  <c r="D608" i="4"/>
  <c r="E608" i="4"/>
  <c r="A609" i="4"/>
  <c r="B609" i="4"/>
  <c r="C609" i="4"/>
  <c r="D609" i="4"/>
  <c r="E609" i="4"/>
  <c r="A610" i="4"/>
  <c r="B610" i="4"/>
  <c r="C610" i="4"/>
  <c r="D610" i="4"/>
  <c r="E610" i="4"/>
  <c r="A611" i="4"/>
  <c r="B611" i="4"/>
  <c r="C611" i="4"/>
  <c r="D611" i="4"/>
  <c r="E611" i="4"/>
  <c r="A612" i="4"/>
  <c r="B612" i="4"/>
  <c r="C612" i="4"/>
  <c r="D612" i="4"/>
  <c r="E612" i="4"/>
  <c r="A613" i="4"/>
  <c r="B613" i="4"/>
  <c r="C613" i="4"/>
  <c r="D613" i="4"/>
  <c r="E613" i="4"/>
  <c r="A614" i="4"/>
  <c r="B614" i="4"/>
  <c r="C614" i="4"/>
  <c r="D614" i="4"/>
  <c r="E614" i="4"/>
  <c r="A615" i="4"/>
  <c r="B615" i="4"/>
  <c r="C615" i="4"/>
  <c r="D615" i="4"/>
  <c r="E615" i="4"/>
  <c r="A616" i="4"/>
  <c r="B616" i="4"/>
  <c r="C616" i="4"/>
  <c r="D616" i="4"/>
  <c r="E616" i="4"/>
  <c r="A617" i="4"/>
  <c r="B617" i="4"/>
  <c r="C617" i="4"/>
  <c r="D617" i="4"/>
  <c r="E617" i="4"/>
  <c r="A618" i="4"/>
  <c r="B618" i="4"/>
  <c r="C618" i="4"/>
  <c r="D618" i="4"/>
  <c r="E618" i="4"/>
  <c r="A619" i="4"/>
  <c r="B619" i="4"/>
  <c r="C619" i="4"/>
  <c r="D619" i="4"/>
  <c r="E619" i="4"/>
  <c r="A620" i="4"/>
  <c r="B620" i="4"/>
  <c r="C620" i="4"/>
  <c r="D620" i="4"/>
  <c r="E620" i="4"/>
  <c r="A621" i="4"/>
  <c r="B621" i="4"/>
  <c r="C621" i="4"/>
  <c r="D621" i="4"/>
  <c r="E621" i="4"/>
  <c r="A622" i="4"/>
  <c r="B622" i="4"/>
  <c r="C622" i="4"/>
  <c r="D622" i="4"/>
  <c r="E622" i="4"/>
  <c r="A623" i="4"/>
  <c r="B623" i="4"/>
  <c r="C623" i="4"/>
  <c r="D623" i="4"/>
  <c r="E623" i="4"/>
  <c r="A624" i="4"/>
  <c r="B624" i="4"/>
  <c r="C624" i="4"/>
  <c r="D624" i="4"/>
  <c r="E624" i="4"/>
  <c r="A625" i="4"/>
  <c r="B625" i="4"/>
  <c r="C625" i="4"/>
  <c r="D625" i="4"/>
  <c r="E625" i="4"/>
  <c r="A626" i="4"/>
  <c r="B626" i="4"/>
  <c r="C626" i="4"/>
  <c r="D626" i="4"/>
  <c r="E626" i="4"/>
  <c r="A627" i="4"/>
  <c r="B627" i="4"/>
  <c r="C627" i="4"/>
  <c r="D627" i="4"/>
  <c r="E627" i="4"/>
  <c r="A628" i="4"/>
  <c r="B628" i="4"/>
  <c r="C628" i="4"/>
  <c r="D628" i="4"/>
  <c r="E628" i="4"/>
  <c r="A629" i="4"/>
  <c r="B629" i="4"/>
  <c r="C629" i="4"/>
  <c r="D629" i="4"/>
  <c r="E629" i="4"/>
  <c r="A630" i="4"/>
  <c r="B630" i="4"/>
  <c r="C630" i="4"/>
  <c r="D630" i="4"/>
  <c r="E630" i="4"/>
  <c r="A631" i="4"/>
  <c r="B631" i="4"/>
  <c r="C631" i="4"/>
  <c r="D631" i="4"/>
  <c r="E631" i="4"/>
  <c r="A632" i="4"/>
  <c r="B632" i="4"/>
  <c r="C632" i="4"/>
  <c r="D632" i="4"/>
  <c r="E632" i="4"/>
  <c r="A633" i="4"/>
  <c r="B633" i="4"/>
  <c r="C633" i="4"/>
  <c r="D633" i="4"/>
  <c r="E633" i="4"/>
  <c r="A634" i="4"/>
  <c r="B634" i="4"/>
  <c r="C634" i="4"/>
  <c r="D634" i="4"/>
  <c r="E634" i="4"/>
  <c r="A635" i="4"/>
  <c r="B635" i="4"/>
  <c r="C635" i="4"/>
  <c r="D635" i="4"/>
  <c r="E635" i="4"/>
  <c r="A636" i="4"/>
  <c r="B636" i="4"/>
  <c r="C636" i="4"/>
  <c r="D636" i="4"/>
  <c r="E636" i="4"/>
  <c r="A637" i="4"/>
  <c r="B637" i="4"/>
  <c r="C637" i="4"/>
  <c r="D637" i="4"/>
  <c r="E637" i="4"/>
  <c r="A638" i="4"/>
  <c r="B638" i="4"/>
  <c r="C638" i="4"/>
  <c r="D638" i="4"/>
  <c r="E638" i="4"/>
  <c r="A639" i="4"/>
  <c r="B639" i="4"/>
  <c r="C639" i="4"/>
  <c r="D639" i="4"/>
  <c r="E639" i="4"/>
  <c r="A640" i="4"/>
  <c r="B640" i="4"/>
  <c r="C640" i="4"/>
  <c r="D640" i="4"/>
  <c r="E640" i="4"/>
  <c r="A641" i="4"/>
  <c r="B641" i="4"/>
  <c r="C641" i="4"/>
  <c r="D641" i="4"/>
  <c r="E641" i="4"/>
  <c r="A642" i="4"/>
  <c r="B642" i="4"/>
  <c r="C642" i="4"/>
  <c r="D642" i="4"/>
  <c r="E642" i="4"/>
  <c r="A643" i="4"/>
  <c r="B643" i="4"/>
  <c r="C643" i="4"/>
  <c r="D643" i="4"/>
  <c r="E643" i="4"/>
  <c r="A644" i="4"/>
  <c r="B644" i="4"/>
  <c r="C644" i="4"/>
  <c r="D644" i="4"/>
  <c r="E644" i="4"/>
  <c r="A645" i="4"/>
  <c r="B645" i="4"/>
  <c r="C645" i="4"/>
  <c r="D645" i="4"/>
  <c r="E645" i="4"/>
  <c r="A646" i="4"/>
  <c r="B646" i="4"/>
  <c r="C646" i="4"/>
  <c r="D646" i="4"/>
  <c r="E646" i="4"/>
  <c r="A647" i="4"/>
  <c r="B647" i="4"/>
  <c r="C647" i="4"/>
  <c r="D647" i="4"/>
  <c r="E647" i="4"/>
  <c r="A648" i="4"/>
  <c r="B648" i="4"/>
  <c r="C648" i="4"/>
  <c r="D648" i="4"/>
  <c r="E648" i="4"/>
  <c r="A649" i="4"/>
  <c r="B649" i="4"/>
  <c r="C649" i="4"/>
  <c r="D649" i="4"/>
  <c r="E649" i="4"/>
  <c r="A650" i="4"/>
  <c r="B650" i="4"/>
  <c r="C650" i="4"/>
  <c r="D650" i="4"/>
  <c r="E650" i="4"/>
  <c r="A651" i="4"/>
  <c r="B651" i="4"/>
  <c r="C651" i="4"/>
  <c r="D651" i="4"/>
  <c r="E651" i="4"/>
  <c r="A652" i="4"/>
  <c r="B652" i="4"/>
  <c r="C652" i="4"/>
  <c r="D652" i="4"/>
  <c r="E652" i="4"/>
  <c r="A653" i="4"/>
  <c r="B653" i="4"/>
  <c r="C653" i="4"/>
  <c r="D653" i="4"/>
  <c r="E653" i="4"/>
  <c r="A654" i="4"/>
  <c r="B654" i="4"/>
  <c r="C654" i="4"/>
  <c r="D654" i="4"/>
  <c r="E654" i="4"/>
  <c r="A655" i="4"/>
  <c r="B655" i="4"/>
  <c r="C655" i="4"/>
  <c r="D655" i="4"/>
  <c r="E655" i="4"/>
  <c r="A656" i="4"/>
  <c r="B656" i="4"/>
  <c r="C656" i="4"/>
  <c r="D656" i="4"/>
  <c r="E656" i="4"/>
  <c r="A657" i="4"/>
  <c r="B657" i="4"/>
  <c r="C657" i="4"/>
  <c r="D657" i="4"/>
  <c r="E657" i="4"/>
  <c r="A658" i="4"/>
  <c r="B658" i="4"/>
  <c r="C658" i="4"/>
  <c r="D658" i="4"/>
  <c r="E658" i="4"/>
  <c r="A659" i="4"/>
  <c r="B659" i="4"/>
  <c r="C659" i="4"/>
  <c r="D659" i="4"/>
  <c r="E659" i="4"/>
  <c r="A660" i="4"/>
  <c r="B660" i="4"/>
  <c r="C660" i="4"/>
  <c r="D660" i="4"/>
  <c r="E660" i="4"/>
  <c r="A661" i="4"/>
  <c r="B661" i="4"/>
  <c r="C661" i="4"/>
  <c r="D661" i="4"/>
  <c r="E661" i="4"/>
  <c r="A662" i="4"/>
  <c r="B662" i="4"/>
  <c r="C662" i="4"/>
  <c r="D662" i="4"/>
  <c r="E662" i="4"/>
  <c r="A663" i="4"/>
  <c r="B663" i="4"/>
  <c r="C663" i="4"/>
  <c r="D663" i="4"/>
  <c r="E663" i="4"/>
  <c r="A664" i="4"/>
  <c r="B664" i="4"/>
  <c r="C664" i="4"/>
  <c r="D664" i="4"/>
  <c r="E664" i="4"/>
  <c r="A665" i="4"/>
  <c r="B665" i="4"/>
  <c r="C665" i="4"/>
  <c r="D665" i="4"/>
  <c r="E665" i="4"/>
  <c r="A666" i="4"/>
  <c r="B666" i="4"/>
  <c r="C666" i="4"/>
  <c r="D666" i="4"/>
  <c r="E666" i="4"/>
  <c r="A667" i="4"/>
  <c r="B667" i="4"/>
  <c r="C667" i="4"/>
  <c r="D667" i="4"/>
  <c r="E667" i="4"/>
  <c r="A668" i="4"/>
  <c r="B668" i="4"/>
  <c r="C668" i="4"/>
  <c r="D668" i="4"/>
  <c r="E668" i="4"/>
  <c r="A669" i="4"/>
  <c r="B669" i="4"/>
  <c r="C669" i="4"/>
  <c r="D669" i="4"/>
  <c r="E669" i="4"/>
  <c r="A670" i="4"/>
  <c r="B670" i="4"/>
  <c r="C670" i="4"/>
  <c r="D670" i="4"/>
  <c r="E670" i="4"/>
  <c r="A671" i="4"/>
  <c r="B671" i="4"/>
  <c r="C671" i="4"/>
  <c r="D671" i="4"/>
  <c r="E671" i="4"/>
  <c r="A672" i="4"/>
  <c r="B672" i="4"/>
  <c r="C672" i="4"/>
  <c r="D672" i="4"/>
  <c r="E672" i="4"/>
  <c r="A673" i="4"/>
  <c r="B673" i="4"/>
  <c r="C673" i="4"/>
  <c r="D673" i="4"/>
  <c r="E673" i="4"/>
  <c r="A674" i="4"/>
  <c r="B674" i="4"/>
  <c r="C674" i="4"/>
  <c r="D674" i="4"/>
  <c r="E674" i="4"/>
  <c r="A675" i="4"/>
  <c r="B675" i="4"/>
  <c r="C675" i="4"/>
  <c r="D675" i="4"/>
  <c r="E675" i="4"/>
  <c r="A676" i="4"/>
  <c r="B676" i="4"/>
  <c r="C676" i="4"/>
  <c r="D676" i="4"/>
  <c r="E676" i="4"/>
  <c r="A677" i="4"/>
  <c r="B677" i="4"/>
  <c r="C677" i="4"/>
  <c r="D677" i="4"/>
  <c r="E677" i="4"/>
  <c r="A678" i="4"/>
  <c r="B678" i="4"/>
  <c r="C678" i="4"/>
  <c r="D678" i="4"/>
  <c r="E678" i="4"/>
  <c r="A679" i="4"/>
  <c r="B679" i="4"/>
  <c r="C679" i="4"/>
  <c r="D679" i="4"/>
  <c r="E679" i="4"/>
  <c r="A680" i="4"/>
  <c r="B680" i="4"/>
  <c r="C680" i="4"/>
  <c r="D680" i="4"/>
  <c r="E680" i="4"/>
  <c r="A681" i="4"/>
  <c r="B681" i="4"/>
  <c r="C681" i="4"/>
  <c r="D681" i="4"/>
  <c r="E681" i="4"/>
  <c r="A682" i="4"/>
  <c r="B682" i="4"/>
  <c r="C682" i="4"/>
  <c r="D682" i="4"/>
  <c r="E682" i="4"/>
  <c r="A683" i="4"/>
  <c r="B683" i="4"/>
  <c r="C683" i="4"/>
  <c r="D683" i="4"/>
  <c r="E683" i="4"/>
  <c r="A684" i="4"/>
  <c r="B684" i="4"/>
  <c r="C684" i="4"/>
  <c r="D684" i="4"/>
  <c r="E684" i="4"/>
  <c r="A685" i="4"/>
  <c r="B685" i="4"/>
  <c r="C685" i="4"/>
  <c r="D685" i="4"/>
  <c r="E685" i="4"/>
  <c r="A686" i="4"/>
  <c r="B686" i="4"/>
  <c r="C686" i="4"/>
  <c r="D686" i="4"/>
  <c r="E686" i="4"/>
  <c r="A687" i="4"/>
  <c r="B687" i="4"/>
  <c r="C687" i="4"/>
  <c r="D687" i="4"/>
  <c r="E687" i="4"/>
  <c r="A688" i="4"/>
  <c r="B688" i="4"/>
  <c r="C688" i="4"/>
  <c r="D688" i="4"/>
  <c r="E688" i="4"/>
  <c r="A689" i="4"/>
  <c r="B689" i="4"/>
  <c r="C689" i="4"/>
  <c r="D689" i="4"/>
  <c r="E689" i="4"/>
  <c r="A690" i="4"/>
  <c r="B690" i="4"/>
  <c r="C690" i="4"/>
  <c r="D690" i="4"/>
  <c r="E690" i="4"/>
  <c r="A691" i="4"/>
  <c r="B691" i="4"/>
  <c r="C691" i="4"/>
  <c r="D691" i="4"/>
  <c r="E691" i="4"/>
  <c r="A692" i="4"/>
  <c r="B692" i="4"/>
  <c r="C692" i="4"/>
  <c r="D692" i="4"/>
  <c r="E692" i="4"/>
  <c r="A693" i="4"/>
  <c r="B693" i="4"/>
  <c r="C693" i="4"/>
  <c r="D693" i="4"/>
  <c r="E693" i="4"/>
  <c r="A694" i="4"/>
  <c r="B694" i="4"/>
  <c r="C694" i="4"/>
  <c r="D694" i="4"/>
  <c r="E694" i="4"/>
  <c r="A695" i="4"/>
  <c r="B695" i="4"/>
  <c r="C695" i="4"/>
  <c r="D695" i="4"/>
  <c r="E695" i="4"/>
  <c r="A696" i="4"/>
  <c r="B696" i="4"/>
  <c r="C696" i="4"/>
  <c r="D696" i="4"/>
  <c r="E696" i="4"/>
  <c r="A697" i="4"/>
  <c r="B697" i="4"/>
  <c r="C697" i="4"/>
  <c r="D697" i="4"/>
  <c r="E697" i="4"/>
  <c r="A698" i="4"/>
  <c r="B698" i="4"/>
  <c r="C698" i="4"/>
  <c r="D698" i="4"/>
  <c r="E698" i="4"/>
  <c r="A699" i="4"/>
  <c r="B699" i="4"/>
  <c r="C699" i="4"/>
  <c r="D699" i="4"/>
  <c r="E699" i="4"/>
  <c r="A700" i="4"/>
  <c r="B700" i="4"/>
  <c r="C700" i="4"/>
  <c r="D700" i="4"/>
  <c r="E700" i="4"/>
  <c r="A701" i="4"/>
  <c r="B701" i="4"/>
  <c r="C701" i="4"/>
  <c r="D701" i="4"/>
  <c r="E701" i="4"/>
  <c r="A702" i="4"/>
  <c r="B702" i="4"/>
  <c r="C702" i="4"/>
  <c r="D702" i="4"/>
  <c r="E702" i="4"/>
  <c r="A703" i="4"/>
  <c r="B703" i="4"/>
  <c r="C703" i="4"/>
  <c r="D703" i="4"/>
  <c r="E703" i="4"/>
  <c r="A704" i="4"/>
  <c r="B704" i="4"/>
  <c r="C704" i="4"/>
  <c r="D704" i="4"/>
  <c r="E704" i="4"/>
  <c r="A705" i="4"/>
  <c r="B705" i="4"/>
  <c r="C705" i="4"/>
  <c r="D705" i="4"/>
  <c r="E705" i="4"/>
  <c r="A706" i="4"/>
  <c r="B706" i="4"/>
  <c r="C706" i="4"/>
  <c r="D706" i="4"/>
  <c r="E706" i="4"/>
  <c r="A707" i="4"/>
  <c r="B707" i="4"/>
  <c r="C707" i="4"/>
  <c r="D707" i="4"/>
  <c r="E707" i="4"/>
  <c r="A708" i="4"/>
  <c r="B708" i="4"/>
  <c r="C708" i="4"/>
  <c r="D708" i="4"/>
  <c r="E708" i="4"/>
  <c r="A709" i="4"/>
  <c r="B709" i="4"/>
  <c r="C709" i="4"/>
  <c r="D709" i="4"/>
  <c r="E709" i="4"/>
  <c r="A710" i="4"/>
  <c r="B710" i="4"/>
  <c r="C710" i="4"/>
  <c r="D710" i="4"/>
  <c r="E710" i="4"/>
  <c r="A711" i="4"/>
  <c r="B711" i="4"/>
  <c r="C711" i="4"/>
  <c r="D711" i="4"/>
  <c r="E711" i="4"/>
  <c r="A712" i="4"/>
  <c r="B712" i="4"/>
  <c r="C712" i="4"/>
  <c r="D712" i="4"/>
  <c r="E712" i="4"/>
  <c r="A713" i="4"/>
  <c r="B713" i="4"/>
  <c r="C713" i="4"/>
  <c r="D713" i="4"/>
  <c r="E713" i="4"/>
  <c r="A714" i="4"/>
  <c r="B714" i="4"/>
  <c r="C714" i="4"/>
  <c r="D714" i="4"/>
  <c r="E714" i="4"/>
  <c r="A715" i="4"/>
  <c r="B715" i="4"/>
  <c r="C715" i="4"/>
  <c r="D715" i="4"/>
  <c r="E715" i="4"/>
  <c r="A716" i="4"/>
  <c r="B716" i="4"/>
  <c r="C716" i="4"/>
  <c r="D716" i="4"/>
  <c r="E716" i="4"/>
  <c r="A717" i="4"/>
  <c r="B717" i="4"/>
  <c r="C717" i="4"/>
  <c r="D717" i="4"/>
  <c r="E717" i="4"/>
  <c r="A718" i="4"/>
  <c r="B718" i="4"/>
  <c r="C718" i="4"/>
  <c r="D718" i="4"/>
  <c r="E718" i="4"/>
  <c r="A719" i="4"/>
  <c r="B719" i="4"/>
  <c r="C719" i="4"/>
  <c r="D719" i="4"/>
  <c r="E719" i="4"/>
  <c r="A720" i="4"/>
  <c r="B720" i="4"/>
  <c r="C720" i="4"/>
  <c r="D720" i="4"/>
  <c r="E720" i="4"/>
  <c r="A721" i="4"/>
  <c r="B721" i="4"/>
  <c r="C721" i="4"/>
  <c r="D721" i="4"/>
  <c r="E721" i="4"/>
  <c r="A722" i="4"/>
  <c r="B722" i="4"/>
  <c r="C722" i="4"/>
  <c r="D722" i="4"/>
  <c r="E722" i="4"/>
  <c r="A723" i="4"/>
  <c r="B723" i="4"/>
  <c r="C723" i="4"/>
  <c r="D723" i="4"/>
  <c r="E723" i="4"/>
  <c r="A724" i="4"/>
  <c r="B724" i="4"/>
  <c r="C724" i="4"/>
  <c r="D724" i="4"/>
  <c r="E724" i="4"/>
  <c r="A725" i="4"/>
  <c r="B725" i="4"/>
  <c r="C725" i="4"/>
  <c r="D725" i="4"/>
  <c r="E725" i="4"/>
  <c r="A726" i="4"/>
  <c r="B726" i="4"/>
  <c r="C726" i="4"/>
  <c r="D726" i="4"/>
  <c r="E726" i="4"/>
  <c r="A727" i="4"/>
  <c r="B727" i="4"/>
  <c r="C727" i="4"/>
  <c r="D727" i="4"/>
  <c r="E727" i="4"/>
  <c r="A728" i="4"/>
  <c r="B728" i="4"/>
  <c r="C728" i="4"/>
  <c r="D728" i="4"/>
  <c r="E728" i="4"/>
  <c r="A729" i="4"/>
  <c r="B729" i="4"/>
  <c r="C729" i="4"/>
  <c r="D729" i="4"/>
  <c r="E729" i="4"/>
  <c r="A730" i="4"/>
  <c r="B730" i="4"/>
  <c r="C730" i="4"/>
  <c r="D730" i="4"/>
  <c r="E730" i="4"/>
  <c r="A731" i="4"/>
  <c r="B731" i="4"/>
  <c r="C731" i="4"/>
  <c r="D731" i="4"/>
  <c r="E731" i="4"/>
  <c r="A732" i="4"/>
  <c r="B732" i="4"/>
  <c r="C732" i="4"/>
  <c r="D732" i="4"/>
  <c r="E732" i="4"/>
  <c r="A733" i="4"/>
  <c r="B733" i="4"/>
  <c r="C733" i="4"/>
  <c r="D733" i="4"/>
  <c r="E733" i="4"/>
  <c r="A734" i="4"/>
  <c r="B734" i="4"/>
  <c r="C734" i="4"/>
  <c r="D734" i="4"/>
  <c r="E734" i="4"/>
  <c r="A735" i="4"/>
  <c r="B735" i="4"/>
  <c r="C735" i="4"/>
  <c r="D735" i="4"/>
  <c r="E735" i="4"/>
  <c r="A736" i="4"/>
  <c r="B736" i="4"/>
  <c r="C736" i="4"/>
  <c r="D736" i="4"/>
  <c r="E736" i="4"/>
  <c r="A737" i="4"/>
  <c r="B737" i="4"/>
  <c r="C737" i="4"/>
  <c r="D737" i="4"/>
  <c r="E737" i="4"/>
  <c r="A738" i="4"/>
  <c r="B738" i="4"/>
  <c r="C738" i="4"/>
  <c r="D738" i="4"/>
  <c r="E738" i="4"/>
  <c r="A739" i="4"/>
  <c r="B739" i="4"/>
  <c r="C739" i="4"/>
  <c r="D739" i="4"/>
  <c r="E739" i="4"/>
  <c r="A740" i="4"/>
  <c r="B740" i="4"/>
  <c r="C740" i="4"/>
  <c r="D740" i="4"/>
  <c r="E740" i="4"/>
  <c r="A741" i="4"/>
  <c r="B741" i="4"/>
  <c r="C741" i="4"/>
  <c r="D741" i="4"/>
  <c r="E741" i="4"/>
  <c r="A742" i="4"/>
  <c r="B742" i="4"/>
  <c r="C742" i="4"/>
  <c r="D742" i="4"/>
  <c r="E742" i="4"/>
  <c r="A743" i="4"/>
  <c r="B743" i="4"/>
  <c r="C743" i="4"/>
  <c r="D743" i="4"/>
  <c r="E743" i="4"/>
  <c r="A744" i="4"/>
  <c r="B744" i="4"/>
  <c r="C744" i="4"/>
  <c r="D744" i="4"/>
  <c r="E744" i="4"/>
  <c r="A745" i="4"/>
  <c r="B745" i="4"/>
  <c r="C745" i="4"/>
  <c r="D745" i="4"/>
  <c r="E745" i="4"/>
  <c r="A746" i="4"/>
  <c r="B746" i="4"/>
  <c r="C746" i="4"/>
  <c r="D746" i="4"/>
  <c r="E746" i="4"/>
  <c r="A747" i="4"/>
  <c r="B747" i="4"/>
  <c r="C747" i="4"/>
  <c r="D747" i="4"/>
  <c r="E747" i="4"/>
  <c r="A748" i="4"/>
  <c r="B748" i="4"/>
  <c r="C748" i="4"/>
  <c r="D748" i="4"/>
  <c r="E748" i="4"/>
  <c r="A749" i="4"/>
  <c r="B749" i="4"/>
  <c r="C749" i="4"/>
  <c r="D749" i="4"/>
  <c r="E749" i="4"/>
  <c r="A750" i="4"/>
  <c r="B750" i="4"/>
  <c r="C750" i="4"/>
  <c r="D750" i="4"/>
  <c r="E750" i="4"/>
  <c r="A751" i="4"/>
  <c r="B751" i="4"/>
  <c r="C751" i="4"/>
  <c r="D751" i="4"/>
  <c r="E751" i="4"/>
  <c r="A752" i="4"/>
  <c r="B752" i="4"/>
  <c r="C752" i="4"/>
  <c r="D752" i="4"/>
  <c r="E752" i="4"/>
  <c r="A753" i="4"/>
  <c r="B753" i="4"/>
  <c r="C753" i="4"/>
  <c r="D753" i="4"/>
  <c r="E753" i="4"/>
  <c r="A754" i="4"/>
  <c r="B754" i="4"/>
  <c r="C754" i="4"/>
  <c r="D754" i="4"/>
  <c r="E754" i="4"/>
  <c r="A755" i="4"/>
  <c r="B755" i="4"/>
  <c r="C755" i="4"/>
  <c r="D755" i="4"/>
  <c r="E755" i="4"/>
  <c r="A756" i="4"/>
  <c r="B756" i="4"/>
  <c r="C756" i="4"/>
  <c r="D756" i="4"/>
  <c r="E756" i="4"/>
  <c r="A757" i="4"/>
  <c r="B757" i="4"/>
  <c r="C757" i="4"/>
  <c r="D757" i="4"/>
  <c r="E757" i="4"/>
  <c r="A758" i="4"/>
  <c r="B758" i="4"/>
  <c r="C758" i="4"/>
  <c r="D758" i="4"/>
  <c r="E758" i="4"/>
  <c r="A759" i="4"/>
  <c r="B759" i="4"/>
  <c r="C759" i="4"/>
  <c r="D759" i="4"/>
  <c r="E759" i="4"/>
  <c r="A760" i="4"/>
  <c r="B760" i="4"/>
  <c r="C760" i="4"/>
  <c r="D760" i="4"/>
  <c r="E760" i="4"/>
  <c r="A761" i="4"/>
  <c r="B761" i="4"/>
  <c r="C761" i="4"/>
  <c r="D761" i="4"/>
  <c r="E761" i="4"/>
  <c r="A762" i="4"/>
  <c r="B762" i="4"/>
  <c r="C762" i="4"/>
  <c r="D762" i="4"/>
  <c r="E762" i="4"/>
  <c r="A763" i="4"/>
  <c r="B763" i="4"/>
  <c r="C763" i="4"/>
  <c r="D763" i="4"/>
  <c r="E763" i="4"/>
  <c r="A764" i="4"/>
  <c r="B764" i="4"/>
  <c r="C764" i="4"/>
  <c r="D764" i="4"/>
  <c r="E764" i="4"/>
  <c r="A765" i="4"/>
  <c r="B765" i="4"/>
  <c r="C765" i="4"/>
  <c r="D765" i="4"/>
  <c r="E765" i="4"/>
  <c r="A766" i="4"/>
  <c r="B766" i="4"/>
  <c r="C766" i="4"/>
  <c r="D766" i="4"/>
  <c r="E766" i="4"/>
  <c r="A767" i="4"/>
  <c r="B767" i="4"/>
  <c r="C767" i="4"/>
  <c r="D767" i="4"/>
  <c r="E767" i="4"/>
  <c r="A768" i="4"/>
  <c r="B768" i="4"/>
  <c r="C768" i="4"/>
  <c r="D768" i="4"/>
  <c r="E768" i="4"/>
  <c r="A769" i="4"/>
  <c r="B769" i="4"/>
  <c r="C769" i="4"/>
  <c r="D769" i="4"/>
  <c r="E769" i="4"/>
  <c r="A770" i="4"/>
  <c r="B770" i="4"/>
  <c r="C770" i="4"/>
  <c r="D770" i="4"/>
  <c r="E770" i="4"/>
  <c r="A771" i="4"/>
  <c r="B771" i="4"/>
  <c r="C771" i="4"/>
  <c r="D771" i="4"/>
  <c r="E771" i="4"/>
  <c r="A772" i="4"/>
  <c r="B772" i="4"/>
  <c r="C772" i="4"/>
  <c r="D772" i="4"/>
  <c r="E772" i="4"/>
  <c r="A773" i="4"/>
  <c r="B773" i="4"/>
  <c r="C773" i="4"/>
  <c r="D773" i="4"/>
  <c r="E773" i="4"/>
  <c r="A774" i="4"/>
  <c r="B774" i="4"/>
  <c r="C774" i="4"/>
  <c r="D774" i="4"/>
  <c r="E774" i="4"/>
  <c r="A775" i="4"/>
  <c r="B775" i="4"/>
  <c r="C775" i="4"/>
  <c r="D775" i="4"/>
  <c r="E775" i="4"/>
  <c r="A776" i="4"/>
  <c r="B776" i="4"/>
  <c r="C776" i="4"/>
  <c r="D776" i="4"/>
  <c r="E776" i="4"/>
  <c r="A777" i="4"/>
  <c r="B777" i="4"/>
  <c r="C777" i="4"/>
  <c r="D777" i="4"/>
  <c r="E777" i="4"/>
  <c r="A778" i="4"/>
  <c r="B778" i="4"/>
  <c r="C778" i="4"/>
  <c r="D778" i="4"/>
  <c r="E778" i="4"/>
  <c r="A779" i="4"/>
  <c r="B779" i="4"/>
  <c r="C779" i="4"/>
  <c r="D779" i="4"/>
  <c r="E779" i="4"/>
  <c r="A780" i="4"/>
  <c r="B780" i="4"/>
  <c r="C780" i="4"/>
  <c r="D780" i="4"/>
  <c r="E780" i="4"/>
  <c r="A781" i="4"/>
  <c r="B781" i="4"/>
  <c r="C781" i="4"/>
  <c r="D781" i="4"/>
  <c r="E781" i="4"/>
  <c r="A782" i="4"/>
  <c r="B782" i="4"/>
  <c r="C782" i="4"/>
  <c r="D782" i="4"/>
  <c r="E782" i="4"/>
  <c r="A783" i="4"/>
  <c r="B783" i="4"/>
  <c r="C783" i="4"/>
  <c r="D783" i="4"/>
  <c r="E783" i="4"/>
  <c r="A784" i="4"/>
  <c r="B784" i="4"/>
  <c r="C784" i="4"/>
  <c r="D784" i="4"/>
  <c r="E784" i="4"/>
  <c r="A785" i="4"/>
  <c r="B785" i="4"/>
  <c r="C785" i="4"/>
  <c r="D785" i="4"/>
  <c r="E785" i="4"/>
  <c r="A786" i="4"/>
  <c r="B786" i="4"/>
  <c r="C786" i="4"/>
  <c r="D786" i="4"/>
  <c r="E786" i="4"/>
  <c r="A787" i="4"/>
  <c r="B787" i="4"/>
  <c r="C787" i="4"/>
  <c r="D787" i="4"/>
  <c r="E787" i="4"/>
  <c r="A788" i="4"/>
  <c r="B788" i="4"/>
  <c r="C788" i="4"/>
  <c r="D788" i="4"/>
  <c r="E788" i="4"/>
  <c r="A789" i="4"/>
  <c r="B789" i="4"/>
  <c r="C789" i="4"/>
  <c r="D789" i="4"/>
  <c r="E789" i="4"/>
  <c r="A790" i="4"/>
  <c r="B790" i="4"/>
  <c r="C790" i="4"/>
  <c r="D790" i="4"/>
  <c r="E790" i="4"/>
  <c r="A791" i="4"/>
  <c r="B791" i="4"/>
  <c r="C791" i="4"/>
  <c r="D791" i="4"/>
  <c r="E791" i="4"/>
  <c r="A792" i="4"/>
  <c r="B792" i="4"/>
  <c r="C792" i="4"/>
  <c r="D792" i="4"/>
  <c r="E792" i="4"/>
  <c r="A793" i="4"/>
  <c r="B793" i="4"/>
  <c r="C793" i="4"/>
  <c r="D793" i="4"/>
  <c r="E793" i="4"/>
  <c r="A794" i="4"/>
  <c r="B794" i="4"/>
  <c r="C794" i="4"/>
  <c r="D794" i="4"/>
  <c r="E794" i="4"/>
  <c r="A795" i="4"/>
  <c r="B795" i="4"/>
  <c r="C795" i="4"/>
  <c r="D795" i="4"/>
  <c r="E795" i="4"/>
  <c r="A796" i="4"/>
  <c r="B796" i="4"/>
  <c r="C796" i="4"/>
  <c r="D796" i="4"/>
  <c r="E796" i="4"/>
  <c r="A797" i="4"/>
  <c r="B797" i="4"/>
  <c r="C797" i="4"/>
  <c r="D797" i="4"/>
  <c r="E797" i="4"/>
  <c r="A798" i="4"/>
  <c r="B798" i="4"/>
  <c r="C798" i="4"/>
  <c r="D798" i="4"/>
  <c r="E798" i="4"/>
  <c r="A799" i="4"/>
  <c r="B799" i="4"/>
  <c r="C799" i="4"/>
  <c r="D799" i="4"/>
  <c r="E799" i="4"/>
  <c r="A800" i="4"/>
  <c r="B800" i="4"/>
  <c r="C800" i="4"/>
  <c r="D800" i="4"/>
  <c r="E800" i="4"/>
  <c r="A801" i="4"/>
  <c r="B801" i="4"/>
  <c r="C801" i="4"/>
  <c r="D801" i="4"/>
  <c r="E801" i="4"/>
  <c r="A802" i="4"/>
  <c r="B802" i="4"/>
  <c r="C802" i="4"/>
  <c r="D802" i="4"/>
  <c r="E802" i="4"/>
  <c r="A803" i="4"/>
  <c r="B803" i="4"/>
  <c r="C803" i="4"/>
  <c r="D803" i="4"/>
  <c r="E803" i="4"/>
  <c r="A804" i="4"/>
  <c r="B804" i="4"/>
  <c r="C804" i="4"/>
  <c r="D804" i="4"/>
  <c r="E804" i="4"/>
  <c r="A805" i="4"/>
  <c r="B805" i="4"/>
  <c r="C805" i="4"/>
  <c r="D805" i="4"/>
  <c r="E805" i="4"/>
  <c r="A806" i="4"/>
  <c r="B806" i="4"/>
  <c r="C806" i="4"/>
  <c r="D806" i="4"/>
  <c r="E806" i="4"/>
  <c r="A807" i="4"/>
  <c r="B807" i="4"/>
  <c r="C807" i="4"/>
  <c r="D807" i="4"/>
  <c r="E807" i="4"/>
  <c r="A808" i="4"/>
  <c r="B808" i="4"/>
  <c r="C808" i="4"/>
  <c r="D808" i="4"/>
  <c r="E808" i="4"/>
  <c r="A809" i="4"/>
  <c r="B809" i="4"/>
  <c r="C809" i="4"/>
  <c r="D809" i="4"/>
  <c r="E809" i="4"/>
  <c r="A810" i="4"/>
  <c r="B810" i="4"/>
  <c r="C810" i="4"/>
  <c r="D810" i="4"/>
  <c r="E810" i="4"/>
  <c r="A811" i="4"/>
  <c r="B811" i="4"/>
  <c r="C811" i="4"/>
  <c r="D811" i="4"/>
  <c r="E811" i="4"/>
  <c r="A812" i="4"/>
  <c r="B812" i="4"/>
  <c r="C812" i="4"/>
  <c r="D812" i="4"/>
  <c r="E812" i="4"/>
  <c r="A813" i="4"/>
  <c r="B813" i="4"/>
  <c r="C813" i="4"/>
  <c r="D813" i="4"/>
  <c r="E813" i="4"/>
  <c r="A814" i="4"/>
  <c r="B814" i="4"/>
  <c r="C814" i="4"/>
  <c r="D814" i="4"/>
  <c r="E814" i="4"/>
  <c r="A815" i="4"/>
  <c r="B815" i="4"/>
  <c r="C815" i="4"/>
  <c r="D815" i="4"/>
  <c r="E815" i="4"/>
  <c r="A816" i="4"/>
  <c r="B816" i="4"/>
  <c r="C816" i="4"/>
  <c r="D816" i="4"/>
  <c r="E816" i="4"/>
  <c r="A817" i="4"/>
  <c r="B817" i="4"/>
  <c r="C817" i="4"/>
  <c r="D817" i="4"/>
  <c r="E817" i="4"/>
  <c r="A818" i="4"/>
  <c r="B818" i="4"/>
  <c r="C818" i="4"/>
  <c r="D818" i="4"/>
  <c r="E818" i="4"/>
  <c r="A819" i="4"/>
  <c r="B819" i="4"/>
  <c r="C819" i="4"/>
  <c r="D819" i="4"/>
  <c r="E819" i="4"/>
  <c r="A820" i="4"/>
  <c r="B820" i="4"/>
  <c r="C820" i="4"/>
  <c r="D820" i="4"/>
  <c r="E820" i="4"/>
  <c r="A821" i="4"/>
  <c r="B821" i="4"/>
  <c r="C821" i="4"/>
  <c r="D821" i="4"/>
  <c r="E821" i="4"/>
  <c r="A822" i="4"/>
  <c r="B822" i="4"/>
  <c r="C822" i="4"/>
  <c r="D822" i="4"/>
  <c r="E822" i="4"/>
  <c r="A823" i="4"/>
  <c r="B823" i="4"/>
  <c r="C823" i="4"/>
  <c r="D823" i="4"/>
  <c r="E823" i="4"/>
  <c r="A824" i="4"/>
  <c r="B824" i="4"/>
  <c r="C824" i="4"/>
  <c r="D824" i="4"/>
  <c r="E824" i="4"/>
  <c r="A825" i="4"/>
  <c r="B825" i="4"/>
  <c r="C825" i="4"/>
  <c r="D825" i="4"/>
  <c r="E825" i="4"/>
  <c r="A826" i="4"/>
  <c r="B826" i="4"/>
  <c r="C826" i="4"/>
  <c r="D826" i="4"/>
  <c r="E826" i="4"/>
  <c r="A827" i="4"/>
  <c r="B827" i="4"/>
  <c r="C827" i="4"/>
  <c r="D827" i="4"/>
  <c r="E827" i="4"/>
  <c r="A828" i="4"/>
  <c r="B828" i="4"/>
  <c r="C828" i="4"/>
  <c r="D828" i="4"/>
  <c r="E828" i="4"/>
  <c r="A829" i="4"/>
  <c r="B829" i="4"/>
  <c r="C829" i="4"/>
  <c r="D829" i="4"/>
  <c r="E829" i="4"/>
  <c r="A830" i="4"/>
  <c r="B830" i="4"/>
  <c r="C830" i="4"/>
  <c r="D830" i="4"/>
  <c r="E830" i="4"/>
  <c r="A831" i="4"/>
  <c r="B831" i="4"/>
  <c r="C831" i="4"/>
  <c r="D831" i="4"/>
  <c r="E831" i="4"/>
  <c r="A832" i="4"/>
  <c r="B832" i="4"/>
  <c r="C832" i="4"/>
  <c r="D832" i="4"/>
  <c r="E832" i="4"/>
  <c r="A833" i="4"/>
  <c r="B833" i="4"/>
  <c r="C833" i="4"/>
  <c r="D833" i="4"/>
  <c r="E833" i="4"/>
  <c r="A834" i="4"/>
  <c r="B834" i="4"/>
  <c r="C834" i="4"/>
  <c r="D834" i="4"/>
  <c r="E834" i="4"/>
  <c r="A835" i="4"/>
  <c r="B835" i="4"/>
  <c r="C835" i="4"/>
  <c r="D835" i="4"/>
  <c r="E835" i="4"/>
  <c r="A836" i="4"/>
  <c r="B836" i="4"/>
  <c r="C836" i="4"/>
  <c r="D836" i="4"/>
  <c r="E836" i="4"/>
  <c r="A837" i="4"/>
  <c r="B837" i="4"/>
  <c r="C837" i="4"/>
  <c r="D837" i="4"/>
  <c r="E837" i="4"/>
  <c r="A838" i="4"/>
  <c r="B838" i="4"/>
  <c r="C838" i="4"/>
  <c r="D838" i="4"/>
  <c r="E838" i="4"/>
  <c r="A839" i="4"/>
  <c r="B839" i="4"/>
  <c r="C839" i="4"/>
  <c r="D839" i="4"/>
  <c r="E839" i="4"/>
  <c r="A840" i="4"/>
  <c r="B840" i="4"/>
  <c r="C840" i="4"/>
  <c r="D840" i="4"/>
  <c r="E840" i="4"/>
  <c r="A841" i="4"/>
  <c r="B841" i="4"/>
  <c r="C841" i="4"/>
  <c r="D841" i="4"/>
  <c r="E841" i="4"/>
  <c r="A842" i="4"/>
  <c r="B842" i="4"/>
  <c r="C842" i="4"/>
  <c r="D842" i="4"/>
  <c r="E842" i="4"/>
  <c r="A843" i="4"/>
  <c r="B843" i="4"/>
  <c r="C843" i="4"/>
  <c r="D843" i="4"/>
  <c r="E843" i="4"/>
  <c r="A844" i="4"/>
  <c r="B844" i="4"/>
  <c r="C844" i="4"/>
  <c r="D844" i="4"/>
  <c r="E844" i="4"/>
  <c r="A845" i="4"/>
  <c r="B845" i="4"/>
  <c r="C845" i="4"/>
  <c r="D845" i="4"/>
  <c r="E845" i="4"/>
  <c r="A846" i="4"/>
  <c r="B846" i="4"/>
  <c r="C846" i="4"/>
  <c r="D846" i="4"/>
  <c r="E846" i="4"/>
  <c r="A847" i="4"/>
  <c r="B847" i="4"/>
  <c r="C847" i="4"/>
  <c r="D847" i="4"/>
  <c r="E847" i="4"/>
  <c r="A848" i="4"/>
  <c r="B848" i="4"/>
  <c r="C848" i="4"/>
  <c r="D848" i="4"/>
  <c r="E848" i="4"/>
  <c r="A849" i="4"/>
  <c r="B849" i="4"/>
  <c r="C849" i="4"/>
  <c r="D849" i="4"/>
  <c r="E849" i="4"/>
  <c r="A850" i="4"/>
  <c r="B850" i="4"/>
  <c r="C850" i="4"/>
  <c r="D850" i="4"/>
  <c r="E850" i="4"/>
  <c r="A851" i="4"/>
  <c r="B851" i="4"/>
  <c r="C851" i="4"/>
  <c r="D851" i="4"/>
  <c r="E851" i="4"/>
  <c r="A852" i="4"/>
  <c r="B852" i="4"/>
  <c r="C852" i="4"/>
  <c r="D852" i="4"/>
  <c r="E852" i="4"/>
  <c r="A853" i="4"/>
  <c r="B853" i="4"/>
  <c r="C853" i="4"/>
  <c r="D853" i="4"/>
  <c r="E853" i="4"/>
  <c r="A854" i="4"/>
  <c r="B854" i="4"/>
  <c r="C854" i="4"/>
  <c r="D854" i="4"/>
  <c r="E854" i="4"/>
  <c r="A855" i="4"/>
  <c r="B855" i="4"/>
  <c r="C855" i="4"/>
  <c r="D855" i="4"/>
  <c r="E855" i="4"/>
  <c r="A856" i="4"/>
  <c r="B856" i="4"/>
  <c r="C856" i="4"/>
  <c r="D856" i="4"/>
  <c r="E856" i="4"/>
  <c r="A857" i="4"/>
  <c r="B857" i="4"/>
  <c r="C857" i="4"/>
  <c r="D857" i="4"/>
  <c r="E857" i="4"/>
  <c r="A858" i="4"/>
  <c r="B858" i="4"/>
  <c r="C858" i="4"/>
  <c r="D858" i="4"/>
  <c r="E858" i="4"/>
  <c r="A859" i="4"/>
  <c r="B859" i="4"/>
  <c r="C859" i="4"/>
  <c r="D859" i="4"/>
  <c r="E859" i="4"/>
  <c r="A860" i="4"/>
  <c r="B860" i="4"/>
  <c r="C860" i="4"/>
  <c r="D860" i="4"/>
  <c r="E860" i="4"/>
  <c r="A861" i="4"/>
  <c r="B861" i="4"/>
  <c r="C861" i="4"/>
  <c r="D861" i="4"/>
  <c r="E861" i="4"/>
  <c r="A862" i="4"/>
  <c r="B862" i="4"/>
  <c r="C862" i="4"/>
  <c r="D862" i="4"/>
  <c r="E862" i="4"/>
  <c r="A863" i="4"/>
  <c r="B863" i="4"/>
  <c r="C863" i="4"/>
  <c r="D863" i="4"/>
  <c r="E863" i="4"/>
  <c r="A864" i="4"/>
  <c r="B864" i="4"/>
  <c r="C864" i="4"/>
  <c r="D864" i="4"/>
  <c r="E864" i="4"/>
  <c r="A865" i="4"/>
  <c r="B865" i="4"/>
  <c r="C865" i="4"/>
  <c r="D865" i="4"/>
  <c r="E865" i="4"/>
  <c r="A866" i="4"/>
  <c r="B866" i="4"/>
  <c r="C866" i="4"/>
  <c r="D866" i="4"/>
  <c r="E866" i="4"/>
  <c r="A867" i="4"/>
  <c r="B867" i="4"/>
  <c r="C867" i="4"/>
  <c r="D867" i="4"/>
  <c r="E867" i="4"/>
  <c r="A868" i="4"/>
  <c r="B868" i="4"/>
  <c r="C868" i="4"/>
  <c r="D868" i="4"/>
  <c r="E868" i="4"/>
  <c r="A869" i="4"/>
  <c r="B869" i="4"/>
  <c r="C869" i="4"/>
  <c r="D869" i="4"/>
  <c r="E869" i="4"/>
  <c r="A870" i="4"/>
  <c r="B870" i="4"/>
  <c r="C870" i="4"/>
  <c r="D870" i="4"/>
  <c r="E870" i="4"/>
  <c r="A871" i="4"/>
  <c r="B871" i="4"/>
  <c r="C871" i="4"/>
  <c r="D871" i="4"/>
  <c r="E871" i="4"/>
  <c r="A872" i="4"/>
  <c r="B872" i="4"/>
  <c r="C872" i="4"/>
  <c r="D872" i="4"/>
  <c r="E872" i="4"/>
  <c r="A873" i="4"/>
  <c r="B873" i="4"/>
  <c r="C873" i="4"/>
  <c r="D873" i="4"/>
  <c r="E873" i="4"/>
  <c r="A874" i="4"/>
  <c r="B874" i="4"/>
  <c r="C874" i="4"/>
  <c r="D874" i="4"/>
  <c r="E874" i="4"/>
  <c r="A875" i="4"/>
  <c r="B875" i="4"/>
  <c r="C875" i="4"/>
  <c r="D875" i="4"/>
  <c r="E875" i="4"/>
  <c r="A876" i="4"/>
  <c r="B876" i="4"/>
  <c r="C876" i="4"/>
  <c r="D876" i="4"/>
  <c r="E876" i="4"/>
  <c r="A877" i="4"/>
  <c r="B877" i="4"/>
  <c r="C877" i="4"/>
  <c r="D877" i="4"/>
  <c r="E877" i="4"/>
  <c r="A878" i="4"/>
  <c r="B878" i="4"/>
  <c r="C878" i="4"/>
  <c r="D878" i="4"/>
  <c r="E878" i="4"/>
  <c r="A879" i="4"/>
  <c r="B879" i="4"/>
  <c r="C879" i="4"/>
  <c r="D879" i="4"/>
  <c r="E879" i="4"/>
  <c r="A880" i="4"/>
  <c r="B880" i="4"/>
  <c r="C880" i="4"/>
  <c r="D880" i="4"/>
  <c r="E880" i="4"/>
  <c r="A881" i="4"/>
  <c r="B881" i="4"/>
  <c r="C881" i="4"/>
  <c r="D881" i="4"/>
  <c r="E881" i="4"/>
  <c r="A882" i="4"/>
  <c r="B882" i="4"/>
  <c r="C882" i="4"/>
  <c r="D882" i="4"/>
  <c r="E882" i="4"/>
  <c r="A883" i="4"/>
  <c r="B883" i="4"/>
  <c r="C883" i="4"/>
  <c r="D883" i="4"/>
  <c r="E883" i="4"/>
  <c r="A884" i="4"/>
  <c r="B884" i="4"/>
  <c r="C884" i="4"/>
  <c r="D884" i="4"/>
  <c r="E884" i="4"/>
  <c r="A885" i="4"/>
  <c r="B885" i="4"/>
  <c r="C885" i="4"/>
  <c r="D885" i="4"/>
  <c r="E885" i="4"/>
  <c r="A886" i="4"/>
  <c r="B886" i="4"/>
  <c r="C886" i="4"/>
  <c r="D886" i="4"/>
  <c r="E886" i="4"/>
  <c r="A887" i="4"/>
  <c r="B887" i="4"/>
  <c r="C887" i="4"/>
  <c r="D887" i="4"/>
  <c r="E887" i="4"/>
  <c r="A888" i="4"/>
  <c r="B888" i="4"/>
  <c r="C888" i="4"/>
  <c r="D888" i="4"/>
  <c r="E888" i="4"/>
  <c r="A889" i="4"/>
  <c r="B889" i="4"/>
  <c r="C889" i="4"/>
  <c r="D889" i="4"/>
  <c r="E889" i="4"/>
  <c r="A890" i="4"/>
  <c r="B890" i="4"/>
  <c r="C890" i="4"/>
  <c r="D890" i="4"/>
  <c r="E890" i="4"/>
  <c r="A891" i="4"/>
  <c r="B891" i="4"/>
  <c r="C891" i="4"/>
  <c r="D891" i="4"/>
  <c r="E891" i="4"/>
  <c r="A892" i="4"/>
  <c r="B892" i="4"/>
  <c r="C892" i="4"/>
  <c r="D892" i="4"/>
  <c r="E892" i="4"/>
  <c r="A893" i="4"/>
  <c r="B893" i="4"/>
  <c r="C893" i="4"/>
  <c r="D893" i="4"/>
  <c r="E893" i="4"/>
  <c r="A894" i="4"/>
  <c r="B894" i="4"/>
  <c r="C894" i="4"/>
  <c r="D894" i="4"/>
  <c r="E894" i="4"/>
  <c r="A895" i="4"/>
  <c r="B895" i="4"/>
  <c r="C895" i="4"/>
  <c r="D895" i="4"/>
  <c r="E895" i="4"/>
  <c r="A896" i="4"/>
  <c r="B896" i="4"/>
  <c r="C896" i="4"/>
  <c r="D896" i="4"/>
  <c r="E896" i="4"/>
  <c r="A897" i="4"/>
  <c r="B897" i="4"/>
  <c r="C897" i="4"/>
  <c r="D897" i="4"/>
  <c r="E897" i="4"/>
  <c r="A898" i="4"/>
  <c r="B898" i="4"/>
  <c r="C898" i="4"/>
  <c r="D898" i="4"/>
  <c r="E898" i="4"/>
  <c r="A899" i="4"/>
  <c r="B899" i="4"/>
  <c r="C899" i="4"/>
  <c r="D899" i="4"/>
  <c r="E899" i="4"/>
  <c r="A900" i="4"/>
  <c r="B900" i="4"/>
  <c r="C900" i="4"/>
  <c r="D900" i="4"/>
  <c r="E900" i="4"/>
  <c r="A901" i="4"/>
  <c r="B901" i="4"/>
  <c r="C901" i="4"/>
  <c r="D901" i="4"/>
  <c r="E901" i="4"/>
  <c r="A902" i="4"/>
  <c r="B902" i="4"/>
  <c r="C902" i="4"/>
  <c r="D902" i="4"/>
  <c r="E902" i="4"/>
  <c r="A903" i="4"/>
  <c r="B903" i="4"/>
  <c r="C903" i="4"/>
  <c r="D903" i="4"/>
  <c r="E903" i="4"/>
  <c r="A904" i="4"/>
  <c r="B904" i="4"/>
  <c r="C904" i="4"/>
  <c r="D904" i="4"/>
  <c r="E904" i="4"/>
  <c r="A905" i="4"/>
  <c r="B905" i="4"/>
  <c r="C905" i="4"/>
  <c r="D905" i="4"/>
  <c r="E905" i="4"/>
  <c r="A906" i="4"/>
  <c r="B906" i="4"/>
  <c r="C906" i="4"/>
  <c r="D906" i="4"/>
  <c r="E906" i="4"/>
  <c r="A907" i="4"/>
  <c r="B907" i="4"/>
  <c r="C907" i="4"/>
  <c r="D907" i="4"/>
  <c r="E907" i="4"/>
  <c r="A908" i="4"/>
  <c r="B908" i="4"/>
  <c r="C908" i="4"/>
  <c r="D908" i="4"/>
  <c r="E908" i="4"/>
  <c r="A909" i="4"/>
  <c r="B909" i="4"/>
  <c r="C909" i="4"/>
  <c r="D909" i="4"/>
  <c r="E909" i="4"/>
  <c r="A910" i="4"/>
  <c r="B910" i="4"/>
  <c r="C910" i="4"/>
  <c r="D910" i="4"/>
  <c r="E910" i="4"/>
  <c r="A911" i="4"/>
  <c r="B911" i="4"/>
  <c r="C911" i="4"/>
  <c r="D911" i="4"/>
  <c r="E911" i="4"/>
  <c r="A912" i="4"/>
  <c r="B912" i="4"/>
  <c r="C912" i="4"/>
  <c r="D912" i="4"/>
  <c r="E912" i="4"/>
  <c r="A913" i="4"/>
  <c r="B913" i="4"/>
  <c r="C913" i="4"/>
  <c r="D913" i="4"/>
  <c r="E913" i="4"/>
  <c r="A914" i="4"/>
  <c r="B914" i="4"/>
  <c r="C914" i="4"/>
  <c r="D914" i="4"/>
  <c r="E914" i="4"/>
  <c r="A915" i="4"/>
  <c r="B915" i="4"/>
  <c r="C915" i="4"/>
  <c r="D915" i="4"/>
  <c r="E915" i="4"/>
  <c r="A916" i="4"/>
  <c r="B916" i="4"/>
  <c r="C916" i="4"/>
  <c r="D916" i="4"/>
  <c r="E916" i="4"/>
  <c r="A917" i="4"/>
  <c r="B917" i="4"/>
  <c r="C917" i="4"/>
  <c r="D917" i="4"/>
  <c r="E917" i="4"/>
  <c r="A918" i="4"/>
  <c r="B918" i="4"/>
  <c r="C918" i="4"/>
  <c r="D918" i="4"/>
  <c r="E918" i="4"/>
  <c r="A919" i="4"/>
  <c r="B919" i="4"/>
  <c r="C919" i="4"/>
  <c r="D919" i="4"/>
  <c r="E919" i="4"/>
  <c r="A920" i="4"/>
  <c r="B920" i="4"/>
  <c r="C920" i="4"/>
  <c r="D920" i="4"/>
  <c r="E920" i="4"/>
  <c r="A921" i="4"/>
  <c r="B921" i="4"/>
  <c r="C921" i="4"/>
  <c r="D921" i="4"/>
  <c r="E921" i="4"/>
  <c r="A922" i="4"/>
  <c r="B922" i="4"/>
  <c r="C922" i="4"/>
  <c r="D922" i="4"/>
  <c r="E922" i="4"/>
  <c r="A923" i="4"/>
  <c r="B923" i="4"/>
  <c r="C923" i="4"/>
  <c r="D923" i="4"/>
  <c r="E923" i="4"/>
  <c r="A924" i="4"/>
  <c r="B924" i="4"/>
  <c r="C924" i="4"/>
  <c r="D924" i="4"/>
  <c r="E924" i="4"/>
  <c r="A925" i="4"/>
  <c r="B925" i="4"/>
  <c r="C925" i="4"/>
  <c r="D925" i="4"/>
  <c r="E925" i="4"/>
  <c r="A926" i="4"/>
  <c r="B926" i="4"/>
  <c r="C926" i="4"/>
  <c r="D926" i="4"/>
  <c r="E926" i="4"/>
  <c r="A927" i="4"/>
  <c r="B927" i="4"/>
  <c r="C927" i="4"/>
  <c r="D927" i="4"/>
  <c r="E927" i="4"/>
  <c r="A928" i="4"/>
  <c r="B928" i="4"/>
  <c r="C928" i="4"/>
  <c r="D928" i="4"/>
  <c r="E928" i="4"/>
  <c r="A929" i="4"/>
  <c r="B929" i="4"/>
  <c r="C929" i="4"/>
  <c r="D929" i="4"/>
  <c r="E929" i="4"/>
  <c r="A930" i="4"/>
  <c r="B930" i="4"/>
  <c r="C930" i="4"/>
  <c r="D930" i="4"/>
  <c r="E930" i="4"/>
  <c r="A931" i="4"/>
  <c r="B931" i="4"/>
  <c r="C931" i="4"/>
  <c r="D931" i="4"/>
  <c r="E931" i="4"/>
  <c r="A932" i="4"/>
  <c r="B932" i="4"/>
  <c r="C932" i="4"/>
  <c r="D932" i="4"/>
  <c r="E932" i="4"/>
  <c r="A933" i="4"/>
  <c r="B933" i="4"/>
  <c r="C933" i="4"/>
  <c r="D933" i="4"/>
  <c r="E933" i="4"/>
  <c r="A934" i="4"/>
  <c r="B934" i="4"/>
  <c r="C934" i="4"/>
  <c r="D934" i="4"/>
  <c r="E934" i="4"/>
  <c r="A935" i="4"/>
  <c r="B935" i="4"/>
  <c r="C935" i="4"/>
  <c r="D935" i="4"/>
  <c r="E935" i="4"/>
  <c r="A936" i="4"/>
  <c r="B936" i="4"/>
  <c r="C936" i="4"/>
  <c r="D936" i="4"/>
  <c r="E936" i="4"/>
  <c r="A937" i="4"/>
  <c r="B937" i="4"/>
  <c r="C937" i="4"/>
  <c r="D937" i="4"/>
  <c r="E937" i="4"/>
  <c r="A938" i="4"/>
  <c r="B938" i="4"/>
  <c r="C938" i="4"/>
  <c r="D938" i="4"/>
  <c r="E938" i="4"/>
  <c r="A939" i="4"/>
  <c r="B939" i="4"/>
  <c r="C939" i="4"/>
  <c r="D939" i="4"/>
  <c r="E939" i="4"/>
  <c r="A940" i="4"/>
  <c r="B940" i="4"/>
  <c r="C940" i="4"/>
  <c r="D940" i="4"/>
  <c r="E940" i="4"/>
  <c r="A941" i="4"/>
  <c r="B941" i="4"/>
  <c r="C941" i="4"/>
  <c r="D941" i="4"/>
  <c r="E941" i="4"/>
  <c r="A942" i="4"/>
  <c r="B942" i="4"/>
  <c r="C942" i="4"/>
  <c r="D942" i="4"/>
  <c r="E942" i="4"/>
  <c r="A943" i="4"/>
  <c r="B943" i="4"/>
  <c r="C943" i="4"/>
  <c r="D943" i="4"/>
  <c r="E943" i="4"/>
  <c r="A944" i="4"/>
  <c r="B944" i="4"/>
  <c r="C944" i="4"/>
  <c r="D944" i="4"/>
  <c r="E944" i="4"/>
  <c r="A945" i="4"/>
  <c r="B945" i="4"/>
  <c r="C945" i="4"/>
  <c r="D945" i="4"/>
  <c r="E945" i="4"/>
  <c r="A946" i="4"/>
  <c r="B946" i="4"/>
  <c r="C946" i="4"/>
  <c r="D946" i="4"/>
  <c r="E946" i="4"/>
  <c r="A947" i="4"/>
  <c r="B947" i="4"/>
  <c r="C947" i="4"/>
  <c r="D947" i="4"/>
  <c r="E947" i="4"/>
  <c r="A948" i="4"/>
  <c r="B948" i="4"/>
  <c r="C948" i="4"/>
  <c r="D948" i="4"/>
  <c r="E948" i="4"/>
  <c r="A949" i="4"/>
  <c r="B949" i="4"/>
  <c r="C949" i="4"/>
  <c r="D949" i="4"/>
  <c r="E949" i="4"/>
  <c r="A950" i="4"/>
  <c r="B950" i="4"/>
  <c r="C950" i="4"/>
  <c r="D950" i="4"/>
  <c r="E950" i="4"/>
  <c r="A951" i="4"/>
  <c r="B951" i="4"/>
  <c r="C951" i="4"/>
  <c r="D951" i="4"/>
  <c r="E951" i="4"/>
  <c r="A952" i="4"/>
  <c r="B952" i="4"/>
  <c r="C952" i="4"/>
  <c r="D952" i="4"/>
  <c r="E952" i="4"/>
  <c r="A953" i="4"/>
  <c r="B953" i="4"/>
  <c r="C953" i="4"/>
  <c r="D953" i="4"/>
  <c r="E953" i="4"/>
  <c r="A954" i="4"/>
  <c r="B954" i="4"/>
  <c r="C954" i="4"/>
  <c r="D954" i="4"/>
  <c r="E954" i="4"/>
  <c r="A955" i="4"/>
  <c r="B955" i="4"/>
  <c r="C955" i="4"/>
  <c r="D955" i="4"/>
  <c r="E955" i="4"/>
  <c r="A956" i="4"/>
  <c r="B956" i="4"/>
  <c r="C956" i="4"/>
  <c r="D956" i="4"/>
  <c r="E956" i="4"/>
  <c r="A957" i="4"/>
  <c r="B957" i="4"/>
  <c r="C957" i="4"/>
  <c r="D957" i="4"/>
  <c r="E957" i="4"/>
  <c r="A958" i="4"/>
  <c r="B958" i="4"/>
  <c r="C958" i="4"/>
  <c r="D958" i="4"/>
  <c r="E958" i="4"/>
  <c r="A959" i="4"/>
  <c r="B959" i="4"/>
  <c r="C959" i="4"/>
  <c r="D959" i="4"/>
  <c r="E959" i="4"/>
  <c r="A960" i="4"/>
  <c r="B960" i="4"/>
  <c r="C960" i="4"/>
  <c r="D960" i="4"/>
  <c r="E960" i="4"/>
  <c r="A961" i="4"/>
  <c r="B961" i="4"/>
  <c r="C961" i="4"/>
  <c r="D961" i="4"/>
  <c r="E961" i="4"/>
  <c r="A962" i="4"/>
  <c r="B962" i="4"/>
  <c r="C962" i="4"/>
  <c r="D962" i="4"/>
  <c r="E962" i="4"/>
  <c r="A963" i="4"/>
  <c r="B963" i="4"/>
  <c r="C963" i="4"/>
  <c r="D963" i="4"/>
  <c r="E963" i="4"/>
  <c r="A964" i="4"/>
  <c r="B964" i="4"/>
  <c r="C964" i="4"/>
  <c r="D964" i="4"/>
  <c r="E964" i="4"/>
  <c r="A965" i="4"/>
  <c r="B965" i="4"/>
  <c r="C965" i="4"/>
  <c r="D965" i="4"/>
  <c r="E965" i="4"/>
  <c r="A966" i="4"/>
  <c r="B966" i="4"/>
  <c r="C966" i="4"/>
  <c r="D966" i="4"/>
  <c r="E966" i="4"/>
  <c r="A967" i="4"/>
  <c r="B967" i="4"/>
  <c r="C967" i="4"/>
  <c r="D967" i="4"/>
  <c r="E967" i="4"/>
  <c r="A968" i="4"/>
  <c r="B968" i="4"/>
  <c r="C968" i="4"/>
  <c r="D968" i="4"/>
  <c r="E968" i="4"/>
  <c r="A969" i="4"/>
  <c r="B969" i="4"/>
  <c r="C969" i="4"/>
  <c r="D969" i="4"/>
  <c r="E969" i="4"/>
  <c r="A970" i="4"/>
  <c r="B970" i="4"/>
  <c r="C970" i="4"/>
  <c r="D970" i="4"/>
  <c r="E970" i="4"/>
  <c r="A971" i="4"/>
  <c r="B971" i="4"/>
  <c r="C971" i="4"/>
  <c r="D971" i="4"/>
  <c r="E971" i="4"/>
  <c r="A972" i="4"/>
  <c r="B972" i="4"/>
  <c r="C972" i="4"/>
  <c r="D972" i="4"/>
  <c r="E972" i="4"/>
  <c r="A973" i="4"/>
  <c r="B973" i="4"/>
  <c r="C973" i="4"/>
  <c r="D973" i="4"/>
  <c r="E973" i="4"/>
  <c r="A974" i="4"/>
  <c r="B974" i="4"/>
  <c r="C974" i="4"/>
  <c r="D974" i="4"/>
  <c r="E974" i="4"/>
  <c r="A975" i="4"/>
  <c r="B975" i="4"/>
  <c r="C975" i="4"/>
  <c r="D975" i="4"/>
  <c r="E975" i="4"/>
  <c r="A976" i="4"/>
  <c r="B976" i="4"/>
  <c r="C976" i="4"/>
  <c r="D976" i="4"/>
  <c r="E976" i="4"/>
  <c r="A977" i="4"/>
  <c r="B977" i="4"/>
  <c r="C977" i="4"/>
  <c r="D977" i="4"/>
  <c r="E977" i="4"/>
  <c r="A978" i="4"/>
  <c r="B978" i="4"/>
  <c r="C978" i="4"/>
  <c r="D978" i="4"/>
  <c r="E978" i="4"/>
  <c r="A979" i="4"/>
  <c r="B979" i="4"/>
  <c r="C979" i="4"/>
  <c r="D979" i="4"/>
  <c r="E979" i="4"/>
  <c r="A980" i="4"/>
  <c r="B980" i="4"/>
  <c r="C980" i="4"/>
  <c r="D980" i="4"/>
  <c r="E980" i="4"/>
  <c r="A981" i="4"/>
  <c r="B981" i="4"/>
  <c r="C981" i="4"/>
  <c r="D981" i="4"/>
  <c r="E981" i="4"/>
  <c r="A982" i="4"/>
  <c r="B982" i="4"/>
  <c r="C982" i="4"/>
  <c r="D982" i="4"/>
  <c r="E982" i="4"/>
  <c r="A983" i="4"/>
  <c r="B983" i="4"/>
  <c r="C983" i="4"/>
  <c r="D983" i="4"/>
  <c r="E983" i="4"/>
  <c r="A984" i="4"/>
  <c r="B984" i="4"/>
  <c r="C984" i="4"/>
  <c r="D984" i="4"/>
  <c r="E984" i="4"/>
  <c r="A985" i="4"/>
  <c r="B985" i="4"/>
  <c r="C985" i="4"/>
  <c r="D985" i="4"/>
  <c r="E985" i="4"/>
  <c r="A986" i="4"/>
  <c r="B986" i="4"/>
  <c r="C986" i="4"/>
  <c r="D986" i="4"/>
  <c r="E986" i="4"/>
  <c r="A987" i="4"/>
  <c r="B987" i="4"/>
  <c r="C987" i="4"/>
  <c r="D987" i="4"/>
  <c r="E987" i="4"/>
  <c r="A988" i="4"/>
  <c r="B988" i="4"/>
  <c r="C988" i="4"/>
  <c r="D988" i="4"/>
  <c r="E988" i="4"/>
  <c r="A989" i="4"/>
  <c r="B989" i="4"/>
  <c r="C989" i="4"/>
  <c r="D989" i="4"/>
  <c r="E989" i="4"/>
  <c r="A990" i="4"/>
  <c r="B990" i="4"/>
  <c r="C990" i="4"/>
  <c r="D990" i="4"/>
  <c r="E990" i="4"/>
  <c r="A991" i="4"/>
  <c r="B991" i="4"/>
  <c r="C991" i="4"/>
  <c r="D991" i="4"/>
  <c r="E991" i="4"/>
  <c r="A992" i="4"/>
  <c r="B992" i="4"/>
  <c r="C992" i="4"/>
  <c r="D992" i="4"/>
  <c r="E992" i="4"/>
  <c r="A993" i="4"/>
  <c r="B993" i="4"/>
  <c r="C993" i="4"/>
  <c r="D993" i="4"/>
  <c r="E993" i="4"/>
  <c r="A994" i="4"/>
  <c r="B994" i="4"/>
  <c r="C994" i="4"/>
  <c r="D994" i="4"/>
  <c r="E994" i="4"/>
  <c r="A995" i="4"/>
  <c r="B995" i="4"/>
  <c r="C995" i="4"/>
  <c r="D995" i="4"/>
  <c r="E995" i="4"/>
  <c r="A996" i="4"/>
  <c r="B996" i="4"/>
  <c r="C996" i="4"/>
  <c r="D996" i="4"/>
  <c r="E996" i="4"/>
  <c r="A997" i="4"/>
  <c r="B997" i="4"/>
  <c r="C997" i="4"/>
  <c r="D997" i="4"/>
  <c r="E997" i="4"/>
  <c r="A998" i="4"/>
  <c r="B998" i="4"/>
  <c r="C998" i="4"/>
  <c r="D998" i="4"/>
  <c r="E998" i="4"/>
  <c r="A999" i="4"/>
  <c r="B999" i="4"/>
  <c r="C999" i="4"/>
  <c r="D999" i="4"/>
  <c r="E999" i="4"/>
  <c r="A1000" i="4"/>
  <c r="B1000" i="4"/>
  <c r="C1000" i="4"/>
  <c r="D1000" i="4"/>
  <c r="E1000" i="4"/>
  <c r="A1001" i="4"/>
  <c r="B1001" i="4"/>
  <c r="C1001" i="4"/>
  <c r="D1001" i="4"/>
  <c r="E1001" i="4"/>
  <c r="A1002" i="4"/>
  <c r="B1002" i="4"/>
  <c r="C1002" i="4"/>
  <c r="D1002" i="4"/>
  <c r="E1002" i="4"/>
  <c r="A1003" i="4"/>
  <c r="B1003" i="4"/>
  <c r="C1003" i="4"/>
  <c r="D1003" i="4"/>
  <c r="E1003" i="4"/>
  <c r="A1004" i="4"/>
  <c r="B1004" i="4"/>
  <c r="C1004" i="4"/>
  <c r="D1004" i="4"/>
  <c r="E1004" i="4"/>
  <c r="A1005" i="4"/>
  <c r="B1005" i="4"/>
  <c r="C1005" i="4"/>
  <c r="D1005" i="4"/>
  <c r="E1005" i="4"/>
  <c r="A1006" i="4"/>
  <c r="B1006" i="4"/>
  <c r="C1006" i="4"/>
  <c r="D1006" i="4"/>
  <c r="E1006" i="4"/>
  <c r="A1007" i="4"/>
  <c r="B1007" i="4"/>
  <c r="C1007" i="4"/>
  <c r="D1007" i="4"/>
  <c r="E1007" i="4"/>
  <c r="A1008" i="4"/>
  <c r="B1008" i="4"/>
  <c r="C1008" i="4"/>
  <c r="D1008" i="4"/>
  <c r="E1008" i="4"/>
  <c r="A1009" i="4"/>
  <c r="B1009" i="4"/>
  <c r="C1009" i="4"/>
  <c r="D1009" i="4"/>
  <c r="E1009" i="4"/>
  <c r="A1010" i="4"/>
  <c r="B1010" i="4"/>
  <c r="C1010" i="4"/>
  <c r="D1010" i="4"/>
  <c r="E1010" i="4"/>
  <c r="A1011" i="4"/>
  <c r="B1011" i="4"/>
  <c r="C1011" i="4"/>
  <c r="D1011" i="4"/>
  <c r="E1011" i="4"/>
  <c r="A1012" i="4"/>
  <c r="B1012" i="4"/>
  <c r="C1012" i="4"/>
  <c r="D1012" i="4"/>
  <c r="E1012" i="4"/>
  <c r="A1013" i="4"/>
  <c r="B1013" i="4"/>
  <c r="C1013" i="4"/>
  <c r="D1013" i="4"/>
  <c r="E1013" i="4"/>
  <c r="A1014" i="4"/>
  <c r="B1014" i="4"/>
  <c r="C1014" i="4"/>
  <c r="D1014" i="4"/>
  <c r="E1014" i="4"/>
  <c r="A1015" i="4"/>
  <c r="B1015" i="4"/>
  <c r="C1015" i="4"/>
  <c r="D1015" i="4"/>
  <c r="E1015" i="4"/>
  <c r="A1016" i="4"/>
  <c r="B1016" i="4"/>
  <c r="C1016" i="4"/>
  <c r="D1016" i="4"/>
  <c r="E1016" i="4"/>
  <c r="A1017" i="4"/>
  <c r="B1017" i="4"/>
  <c r="C1017" i="4"/>
  <c r="D1017" i="4"/>
  <c r="E1017" i="4"/>
  <c r="A1018" i="4"/>
  <c r="B1018" i="4"/>
  <c r="C1018" i="4"/>
  <c r="D1018" i="4"/>
  <c r="E1018" i="4"/>
  <c r="A1019" i="4"/>
  <c r="B1019" i="4"/>
  <c r="C1019" i="4"/>
  <c r="D1019" i="4"/>
  <c r="E1019" i="4"/>
  <c r="A1020" i="4"/>
  <c r="B1020" i="4"/>
  <c r="C1020" i="4"/>
  <c r="D1020" i="4"/>
  <c r="E1020" i="4"/>
  <c r="A1021" i="4"/>
  <c r="B1021" i="4"/>
  <c r="C1021" i="4"/>
  <c r="D1021" i="4"/>
  <c r="E1021" i="4"/>
  <c r="A1022" i="4"/>
  <c r="B1022" i="4"/>
  <c r="C1022" i="4"/>
  <c r="D1022" i="4"/>
  <c r="E1022" i="4"/>
  <c r="A1023" i="4"/>
  <c r="B1023" i="4"/>
  <c r="C1023" i="4"/>
  <c r="D1023" i="4"/>
  <c r="E1023" i="4"/>
  <c r="A1024" i="4"/>
  <c r="B1024" i="4"/>
  <c r="C1024" i="4"/>
  <c r="D1024" i="4"/>
  <c r="E1024" i="4"/>
  <c r="A1025" i="4"/>
  <c r="B1025" i="4"/>
  <c r="C1025" i="4"/>
  <c r="D1025" i="4"/>
  <c r="E1025" i="4"/>
  <c r="A1026" i="4"/>
  <c r="B1026" i="4"/>
  <c r="C1026" i="4"/>
  <c r="D1026" i="4"/>
  <c r="E1026" i="4"/>
  <c r="A1027" i="4"/>
  <c r="B1027" i="4"/>
  <c r="C1027" i="4"/>
  <c r="D1027" i="4"/>
  <c r="E1027" i="4"/>
  <c r="A1028" i="4"/>
  <c r="B1028" i="4"/>
  <c r="C1028" i="4"/>
  <c r="D1028" i="4"/>
  <c r="E1028" i="4"/>
  <c r="A1029" i="4"/>
  <c r="B1029" i="4"/>
  <c r="C1029" i="4"/>
  <c r="D1029" i="4"/>
  <c r="E1029" i="4"/>
  <c r="A1030" i="4"/>
  <c r="B1030" i="4"/>
  <c r="C1030" i="4"/>
  <c r="D1030" i="4"/>
  <c r="E1030" i="4"/>
  <c r="A1031" i="4"/>
  <c r="B1031" i="4"/>
  <c r="C1031" i="4"/>
  <c r="D1031" i="4"/>
  <c r="E1031" i="4"/>
  <c r="A1032" i="4"/>
  <c r="B1032" i="4"/>
  <c r="C1032" i="4"/>
  <c r="D1032" i="4"/>
  <c r="E1032" i="4"/>
  <c r="A1033" i="4"/>
  <c r="B1033" i="4"/>
  <c r="C1033" i="4"/>
  <c r="D1033" i="4"/>
  <c r="E1033" i="4"/>
  <c r="A1034" i="4"/>
  <c r="B1034" i="4"/>
  <c r="C1034" i="4"/>
  <c r="D1034" i="4"/>
  <c r="E1034" i="4"/>
  <c r="A1035" i="4"/>
  <c r="B1035" i="4"/>
  <c r="C1035" i="4"/>
  <c r="D1035" i="4"/>
  <c r="E1035" i="4"/>
  <c r="A1036" i="4"/>
  <c r="B1036" i="4"/>
  <c r="C1036" i="4"/>
  <c r="D1036" i="4"/>
  <c r="E1036" i="4"/>
  <c r="A1037" i="4"/>
  <c r="B1037" i="4"/>
  <c r="C1037" i="4"/>
  <c r="D1037" i="4"/>
  <c r="E1037" i="4"/>
  <c r="A1038" i="4"/>
  <c r="B1038" i="4"/>
  <c r="C1038" i="4"/>
  <c r="D1038" i="4"/>
  <c r="E1038" i="4"/>
  <c r="A1039" i="4"/>
  <c r="B1039" i="4"/>
  <c r="C1039" i="4"/>
  <c r="D1039" i="4"/>
  <c r="E1039" i="4"/>
  <c r="A1040" i="4"/>
  <c r="B1040" i="4"/>
  <c r="C1040" i="4"/>
  <c r="D1040" i="4"/>
  <c r="E1040" i="4"/>
  <c r="A1041" i="4"/>
  <c r="B1041" i="4"/>
  <c r="C1041" i="4"/>
  <c r="D1041" i="4"/>
  <c r="E1041" i="4"/>
  <c r="A1042" i="4"/>
  <c r="B1042" i="4"/>
  <c r="C1042" i="4"/>
  <c r="D1042" i="4"/>
  <c r="E1042" i="4"/>
  <c r="A1043" i="4"/>
  <c r="B1043" i="4"/>
  <c r="C1043" i="4"/>
  <c r="D1043" i="4"/>
  <c r="E1043" i="4"/>
  <c r="A1044" i="4"/>
  <c r="B1044" i="4"/>
  <c r="C1044" i="4"/>
  <c r="D1044" i="4"/>
  <c r="E1044" i="4"/>
  <c r="A1045" i="4"/>
  <c r="B1045" i="4"/>
  <c r="C1045" i="4"/>
  <c r="D1045" i="4"/>
  <c r="E1045" i="4"/>
  <c r="A1046" i="4"/>
  <c r="B1046" i="4"/>
  <c r="C1046" i="4"/>
  <c r="D1046" i="4"/>
  <c r="E1046" i="4"/>
  <c r="A1047" i="4"/>
  <c r="B1047" i="4"/>
  <c r="C1047" i="4"/>
  <c r="D1047" i="4"/>
  <c r="E1047" i="4"/>
  <c r="A1048" i="4"/>
  <c r="B1048" i="4"/>
  <c r="C1048" i="4"/>
  <c r="D1048" i="4"/>
  <c r="E1048" i="4"/>
  <c r="A1049" i="4"/>
  <c r="B1049" i="4"/>
  <c r="C1049" i="4"/>
  <c r="D1049" i="4"/>
  <c r="E1049" i="4"/>
  <c r="A1050" i="4"/>
  <c r="B1050" i="4"/>
  <c r="C1050" i="4"/>
  <c r="D1050" i="4"/>
  <c r="E1050" i="4"/>
  <c r="A1051" i="4"/>
  <c r="B1051" i="4"/>
  <c r="C1051" i="4"/>
  <c r="D1051" i="4"/>
  <c r="E1051" i="4"/>
  <c r="A1052" i="4"/>
  <c r="B1052" i="4"/>
  <c r="C1052" i="4"/>
  <c r="D1052" i="4"/>
  <c r="E1052" i="4"/>
  <c r="A1053" i="4"/>
  <c r="B1053" i="4"/>
  <c r="C1053" i="4"/>
  <c r="D1053" i="4"/>
  <c r="E1053" i="4"/>
  <c r="A1054" i="4"/>
  <c r="B1054" i="4"/>
  <c r="C1054" i="4"/>
  <c r="D1054" i="4"/>
  <c r="E1054" i="4"/>
  <c r="A1055" i="4"/>
  <c r="B1055" i="4"/>
  <c r="C1055" i="4"/>
  <c r="D1055" i="4"/>
  <c r="E1055" i="4"/>
  <c r="A1056" i="4"/>
  <c r="B1056" i="4"/>
  <c r="C1056" i="4"/>
  <c r="D1056" i="4"/>
  <c r="E1056" i="4"/>
  <c r="A1057" i="4"/>
  <c r="B1057" i="4"/>
  <c r="C1057" i="4"/>
  <c r="D1057" i="4"/>
  <c r="E1057" i="4"/>
  <c r="A1058" i="4"/>
  <c r="B1058" i="4"/>
  <c r="C1058" i="4"/>
  <c r="D1058" i="4"/>
  <c r="E1058" i="4"/>
  <c r="A1059" i="4"/>
  <c r="B1059" i="4"/>
  <c r="C1059" i="4"/>
  <c r="D1059" i="4"/>
  <c r="E1059" i="4"/>
  <c r="A1060" i="4"/>
  <c r="B1060" i="4"/>
  <c r="C1060" i="4"/>
  <c r="D1060" i="4"/>
  <c r="E1060" i="4"/>
  <c r="A1061" i="4"/>
  <c r="B1061" i="4"/>
  <c r="C1061" i="4"/>
  <c r="D1061" i="4"/>
  <c r="E1061" i="4"/>
  <c r="A1062" i="4"/>
  <c r="B1062" i="4"/>
  <c r="C1062" i="4"/>
  <c r="D1062" i="4"/>
  <c r="E1062" i="4"/>
  <c r="A1063" i="4"/>
  <c r="B1063" i="4"/>
  <c r="C1063" i="4"/>
  <c r="D1063" i="4"/>
  <c r="E1063" i="4"/>
  <c r="A1064" i="4"/>
  <c r="B1064" i="4"/>
  <c r="C1064" i="4"/>
  <c r="D1064" i="4"/>
  <c r="E1064" i="4"/>
  <c r="A1065" i="4"/>
  <c r="B1065" i="4"/>
  <c r="C1065" i="4"/>
  <c r="D1065" i="4"/>
  <c r="E1065" i="4"/>
  <c r="A1066" i="4"/>
  <c r="B1066" i="4"/>
  <c r="C1066" i="4"/>
  <c r="D1066" i="4"/>
  <c r="E1066" i="4"/>
  <c r="A1067" i="4"/>
  <c r="B1067" i="4"/>
  <c r="C1067" i="4"/>
  <c r="D1067" i="4"/>
  <c r="E1067" i="4"/>
  <c r="A1068" i="4"/>
  <c r="B1068" i="4"/>
  <c r="C1068" i="4"/>
  <c r="D1068" i="4"/>
  <c r="E1068" i="4"/>
  <c r="A1069" i="4"/>
  <c r="B1069" i="4"/>
  <c r="C1069" i="4"/>
  <c r="D1069" i="4"/>
  <c r="E1069" i="4"/>
  <c r="A1070" i="4"/>
  <c r="B1070" i="4"/>
  <c r="C1070" i="4"/>
  <c r="D1070" i="4"/>
  <c r="E1070" i="4"/>
  <c r="A1071" i="4"/>
  <c r="B1071" i="4"/>
  <c r="C1071" i="4"/>
  <c r="D1071" i="4"/>
  <c r="E1071" i="4"/>
  <c r="A1072" i="4"/>
  <c r="B1072" i="4"/>
  <c r="C1072" i="4"/>
  <c r="D1072" i="4"/>
  <c r="E1072" i="4"/>
  <c r="A1073" i="4"/>
  <c r="B1073" i="4"/>
  <c r="C1073" i="4"/>
  <c r="D1073" i="4"/>
  <c r="E1073" i="4"/>
  <c r="A1074" i="4"/>
  <c r="B1074" i="4"/>
  <c r="C1074" i="4"/>
  <c r="D1074" i="4"/>
  <c r="E1074" i="4"/>
  <c r="A1075" i="4"/>
  <c r="B1075" i="4"/>
  <c r="C1075" i="4"/>
  <c r="D1075" i="4"/>
  <c r="E1075" i="4"/>
  <c r="A1076" i="4"/>
  <c r="B1076" i="4"/>
  <c r="C1076" i="4"/>
  <c r="D1076" i="4"/>
  <c r="E1076" i="4"/>
  <c r="A1077" i="4"/>
  <c r="B1077" i="4"/>
  <c r="C1077" i="4"/>
  <c r="D1077" i="4"/>
  <c r="E1077" i="4"/>
  <c r="A1078" i="4"/>
  <c r="B1078" i="4"/>
  <c r="C1078" i="4"/>
  <c r="D1078" i="4"/>
  <c r="E1078" i="4"/>
  <c r="A1079" i="4"/>
  <c r="B1079" i="4"/>
  <c r="C1079" i="4"/>
  <c r="D1079" i="4"/>
  <c r="E1079" i="4"/>
  <c r="A1080" i="4"/>
  <c r="B1080" i="4"/>
  <c r="C1080" i="4"/>
  <c r="D1080" i="4"/>
  <c r="E1080" i="4"/>
  <c r="A1081" i="4"/>
  <c r="B1081" i="4"/>
  <c r="C1081" i="4"/>
  <c r="D1081" i="4"/>
  <c r="E1081" i="4"/>
  <c r="A1082" i="4"/>
  <c r="B1082" i="4"/>
  <c r="C1082" i="4"/>
  <c r="D1082" i="4"/>
  <c r="E1082" i="4"/>
  <c r="A1083" i="4"/>
  <c r="B1083" i="4"/>
  <c r="C1083" i="4"/>
  <c r="D1083" i="4"/>
  <c r="E1083" i="4"/>
  <c r="A1084" i="4"/>
  <c r="B1084" i="4"/>
  <c r="C1084" i="4"/>
  <c r="D1084" i="4"/>
  <c r="E1084" i="4"/>
  <c r="A1085" i="4"/>
  <c r="B1085" i="4"/>
  <c r="C1085" i="4"/>
  <c r="D1085" i="4"/>
  <c r="E1085" i="4"/>
  <c r="A1086" i="4"/>
  <c r="B1086" i="4"/>
  <c r="C1086" i="4"/>
  <c r="D1086" i="4"/>
  <c r="E1086" i="4"/>
  <c r="A1087" i="4"/>
  <c r="B1087" i="4"/>
  <c r="C1087" i="4"/>
  <c r="D1087" i="4"/>
  <c r="E1087" i="4"/>
  <c r="A1088" i="4"/>
  <c r="B1088" i="4"/>
  <c r="C1088" i="4"/>
  <c r="D1088" i="4"/>
  <c r="E1088" i="4"/>
  <c r="A1089" i="4"/>
  <c r="B1089" i="4"/>
  <c r="C1089" i="4"/>
  <c r="D1089" i="4"/>
  <c r="E1089" i="4"/>
  <c r="A1090" i="4"/>
  <c r="B1090" i="4"/>
  <c r="C1090" i="4"/>
  <c r="D1090" i="4"/>
  <c r="E1090" i="4"/>
  <c r="A1091" i="4"/>
  <c r="B1091" i="4"/>
  <c r="C1091" i="4"/>
  <c r="D1091" i="4"/>
  <c r="E1091" i="4"/>
  <c r="A1092" i="4"/>
  <c r="B1092" i="4"/>
  <c r="C1092" i="4"/>
  <c r="D1092" i="4"/>
  <c r="E1092" i="4"/>
  <c r="C60" i="3"/>
  <c r="D60" i="3"/>
  <c r="E60" i="3"/>
  <c r="F60" i="3"/>
  <c r="C61" i="3"/>
  <c r="D61" i="3"/>
  <c r="E61" i="3"/>
  <c r="F61" i="3"/>
  <c r="C62" i="3"/>
  <c r="D62" i="3"/>
  <c r="E62" i="3"/>
  <c r="F62" i="3"/>
  <c r="C64" i="3"/>
  <c r="D64" i="3"/>
  <c r="E64" i="3"/>
  <c r="F64" i="3"/>
  <c r="C66" i="3"/>
  <c r="D66" i="3"/>
  <c r="E66" i="3"/>
  <c r="F66" i="3"/>
  <c r="C69" i="3"/>
  <c r="D69" i="3"/>
  <c r="E69" i="3"/>
  <c r="F69" i="3"/>
  <c r="C71" i="3"/>
  <c r="D71" i="3"/>
  <c r="E71" i="3"/>
  <c r="F71" i="3"/>
  <c r="C73" i="3"/>
  <c r="D73" i="3"/>
  <c r="E73" i="3"/>
  <c r="F73" i="3"/>
  <c r="C84" i="3"/>
  <c r="D84" i="3"/>
  <c r="E84" i="3"/>
  <c r="F84" i="3"/>
  <c r="C89" i="3"/>
  <c r="D89" i="3"/>
  <c r="E89" i="3"/>
  <c r="F89" i="3"/>
  <c r="C92" i="3"/>
  <c r="D92" i="3"/>
  <c r="E92" i="3"/>
  <c r="F92" i="3"/>
  <c r="C94" i="3"/>
  <c r="D94" i="3"/>
  <c r="E94" i="3"/>
  <c r="F94" i="3"/>
  <c r="C95" i="3"/>
  <c r="D95" i="3"/>
  <c r="E95" i="3"/>
  <c r="F95" i="3"/>
  <c r="C100" i="3"/>
  <c r="D100" i="3"/>
  <c r="E100" i="3"/>
  <c r="F100" i="3"/>
  <c r="C103" i="3"/>
  <c r="D103" i="3"/>
  <c r="E103" i="3"/>
  <c r="F103" i="3"/>
  <c r="C105" i="3"/>
  <c r="D105" i="3"/>
  <c r="E105" i="3"/>
  <c r="F105" i="3"/>
  <c r="C114" i="3"/>
  <c r="D114" i="3"/>
  <c r="E114" i="3"/>
  <c r="F114" i="3"/>
  <c r="C126" i="3"/>
  <c r="D126" i="3"/>
  <c r="E126" i="3"/>
  <c r="F126" i="3"/>
  <c r="C127" i="3"/>
  <c r="D127" i="3"/>
  <c r="E127" i="3"/>
  <c r="F127" i="3"/>
  <c r="C128" i="3"/>
  <c r="D128" i="3"/>
  <c r="E128" i="3"/>
  <c r="F128" i="3"/>
  <c r="C132" i="3"/>
  <c r="D132" i="3"/>
  <c r="E132" i="3"/>
  <c r="F132" i="3"/>
  <c r="C133" i="3"/>
  <c r="D133" i="3"/>
  <c r="E133" i="3"/>
  <c r="F133" i="3"/>
  <c r="C136" i="3"/>
  <c r="D136" i="3"/>
  <c r="E136" i="3"/>
  <c r="F136" i="3"/>
  <c r="C138" i="3"/>
  <c r="D138" i="3"/>
  <c r="E138" i="3"/>
  <c r="F138" i="3"/>
  <c r="C140" i="3"/>
  <c r="D140" i="3"/>
  <c r="E140" i="3"/>
  <c r="F140" i="3"/>
  <c r="C141" i="3"/>
  <c r="D141" i="3"/>
  <c r="E141" i="3"/>
  <c r="F141" i="3"/>
  <c r="C145" i="3"/>
  <c r="D145" i="3"/>
  <c r="E145" i="3"/>
  <c r="F145" i="3"/>
  <c r="C146" i="3"/>
  <c r="D146" i="3"/>
  <c r="E146" i="3"/>
  <c r="F146" i="3"/>
  <c r="C148" i="3"/>
  <c r="D148" i="3"/>
  <c r="E148" i="3"/>
  <c r="F148" i="3"/>
  <c r="C149" i="3"/>
  <c r="D149" i="3"/>
  <c r="E149" i="3"/>
  <c r="F149" i="3"/>
  <c r="C151" i="3"/>
  <c r="D151" i="3"/>
  <c r="E151" i="3"/>
  <c r="F151" i="3"/>
  <c r="C153" i="3"/>
  <c r="D153" i="3"/>
  <c r="E153" i="3"/>
  <c r="F153" i="3"/>
  <c r="C158" i="3"/>
  <c r="D158" i="3"/>
  <c r="E158" i="3"/>
  <c r="F158" i="3"/>
  <c r="C159" i="3"/>
  <c r="D159" i="3"/>
  <c r="E159" i="3"/>
  <c r="F159" i="3"/>
  <c r="C165" i="3"/>
  <c r="D165" i="3"/>
  <c r="E165" i="3"/>
  <c r="F165" i="3"/>
  <c r="C166" i="3"/>
  <c r="D166" i="3"/>
  <c r="E166" i="3"/>
  <c r="F166" i="3"/>
  <c r="C173" i="3"/>
  <c r="D173" i="3"/>
  <c r="E173" i="3"/>
  <c r="F173" i="3"/>
  <c r="C179" i="3"/>
  <c r="D179" i="3"/>
  <c r="E179" i="3"/>
  <c r="F179" i="3"/>
  <c r="C180" i="3"/>
  <c r="D180" i="3"/>
  <c r="E180" i="3"/>
  <c r="F180" i="3"/>
  <c r="C183" i="3"/>
  <c r="D183" i="3"/>
  <c r="E183" i="3"/>
  <c r="F183" i="3"/>
  <c r="C186" i="3"/>
  <c r="D186" i="3"/>
  <c r="E186" i="3"/>
  <c r="F186" i="3"/>
  <c r="C188" i="3"/>
  <c r="D188" i="3"/>
  <c r="E188" i="3"/>
  <c r="F188" i="3"/>
  <c r="C191" i="3"/>
  <c r="D191" i="3"/>
  <c r="E191" i="3"/>
  <c r="F191" i="3"/>
  <c r="C192" i="3"/>
  <c r="D192" i="3"/>
  <c r="E192" i="3"/>
  <c r="F192" i="3"/>
  <c r="C193" i="3"/>
  <c r="D193" i="3"/>
  <c r="E193" i="3"/>
  <c r="F193" i="3"/>
  <c r="C194" i="3"/>
  <c r="D194" i="3"/>
  <c r="E194" i="3"/>
  <c r="F194" i="3"/>
  <c r="C196" i="3"/>
  <c r="D196" i="3"/>
  <c r="E196" i="3"/>
  <c r="F196" i="3"/>
  <c r="C206" i="3"/>
  <c r="D206" i="3"/>
  <c r="E206" i="3"/>
  <c r="F206" i="3"/>
  <c r="C207" i="3"/>
  <c r="D207" i="3"/>
  <c r="E207" i="3"/>
  <c r="F207" i="3"/>
  <c r="C210" i="3"/>
  <c r="D210" i="3"/>
  <c r="E210" i="3"/>
  <c r="F210" i="3"/>
  <c r="C215" i="3"/>
  <c r="D215" i="3"/>
  <c r="E215" i="3"/>
  <c r="F215" i="3"/>
  <c r="C218" i="3"/>
  <c r="D218" i="3"/>
  <c r="E218" i="3"/>
  <c r="F218" i="3"/>
  <c r="C223" i="3"/>
  <c r="D223" i="3"/>
  <c r="E223" i="3"/>
  <c r="F223" i="3"/>
  <c r="C224" i="3"/>
  <c r="D224" i="3"/>
  <c r="E224" i="3"/>
  <c r="F224" i="3"/>
  <c r="C225" i="3"/>
  <c r="D225" i="3"/>
  <c r="E225" i="3"/>
  <c r="F225" i="3"/>
  <c r="C229" i="3"/>
  <c r="D229" i="3"/>
  <c r="E229" i="3"/>
  <c r="F229" i="3"/>
  <c r="C230" i="3"/>
  <c r="D230" i="3"/>
  <c r="E230" i="3"/>
  <c r="F230" i="3"/>
  <c r="C231" i="3"/>
  <c r="D231" i="3"/>
  <c r="E231" i="3"/>
  <c r="F231" i="3"/>
  <c r="C233" i="3"/>
  <c r="D233" i="3"/>
  <c r="E233" i="3"/>
  <c r="F233" i="3"/>
  <c r="C236" i="3"/>
  <c r="D236" i="3"/>
  <c r="E236" i="3"/>
  <c r="F236" i="3"/>
  <c r="C237" i="3"/>
  <c r="D237" i="3"/>
  <c r="E237" i="3"/>
  <c r="F237" i="3"/>
  <c r="C238" i="3"/>
  <c r="D238" i="3"/>
  <c r="E238" i="3"/>
  <c r="F238" i="3"/>
  <c r="C239" i="3"/>
  <c r="D239" i="3"/>
  <c r="E239" i="3"/>
  <c r="F239" i="3"/>
  <c r="C240" i="3"/>
  <c r="D240" i="3"/>
  <c r="E240" i="3"/>
  <c r="F240" i="3"/>
  <c r="C241" i="3"/>
  <c r="D241" i="3"/>
  <c r="E241" i="3"/>
  <c r="F241" i="3"/>
  <c r="G241" i="3"/>
  <c r="C242" i="3"/>
  <c r="D242" i="3"/>
  <c r="E242" i="3"/>
  <c r="F242" i="3"/>
  <c r="G242" i="3"/>
  <c r="C243" i="3"/>
  <c r="D243" i="3"/>
  <c r="E243" i="3"/>
  <c r="F243" i="3"/>
  <c r="G243" i="3"/>
  <c r="C244" i="3"/>
  <c r="D244" i="3"/>
  <c r="E244" i="3"/>
  <c r="F244" i="3"/>
  <c r="G244" i="3"/>
  <c r="C245" i="3"/>
  <c r="D245" i="3"/>
  <c r="E245" i="3"/>
  <c r="F245" i="3"/>
  <c r="G245" i="3"/>
  <c r="C246" i="3"/>
  <c r="D246" i="3"/>
  <c r="E246" i="3"/>
  <c r="F246" i="3"/>
  <c r="C247" i="3"/>
  <c r="D247" i="3"/>
  <c r="E247" i="3"/>
  <c r="F247" i="3"/>
  <c r="C248" i="3"/>
  <c r="D248" i="3"/>
  <c r="E248" i="3"/>
  <c r="F248" i="3"/>
  <c r="C249" i="3"/>
  <c r="D249" i="3"/>
  <c r="E249" i="3"/>
  <c r="F249" i="3"/>
  <c r="C271" i="3"/>
  <c r="D271" i="3"/>
  <c r="E271" i="3"/>
  <c r="F271" i="3"/>
  <c r="G271" i="3"/>
  <c r="C272" i="3"/>
  <c r="D272" i="3"/>
  <c r="E272" i="3"/>
  <c r="F272" i="3"/>
  <c r="G272" i="3"/>
  <c r="C273" i="3"/>
  <c r="D273" i="3"/>
  <c r="E273" i="3"/>
  <c r="F273" i="3"/>
  <c r="G273" i="3"/>
  <c r="C274" i="3"/>
  <c r="D274" i="3"/>
  <c r="E274" i="3"/>
  <c r="F274" i="3"/>
  <c r="G274" i="3"/>
  <c r="C275" i="3"/>
  <c r="D275" i="3"/>
  <c r="E275" i="3"/>
  <c r="F275" i="3"/>
  <c r="G275" i="3"/>
  <c r="C276" i="3"/>
  <c r="D276" i="3"/>
  <c r="E276" i="3"/>
  <c r="F276" i="3"/>
  <c r="G276" i="3"/>
  <c r="C277" i="3"/>
  <c r="D277" i="3"/>
  <c r="E277" i="3"/>
  <c r="F277" i="3"/>
  <c r="G277" i="3"/>
  <c r="C278" i="3"/>
  <c r="D278" i="3"/>
  <c r="E278" i="3"/>
  <c r="F278" i="3"/>
  <c r="G278" i="3"/>
  <c r="C279" i="3"/>
  <c r="D279" i="3"/>
  <c r="E279" i="3"/>
  <c r="F279" i="3"/>
  <c r="G279" i="3"/>
  <c r="C280" i="3"/>
  <c r="D280" i="3"/>
  <c r="E280" i="3"/>
  <c r="F280" i="3"/>
  <c r="G280" i="3"/>
  <c r="C281" i="3"/>
  <c r="D281" i="3"/>
  <c r="E281" i="3"/>
  <c r="F281" i="3"/>
  <c r="G281" i="3"/>
  <c r="C282" i="3"/>
  <c r="D282" i="3"/>
  <c r="E282" i="3"/>
  <c r="F282" i="3"/>
  <c r="G282" i="3"/>
  <c r="C283" i="3"/>
  <c r="D283" i="3"/>
  <c r="E283" i="3"/>
  <c r="F283" i="3"/>
  <c r="G283" i="3"/>
  <c r="C284" i="3"/>
  <c r="D284" i="3"/>
  <c r="E284" i="3"/>
  <c r="F284" i="3"/>
  <c r="G284" i="3"/>
  <c r="C285" i="3"/>
  <c r="D285" i="3"/>
  <c r="E285" i="3"/>
  <c r="F285" i="3"/>
  <c r="G285" i="3"/>
  <c r="C286" i="3"/>
  <c r="D286" i="3"/>
  <c r="E286" i="3"/>
  <c r="F286" i="3"/>
  <c r="G286" i="3"/>
  <c r="C287" i="3"/>
  <c r="D287" i="3"/>
  <c r="E287" i="3"/>
  <c r="F287" i="3"/>
  <c r="G287" i="3"/>
  <c r="C288" i="3"/>
  <c r="D288" i="3"/>
  <c r="E288" i="3"/>
  <c r="F288" i="3"/>
  <c r="G288" i="3"/>
  <c r="C289" i="3"/>
  <c r="D289" i="3"/>
  <c r="E289" i="3"/>
  <c r="F289" i="3"/>
  <c r="G289" i="3"/>
  <c r="C290" i="3"/>
  <c r="D290" i="3"/>
  <c r="E290" i="3"/>
  <c r="F290" i="3"/>
  <c r="G290" i="3"/>
  <c r="C291" i="3"/>
  <c r="D291" i="3"/>
  <c r="E291" i="3"/>
  <c r="F291" i="3"/>
  <c r="G291" i="3"/>
  <c r="C292" i="3"/>
  <c r="D292" i="3"/>
  <c r="E292" i="3"/>
  <c r="F292" i="3"/>
  <c r="G292" i="3"/>
  <c r="C293" i="3"/>
  <c r="D293" i="3"/>
  <c r="E293" i="3"/>
  <c r="F293" i="3"/>
  <c r="G293" i="3"/>
  <c r="C294" i="3"/>
  <c r="D294" i="3"/>
  <c r="E294" i="3"/>
  <c r="F294" i="3"/>
  <c r="G294" i="3"/>
  <c r="C295" i="3"/>
  <c r="D295" i="3"/>
  <c r="E295" i="3"/>
  <c r="F295" i="3"/>
  <c r="G295" i="3"/>
  <c r="C296" i="3"/>
  <c r="D296" i="3"/>
  <c r="E296" i="3"/>
  <c r="F296" i="3"/>
  <c r="G296" i="3"/>
  <c r="C297" i="3"/>
  <c r="D297" i="3"/>
  <c r="E297" i="3"/>
  <c r="F297" i="3"/>
  <c r="G297" i="3"/>
  <c r="C298" i="3"/>
  <c r="D298" i="3"/>
  <c r="E298" i="3"/>
  <c r="F298" i="3"/>
  <c r="G298" i="3"/>
  <c r="C299" i="3"/>
  <c r="D299" i="3"/>
  <c r="E299" i="3"/>
  <c r="F299" i="3"/>
  <c r="G299" i="3"/>
  <c r="C300" i="3"/>
  <c r="D300" i="3"/>
  <c r="E300" i="3"/>
  <c r="F300" i="3"/>
  <c r="G300" i="3"/>
  <c r="C301" i="3"/>
  <c r="D301" i="3"/>
  <c r="E301" i="3"/>
  <c r="F301" i="3"/>
  <c r="G301" i="3"/>
  <c r="C302" i="3"/>
  <c r="D302" i="3"/>
  <c r="E302" i="3"/>
  <c r="F302" i="3"/>
  <c r="G302" i="3"/>
  <c r="C303" i="3"/>
  <c r="D303" i="3"/>
  <c r="E303" i="3"/>
  <c r="F303" i="3"/>
  <c r="G303" i="3"/>
  <c r="C304" i="3"/>
  <c r="D304" i="3"/>
  <c r="E304" i="3"/>
  <c r="F304" i="3"/>
  <c r="G304" i="3"/>
  <c r="C305" i="3"/>
  <c r="D305" i="3"/>
  <c r="E305" i="3"/>
  <c r="F305" i="3"/>
  <c r="G305" i="3"/>
  <c r="C306" i="3"/>
  <c r="D306" i="3"/>
  <c r="E306" i="3"/>
  <c r="F306" i="3"/>
  <c r="G306" i="3"/>
  <c r="C307" i="3"/>
  <c r="D307" i="3"/>
  <c r="E307" i="3"/>
  <c r="F307" i="3"/>
  <c r="G307" i="3"/>
  <c r="C308" i="3"/>
  <c r="D308" i="3"/>
  <c r="E308" i="3"/>
  <c r="F308" i="3"/>
  <c r="G308" i="3"/>
  <c r="C309" i="3"/>
  <c r="D309" i="3"/>
  <c r="E309" i="3"/>
  <c r="F309" i="3"/>
  <c r="G309" i="3"/>
  <c r="C310" i="3"/>
  <c r="D310" i="3"/>
  <c r="E310" i="3"/>
  <c r="F310" i="3"/>
  <c r="G310" i="3"/>
  <c r="C311" i="3"/>
  <c r="D311" i="3"/>
  <c r="E311" i="3"/>
  <c r="F311" i="3"/>
  <c r="G311" i="3"/>
  <c r="C312" i="3"/>
  <c r="D312" i="3"/>
  <c r="E312" i="3"/>
  <c r="F312" i="3"/>
  <c r="G312" i="3"/>
  <c r="C313" i="3"/>
  <c r="D313" i="3"/>
  <c r="E313" i="3"/>
  <c r="F313" i="3"/>
  <c r="G313" i="3"/>
  <c r="C314" i="3"/>
  <c r="D314" i="3"/>
  <c r="E314" i="3"/>
  <c r="F314" i="3"/>
  <c r="G314" i="3"/>
  <c r="C315" i="3"/>
  <c r="D315" i="3"/>
  <c r="E315" i="3"/>
  <c r="F315" i="3"/>
  <c r="G315" i="3"/>
  <c r="C316" i="3"/>
  <c r="D316" i="3"/>
  <c r="E316" i="3"/>
  <c r="F316" i="3"/>
  <c r="G316" i="3"/>
  <c r="C317" i="3"/>
  <c r="D317" i="3"/>
  <c r="E317" i="3"/>
  <c r="F317" i="3"/>
  <c r="G317" i="3"/>
  <c r="C318" i="3"/>
  <c r="D318" i="3"/>
  <c r="E318" i="3"/>
  <c r="F318" i="3"/>
  <c r="G318" i="3"/>
  <c r="C319" i="3"/>
  <c r="D319" i="3"/>
  <c r="E319" i="3"/>
  <c r="F319" i="3"/>
  <c r="G319" i="3"/>
  <c r="C320" i="3"/>
  <c r="D320" i="3"/>
  <c r="E320" i="3"/>
  <c r="F320" i="3"/>
  <c r="G320" i="3"/>
  <c r="C321" i="3"/>
  <c r="D321" i="3"/>
  <c r="E321" i="3"/>
  <c r="F321" i="3"/>
  <c r="G321" i="3"/>
  <c r="C322" i="3"/>
  <c r="D322" i="3"/>
  <c r="E322" i="3"/>
  <c r="F322" i="3"/>
  <c r="G322" i="3"/>
  <c r="C323" i="3"/>
  <c r="D323" i="3"/>
  <c r="E323" i="3"/>
  <c r="F323" i="3"/>
  <c r="G323" i="3"/>
  <c r="C324" i="3"/>
  <c r="D324" i="3"/>
  <c r="E324" i="3"/>
  <c r="F324" i="3"/>
  <c r="G324" i="3"/>
  <c r="C325" i="3"/>
  <c r="D325" i="3"/>
  <c r="E325" i="3"/>
  <c r="F325" i="3"/>
  <c r="G325" i="3"/>
  <c r="C326" i="3"/>
  <c r="D326" i="3"/>
  <c r="E326" i="3"/>
  <c r="F326" i="3"/>
  <c r="G326" i="3"/>
  <c r="C327" i="3"/>
  <c r="D327" i="3"/>
  <c r="E327" i="3"/>
  <c r="F327" i="3"/>
  <c r="G327" i="3"/>
  <c r="C328" i="3"/>
  <c r="D328" i="3"/>
  <c r="E328" i="3"/>
  <c r="F328" i="3"/>
  <c r="G328" i="3"/>
  <c r="C329" i="3"/>
  <c r="D329" i="3"/>
  <c r="E329" i="3"/>
  <c r="F329" i="3"/>
  <c r="G329" i="3"/>
  <c r="C330" i="3"/>
  <c r="D330" i="3"/>
  <c r="E330" i="3"/>
  <c r="F330" i="3"/>
  <c r="G330" i="3"/>
  <c r="C331" i="3"/>
  <c r="D331" i="3"/>
  <c r="E331" i="3"/>
  <c r="F331" i="3"/>
  <c r="G331" i="3"/>
  <c r="C332" i="3"/>
  <c r="D332" i="3"/>
  <c r="E332" i="3"/>
  <c r="F332" i="3"/>
  <c r="G332" i="3"/>
  <c r="C333" i="3"/>
  <c r="D333" i="3"/>
  <c r="E333" i="3"/>
  <c r="F333" i="3"/>
  <c r="G333" i="3"/>
  <c r="C334" i="3"/>
  <c r="D334" i="3"/>
  <c r="E334" i="3"/>
  <c r="F334" i="3"/>
  <c r="G334" i="3"/>
  <c r="C335" i="3"/>
  <c r="D335" i="3"/>
  <c r="E335" i="3"/>
  <c r="F335" i="3"/>
  <c r="G335" i="3"/>
  <c r="C336" i="3"/>
  <c r="D336" i="3"/>
  <c r="E336" i="3"/>
  <c r="F336" i="3"/>
  <c r="G336" i="3"/>
  <c r="C337" i="3"/>
  <c r="D337" i="3"/>
  <c r="E337" i="3"/>
  <c r="F337" i="3"/>
  <c r="G337" i="3"/>
  <c r="C338" i="3"/>
  <c r="D338" i="3"/>
  <c r="E338" i="3"/>
  <c r="F338" i="3"/>
  <c r="G338" i="3"/>
  <c r="C339" i="3"/>
  <c r="D339" i="3"/>
  <c r="E339" i="3"/>
  <c r="F339" i="3"/>
  <c r="G339" i="3"/>
  <c r="C340" i="3"/>
  <c r="D340" i="3"/>
  <c r="E340" i="3"/>
  <c r="F340" i="3"/>
  <c r="G340" i="3"/>
  <c r="C341" i="3"/>
  <c r="D341" i="3"/>
  <c r="E341" i="3"/>
  <c r="F341" i="3"/>
  <c r="G341" i="3"/>
  <c r="C342" i="3"/>
  <c r="D342" i="3"/>
  <c r="E342" i="3"/>
  <c r="F342" i="3"/>
  <c r="G342" i="3"/>
  <c r="C343" i="3"/>
  <c r="D343" i="3"/>
  <c r="E343" i="3"/>
  <c r="F343" i="3"/>
  <c r="G343" i="3"/>
  <c r="C344" i="3"/>
  <c r="D344" i="3"/>
  <c r="E344" i="3"/>
  <c r="F344" i="3"/>
  <c r="G344" i="3"/>
  <c r="C345" i="3"/>
  <c r="D345" i="3"/>
  <c r="E345" i="3"/>
  <c r="F345" i="3"/>
  <c r="G345" i="3"/>
  <c r="C346" i="3"/>
  <c r="D346" i="3"/>
  <c r="E346" i="3"/>
  <c r="F346" i="3"/>
  <c r="G346" i="3"/>
  <c r="C347" i="3"/>
  <c r="D347" i="3"/>
  <c r="E347" i="3"/>
  <c r="F347" i="3"/>
  <c r="G347" i="3"/>
  <c r="C348" i="3"/>
  <c r="D348" i="3"/>
  <c r="E348" i="3"/>
  <c r="F348" i="3"/>
  <c r="G348" i="3"/>
  <c r="C349" i="3"/>
  <c r="D349" i="3"/>
  <c r="E349" i="3"/>
  <c r="F349" i="3"/>
  <c r="G349" i="3"/>
  <c r="C350" i="3"/>
  <c r="D350" i="3"/>
  <c r="E350" i="3"/>
  <c r="F350" i="3"/>
  <c r="G350" i="3"/>
  <c r="C351" i="3"/>
  <c r="D351" i="3"/>
  <c r="E351" i="3"/>
  <c r="F351" i="3"/>
  <c r="G351" i="3"/>
  <c r="C352" i="3"/>
  <c r="D352" i="3"/>
  <c r="E352" i="3"/>
  <c r="F352" i="3"/>
  <c r="G352" i="3"/>
  <c r="C353" i="3"/>
  <c r="D353" i="3"/>
  <c r="E353" i="3"/>
  <c r="F353" i="3"/>
  <c r="G353" i="3"/>
  <c r="C354" i="3"/>
  <c r="D354" i="3"/>
  <c r="E354" i="3"/>
  <c r="F354" i="3"/>
  <c r="G354" i="3"/>
  <c r="C355" i="3"/>
  <c r="D355" i="3"/>
  <c r="E355" i="3"/>
  <c r="F355" i="3"/>
  <c r="G355" i="3"/>
  <c r="C356" i="3"/>
  <c r="D356" i="3"/>
  <c r="E356" i="3"/>
  <c r="F356" i="3"/>
  <c r="G356" i="3"/>
  <c r="C357" i="3"/>
  <c r="D357" i="3"/>
  <c r="E357" i="3"/>
  <c r="F357" i="3"/>
  <c r="G357" i="3"/>
  <c r="C358" i="3"/>
  <c r="D358" i="3"/>
  <c r="E358" i="3"/>
  <c r="F358" i="3"/>
  <c r="G358" i="3"/>
  <c r="C359" i="3"/>
  <c r="D359" i="3"/>
  <c r="E359" i="3"/>
  <c r="F359" i="3"/>
  <c r="G359" i="3"/>
  <c r="C360" i="3"/>
  <c r="D360" i="3"/>
  <c r="E360" i="3"/>
  <c r="F360" i="3"/>
  <c r="G360" i="3"/>
  <c r="C361" i="3"/>
  <c r="D361" i="3"/>
  <c r="E361" i="3"/>
  <c r="F361" i="3"/>
  <c r="G361" i="3"/>
  <c r="C362" i="3"/>
  <c r="D362" i="3"/>
  <c r="E362" i="3"/>
  <c r="F362" i="3"/>
  <c r="G362" i="3"/>
  <c r="C363" i="3"/>
  <c r="D363" i="3"/>
  <c r="E363" i="3"/>
  <c r="F363" i="3"/>
  <c r="G363" i="3"/>
  <c r="C364" i="3"/>
  <c r="D364" i="3"/>
  <c r="E364" i="3"/>
  <c r="F364" i="3"/>
  <c r="G364" i="3"/>
  <c r="C365" i="3"/>
  <c r="D365" i="3"/>
  <c r="E365" i="3"/>
  <c r="F365" i="3"/>
  <c r="G365" i="3"/>
  <c r="C366" i="3"/>
  <c r="D366" i="3"/>
  <c r="E366" i="3"/>
  <c r="F366" i="3"/>
  <c r="G366" i="3"/>
  <c r="C367" i="3"/>
  <c r="D367" i="3"/>
  <c r="E367" i="3"/>
  <c r="F367" i="3"/>
  <c r="G367" i="3"/>
  <c r="C368" i="3"/>
  <c r="D368" i="3"/>
  <c r="E368" i="3"/>
  <c r="F368" i="3"/>
  <c r="G368" i="3"/>
  <c r="C369" i="3"/>
  <c r="D369" i="3"/>
  <c r="E369" i="3"/>
  <c r="F369" i="3"/>
  <c r="G369" i="3"/>
  <c r="C370" i="3"/>
  <c r="D370" i="3"/>
  <c r="E370" i="3"/>
  <c r="F370" i="3"/>
  <c r="G370" i="3"/>
  <c r="C371" i="3"/>
  <c r="D371" i="3"/>
  <c r="E371" i="3"/>
  <c r="F371" i="3"/>
  <c r="G371" i="3"/>
  <c r="C372" i="3"/>
  <c r="D372" i="3"/>
  <c r="E372" i="3"/>
  <c r="F372" i="3"/>
  <c r="G372" i="3"/>
  <c r="C373" i="3"/>
  <c r="D373" i="3"/>
  <c r="E373" i="3"/>
  <c r="F373" i="3"/>
  <c r="G373" i="3"/>
  <c r="C374" i="3"/>
  <c r="D374" i="3"/>
  <c r="E374" i="3"/>
  <c r="F374" i="3"/>
  <c r="G374" i="3"/>
  <c r="C375" i="3"/>
  <c r="D375" i="3"/>
  <c r="E375" i="3"/>
  <c r="F375" i="3"/>
  <c r="G375" i="3"/>
  <c r="C376" i="3"/>
  <c r="D376" i="3"/>
  <c r="E376" i="3"/>
  <c r="F376" i="3"/>
  <c r="G376" i="3"/>
  <c r="C377" i="3"/>
  <c r="D377" i="3"/>
  <c r="E377" i="3"/>
  <c r="F377" i="3"/>
  <c r="G377" i="3"/>
  <c r="C378" i="3"/>
  <c r="D378" i="3"/>
  <c r="E378" i="3"/>
  <c r="F378" i="3"/>
  <c r="G378" i="3"/>
  <c r="C379" i="3"/>
  <c r="D379" i="3"/>
  <c r="E379" i="3"/>
  <c r="F379" i="3"/>
  <c r="G379" i="3"/>
  <c r="C380" i="3"/>
  <c r="D380" i="3"/>
  <c r="E380" i="3"/>
  <c r="F380" i="3"/>
  <c r="G380" i="3"/>
  <c r="C381" i="3"/>
  <c r="D381" i="3"/>
  <c r="E381" i="3"/>
  <c r="F381" i="3"/>
  <c r="G381" i="3"/>
  <c r="C382" i="3"/>
  <c r="D382" i="3"/>
  <c r="E382" i="3"/>
  <c r="F382" i="3"/>
  <c r="G382" i="3"/>
  <c r="C383" i="3"/>
  <c r="D383" i="3"/>
  <c r="E383" i="3"/>
  <c r="F383" i="3"/>
  <c r="G383" i="3"/>
  <c r="C384" i="3"/>
  <c r="D384" i="3"/>
  <c r="E384" i="3"/>
  <c r="F384" i="3"/>
  <c r="G384" i="3"/>
  <c r="C385" i="3"/>
  <c r="D385" i="3"/>
  <c r="E385" i="3"/>
  <c r="F385" i="3"/>
  <c r="G385" i="3"/>
  <c r="C386" i="3"/>
  <c r="D386" i="3"/>
  <c r="E386" i="3"/>
  <c r="F386" i="3"/>
  <c r="G386" i="3"/>
  <c r="C387" i="3"/>
  <c r="D387" i="3"/>
  <c r="E387" i="3"/>
  <c r="F387" i="3"/>
  <c r="G387" i="3"/>
  <c r="C388" i="3"/>
  <c r="D388" i="3"/>
  <c r="E388" i="3"/>
  <c r="F388" i="3"/>
  <c r="G388" i="3"/>
  <c r="C389" i="3"/>
  <c r="D389" i="3"/>
  <c r="E389" i="3"/>
  <c r="F389" i="3"/>
  <c r="G389" i="3"/>
  <c r="C390" i="3"/>
  <c r="D390" i="3"/>
  <c r="E390" i="3"/>
  <c r="F390" i="3"/>
  <c r="G390" i="3"/>
  <c r="C391" i="3"/>
  <c r="D391" i="3"/>
  <c r="E391" i="3"/>
  <c r="F391" i="3"/>
  <c r="G391" i="3"/>
  <c r="C392" i="3"/>
  <c r="D392" i="3"/>
  <c r="E392" i="3"/>
  <c r="F392" i="3"/>
  <c r="G392" i="3"/>
  <c r="C393" i="3"/>
  <c r="D393" i="3"/>
  <c r="E393" i="3"/>
  <c r="F393" i="3"/>
  <c r="G393" i="3"/>
  <c r="C394" i="3"/>
  <c r="D394" i="3"/>
  <c r="E394" i="3"/>
  <c r="F394" i="3"/>
  <c r="G394" i="3"/>
  <c r="C395" i="3"/>
  <c r="D395" i="3"/>
  <c r="E395" i="3"/>
  <c r="F395" i="3"/>
  <c r="G395" i="3"/>
  <c r="C396" i="3"/>
  <c r="D396" i="3"/>
  <c r="E396" i="3"/>
  <c r="F396" i="3"/>
  <c r="G396" i="3"/>
  <c r="C397" i="3"/>
  <c r="D397" i="3"/>
  <c r="E397" i="3"/>
  <c r="F397" i="3"/>
  <c r="G397" i="3"/>
  <c r="C398" i="3"/>
  <c r="D398" i="3"/>
  <c r="E398" i="3"/>
  <c r="F398" i="3"/>
  <c r="G398" i="3"/>
  <c r="C399" i="3"/>
  <c r="D399" i="3"/>
  <c r="E399" i="3"/>
  <c r="F399" i="3"/>
  <c r="G399" i="3"/>
  <c r="C400" i="3"/>
  <c r="D400" i="3"/>
  <c r="E400" i="3"/>
  <c r="F400" i="3"/>
  <c r="G400" i="3"/>
  <c r="C401" i="3"/>
  <c r="D401" i="3"/>
  <c r="E401" i="3"/>
  <c r="F401" i="3"/>
  <c r="G401" i="3"/>
  <c r="C402" i="3"/>
  <c r="D402" i="3"/>
  <c r="E402" i="3"/>
  <c r="F402" i="3"/>
  <c r="G402" i="3"/>
  <c r="C403" i="3"/>
  <c r="D403" i="3"/>
  <c r="E403" i="3"/>
  <c r="F403" i="3"/>
  <c r="G403" i="3"/>
  <c r="C404" i="3"/>
  <c r="D404" i="3"/>
  <c r="E404" i="3"/>
  <c r="F404" i="3"/>
  <c r="G404" i="3"/>
  <c r="C405" i="3"/>
  <c r="D405" i="3"/>
  <c r="E405" i="3"/>
  <c r="F405" i="3"/>
  <c r="G405" i="3"/>
  <c r="C406" i="3"/>
  <c r="D406" i="3"/>
  <c r="E406" i="3"/>
  <c r="F406" i="3"/>
  <c r="G406" i="3"/>
  <c r="C407" i="3"/>
  <c r="D407" i="3"/>
  <c r="E407" i="3"/>
  <c r="F407" i="3"/>
  <c r="G407" i="3"/>
  <c r="C408" i="3"/>
  <c r="D408" i="3"/>
  <c r="E408" i="3"/>
  <c r="F408" i="3"/>
  <c r="G408" i="3"/>
  <c r="C409" i="3"/>
  <c r="D409" i="3"/>
  <c r="E409" i="3"/>
  <c r="F409" i="3"/>
  <c r="G409" i="3"/>
  <c r="C410" i="3"/>
  <c r="D410" i="3"/>
  <c r="E410" i="3"/>
  <c r="F410" i="3"/>
  <c r="G410" i="3"/>
  <c r="C411" i="3"/>
  <c r="D411" i="3"/>
  <c r="E411" i="3"/>
  <c r="F411" i="3"/>
  <c r="G411" i="3"/>
  <c r="C412" i="3"/>
  <c r="D412" i="3"/>
  <c r="E412" i="3"/>
  <c r="F412" i="3"/>
  <c r="G412" i="3"/>
  <c r="C413" i="3"/>
  <c r="D413" i="3"/>
  <c r="E413" i="3"/>
  <c r="F413" i="3"/>
  <c r="G413" i="3"/>
  <c r="C414" i="3"/>
  <c r="D414" i="3"/>
  <c r="E414" i="3"/>
  <c r="F414" i="3"/>
  <c r="G414" i="3"/>
  <c r="C415" i="3"/>
  <c r="D415" i="3"/>
  <c r="E415" i="3"/>
  <c r="F415" i="3"/>
  <c r="G415" i="3"/>
  <c r="C416" i="3"/>
  <c r="D416" i="3"/>
  <c r="E416" i="3"/>
  <c r="F416" i="3"/>
  <c r="G416" i="3"/>
  <c r="C417" i="3"/>
  <c r="D417" i="3"/>
  <c r="E417" i="3"/>
  <c r="F417" i="3"/>
  <c r="G417" i="3"/>
  <c r="C418" i="3"/>
  <c r="D418" i="3"/>
  <c r="E418" i="3"/>
  <c r="F418" i="3"/>
  <c r="G418" i="3"/>
  <c r="C419" i="3"/>
  <c r="D419" i="3"/>
  <c r="E419" i="3"/>
  <c r="F419" i="3"/>
  <c r="G419" i="3"/>
  <c r="C420" i="3"/>
  <c r="D420" i="3"/>
  <c r="E420" i="3"/>
  <c r="F420" i="3"/>
  <c r="G420" i="3"/>
  <c r="C421" i="3"/>
  <c r="D421" i="3"/>
  <c r="E421" i="3"/>
  <c r="F421" i="3"/>
  <c r="G421" i="3"/>
  <c r="C422" i="3"/>
  <c r="D422" i="3"/>
  <c r="E422" i="3"/>
  <c r="F422" i="3"/>
  <c r="G422" i="3"/>
  <c r="C423" i="3"/>
  <c r="D423" i="3"/>
  <c r="E423" i="3"/>
  <c r="F423" i="3"/>
  <c r="G423" i="3"/>
  <c r="C424" i="3"/>
  <c r="D424" i="3"/>
  <c r="E424" i="3"/>
  <c r="F424" i="3"/>
  <c r="G424" i="3"/>
  <c r="C425" i="3"/>
  <c r="D425" i="3"/>
  <c r="E425" i="3"/>
  <c r="F425" i="3"/>
  <c r="G425" i="3"/>
  <c r="C426" i="3"/>
  <c r="D426" i="3"/>
  <c r="E426" i="3"/>
  <c r="F426" i="3"/>
  <c r="G426" i="3"/>
  <c r="C427" i="3"/>
  <c r="D427" i="3"/>
  <c r="E427" i="3"/>
  <c r="F427" i="3"/>
  <c r="G427" i="3"/>
  <c r="C428" i="3"/>
  <c r="D428" i="3"/>
  <c r="E428" i="3"/>
  <c r="F428" i="3"/>
  <c r="G428" i="3"/>
  <c r="C429" i="3"/>
  <c r="D429" i="3"/>
  <c r="E429" i="3"/>
  <c r="F429" i="3"/>
  <c r="G429" i="3"/>
  <c r="C430" i="3"/>
  <c r="D430" i="3"/>
  <c r="E430" i="3"/>
  <c r="F430" i="3"/>
  <c r="G430" i="3"/>
  <c r="C431" i="3"/>
  <c r="D431" i="3"/>
  <c r="E431" i="3"/>
  <c r="F431" i="3"/>
  <c r="G431" i="3"/>
  <c r="C432" i="3"/>
  <c r="D432" i="3"/>
  <c r="E432" i="3"/>
  <c r="F432" i="3"/>
  <c r="G432" i="3"/>
  <c r="C433" i="3"/>
  <c r="D433" i="3"/>
  <c r="E433" i="3"/>
  <c r="F433" i="3"/>
  <c r="G433" i="3"/>
  <c r="C434" i="3"/>
  <c r="D434" i="3"/>
  <c r="E434" i="3"/>
  <c r="F434" i="3"/>
  <c r="G434" i="3"/>
  <c r="C435" i="3"/>
  <c r="D435" i="3"/>
  <c r="E435" i="3"/>
  <c r="F435" i="3"/>
  <c r="G435" i="3"/>
  <c r="C436" i="3"/>
  <c r="D436" i="3"/>
  <c r="E436" i="3"/>
  <c r="F436" i="3"/>
  <c r="G436" i="3"/>
  <c r="C437" i="3"/>
  <c r="D437" i="3"/>
  <c r="E437" i="3"/>
  <c r="F437" i="3"/>
  <c r="G437" i="3"/>
  <c r="C438" i="3"/>
  <c r="D438" i="3"/>
  <c r="E438" i="3"/>
  <c r="F438" i="3"/>
  <c r="G438" i="3"/>
  <c r="C439" i="3"/>
  <c r="D439" i="3"/>
  <c r="E439" i="3"/>
  <c r="F439" i="3"/>
  <c r="G439" i="3"/>
  <c r="C440" i="3"/>
  <c r="D440" i="3"/>
  <c r="E440" i="3"/>
  <c r="F440" i="3"/>
  <c r="G440" i="3"/>
  <c r="C441" i="3"/>
  <c r="D441" i="3"/>
  <c r="E441" i="3"/>
  <c r="F441" i="3"/>
  <c r="G441" i="3"/>
  <c r="C442" i="3"/>
  <c r="D442" i="3"/>
  <c r="E442" i="3"/>
  <c r="F442" i="3"/>
  <c r="G442" i="3"/>
  <c r="C443" i="3"/>
  <c r="D443" i="3"/>
  <c r="E443" i="3"/>
  <c r="F443" i="3"/>
  <c r="G443" i="3"/>
  <c r="C444" i="3"/>
  <c r="D444" i="3"/>
  <c r="E444" i="3"/>
  <c r="F444" i="3"/>
  <c r="G444" i="3"/>
  <c r="C445" i="3"/>
  <c r="D445" i="3"/>
  <c r="E445" i="3"/>
  <c r="F445" i="3"/>
  <c r="G445" i="3"/>
  <c r="C446" i="3"/>
  <c r="D446" i="3"/>
  <c r="E446" i="3"/>
  <c r="F446" i="3"/>
  <c r="G446" i="3"/>
  <c r="C447" i="3"/>
  <c r="D447" i="3"/>
  <c r="E447" i="3"/>
  <c r="F447" i="3"/>
  <c r="G447" i="3"/>
  <c r="C448" i="3"/>
  <c r="D448" i="3"/>
  <c r="E448" i="3"/>
  <c r="F448" i="3"/>
  <c r="G448" i="3"/>
  <c r="C449" i="3"/>
  <c r="D449" i="3"/>
  <c r="E449" i="3"/>
  <c r="F449" i="3"/>
  <c r="G449" i="3"/>
  <c r="C450" i="3"/>
  <c r="D450" i="3"/>
  <c r="E450" i="3"/>
  <c r="F450" i="3"/>
  <c r="G450" i="3"/>
  <c r="C451" i="3"/>
  <c r="D451" i="3"/>
  <c r="E451" i="3"/>
  <c r="F451" i="3"/>
  <c r="G451" i="3"/>
  <c r="C452" i="3"/>
  <c r="D452" i="3"/>
  <c r="E452" i="3"/>
  <c r="F452" i="3"/>
  <c r="G452" i="3"/>
  <c r="C453" i="3"/>
  <c r="D453" i="3"/>
  <c r="E453" i="3"/>
  <c r="F453" i="3"/>
  <c r="G453" i="3"/>
  <c r="C454" i="3"/>
  <c r="D454" i="3"/>
  <c r="E454" i="3"/>
  <c r="F454" i="3"/>
  <c r="G454" i="3"/>
  <c r="C455" i="3"/>
  <c r="D455" i="3"/>
  <c r="E455" i="3"/>
  <c r="F455" i="3"/>
  <c r="G455" i="3"/>
  <c r="C456" i="3"/>
  <c r="D456" i="3"/>
  <c r="E456" i="3"/>
  <c r="F456" i="3"/>
  <c r="G456" i="3"/>
  <c r="C457" i="3"/>
  <c r="D457" i="3"/>
  <c r="E457" i="3"/>
  <c r="F457" i="3"/>
  <c r="G457" i="3"/>
  <c r="C458" i="3"/>
  <c r="D458" i="3"/>
  <c r="E458" i="3"/>
  <c r="F458" i="3"/>
  <c r="G458" i="3"/>
  <c r="C459" i="3"/>
  <c r="D459" i="3"/>
  <c r="E459" i="3"/>
  <c r="F459" i="3"/>
  <c r="G459" i="3"/>
  <c r="C460" i="3"/>
  <c r="D460" i="3"/>
  <c r="E460" i="3"/>
  <c r="F460" i="3"/>
  <c r="G460" i="3"/>
  <c r="C461" i="3"/>
  <c r="D461" i="3"/>
  <c r="E461" i="3"/>
  <c r="F461" i="3"/>
  <c r="G461" i="3"/>
  <c r="C462" i="3"/>
  <c r="D462" i="3"/>
  <c r="E462" i="3"/>
  <c r="F462" i="3"/>
  <c r="G462" i="3"/>
  <c r="C463" i="3"/>
  <c r="D463" i="3"/>
  <c r="E463" i="3"/>
  <c r="F463" i="3"/>
  <c r="G463" i="3"/>
  <c r="C464" i="3"/>
  <c r="D464" i="3"/>
  <c r="E464" i="3"/>
  <c r="F464" i="3"/>
  <c r="G464" i="3"/>
  <c r="C465" i="3"/>
  <c r="D465" i="3"/>
  <c r="E465" i="3"/>
  <c r="F465" i="3"/>
  <c r="G465" i="3"/>
  <c r="C466" i="3"/>
  <c r="D466" i="3"/>
  <c r="E466" i="3"/>
  <c r="F466" i="3"/>
  <c r="G466" i="3"/>
  <c r="C467" i="3"/>
  <c r="D467" i="3"/>
  <c r="E467" i="3"/>
  <c r="F467" i="3"/>
  <c r="G467" i="3"/>
  <c r="C468" i="3"/>
  <c r="D468" i="3"/>
  <c r="E468" i="3"/>
  <c r="F468" i="3"/>
  <c r="G468" i="3"/>
  <c r="C469" i="3"/>
  <c r="D469" i="3"/>
  <c r="E469" i="3"/>
  <c r="F469" i="3"/>
  <c r="G469" i="3"/>
  <c r="C470" i="3"/>
  <c r="D470" i="3"/>
  <c r="E470" i="3"/>
  <c r="F470" i="3"/>
  <c r="G470" i="3"/>
  <c r="C471" i="3"/>
  <c r="D471" i="3"/>
  <c r="E471" i="3"/>
  <c r="F471" i="3"/>
  <c r="G471" i="3"/>
  <c r="C472" i="3"/>
  <c r="D472" i="3"/>
  <c r="E472" i="3"/>
  <c r="F472" i="3"/>
  <c r="G472" i="3"/>
  <c r="C473" i="3"/>
  <c r="D473" i="3"/>
  <c r="E473" i="3"/>
  <c r="F473" i="3"/>
  <c r="G473" i="3"/>
  <c r="C474" i="3"/>
  <c r="D474" i="3"/>
  <c r="E474" i="3"/>
  <c r="F474" i="3"/>
  <c r="G474" i="3"/>
  <c r="C475" i="3"/>
  <c r="D475" i="3"/>
  <c r="E475" i="3"/>
  <c r="F475" i="3"/>
  <c r="G475" i="3"/>
  <c r="C476" i="3"/>
  <c r="D476" i="3"/>
  <c r="E476" i="3"/>
  <c r="F476" i="3"/>
  <c r="G476" i="3"/>
  <c r="C477" i="3"/>
  <c r="D477" i="3"/>
  <c r="E477" i="3"/>
  <c r="F477" i="3"/>
  <c r="G477" i="3"/>
  <c r="C478" i="3"/>
  <c r="D478" i="3"/>
  <c r="E478" i="3"/>
  <c r="F478" i="3"/>
  <c r="G478" i="3"/>
  <c r="C479" i="3"/>
  <c r="D479" i="3"/>
  <c r="E479" i="3"/>
  <c r="F479" i="3"/>
  <c r="G479" i="3"/>
  <c r="C480" i="3"/>
  <c r="D480" i="3"/>
  <c r="E480" i="3"/>
  <c r="F480" i="3"/>
  <c r="G480" i="3"/>
  <c r="C481" i="3"/>
  <c r="D481" i="3"/>
  <c r="E481" i="3"/>
  <c r="F481" i="3"/>
  <c r="G481" i="3"/>
  <c r="C482" i="3"/>
  <c r="D482" i="3"/>
  <c r="E482" i="3"/>
  <c r="F482" i="3"/>
  <c r="G482" i="3"/>
  <c r="C483" i="3"/>
  <c r="D483" i="3"/>
  <c r="E483" i="3"/>
  <c r="F483" i="3"/>
  <c r="G483" i="3"/>
  <c r="C484" i="3"/>
  <c r="D484" i="3"/>
  <c r="E484" i="3"/>
  <c r="F484" i="3"/>
  <c r="G484" i="3"/>
  <c r="C485" i="3"/>
  <c r="D485" i="3"/>
  <c r="E485" i="3"/>
  <c r="F485" i="3"/>
  <c r="G485" i="3"/>
  <c r="C486" i="3"/>
  <c r="D486" i="3"/>
  <c r="E486" i="3"/>
  <c r="F486" i="3"/>
  <c r="G486" i="3"/>
  <c r="C487" i="3"/>
  <c r="D487" i="3"/>
  <c r="E487" i="3"/>
  <c r="F487" i="3"/>
  <c r="G487" i="3"/>
  <c r="C488" i="3"/>
  <c r="D488" i="3"/>
  <c r="E488" i="3"/>
  <c r="F488" i="3"/>
  <c r="G488" i="3"/>
  <c r="C489" i="3"/>
  <c r="D489" i="3"/>
  <c r="E489" i="3"/>
  <c r="F489" i="3"/>
  <c r="G489" i="3"/>
  <c r="C490" i="3"/>
  <c r="D490" i="3"/>
  <c r="E490" i="3"/>
  <c r="F490" i="3"/>
  <c r="G490" i="3"/>
  <c r="C491" i="3"/>
  <c r="D491" i="3"/>
  <c r="E491" i="3"/>
  <c r="F491" i="3"/>
  <c r="G491" i="3"/>
  <c r="C492" i="3"/>
  <c r="D492" i="3"/>
  <c r="E492" i="3"/>
  <c r="F492" i="3"/>
  <c r="G492" i="3"/>
  <c r="C493" i="3"/>
  <c r="D493" i="3"/>
  <c r="E493" i="3"/>
  <c r="F493" i="3"/>
  <c r="G493" i="3"/>
  <c r="C494" i="3"/>
  <c r="D494" i="3"/>
  <c r="E494" i="3"/>
  <c r="F494" i="3"/>
  <c r="G494" i="3"/>
  <c r="C495" i="3"/>
  <c r="D495" i="3"/>
  <c r="E495" i="3"/>
  <c r="F495" i="3"/>
  <c r="G495" i="3"/>
  <c r="C496" i="3"/>
  <c r="D496" i="3"/>
  <c r="E496" i="3"/>
  <c r="F496" i="3"/>
  <c r="G496" i="3"/>
  <c r="C497" i="3"/>
  <c r="D497" i="3"/>
  <c r="E497" i="3"/>
  <c r="F497" i="3"/>
  <c r="G497" i="3"/>
  <c r="C498" i="3"/>
  <c r="D498" i="3"/>
  <c r="E498" i="3"/>
  <c r="F498" i="3"/>
  <c r="G498" i="3"/>
  <c r="C499" i="3"/>
  <c r="D499" i="3"/>
  <c r="E499" i="3"/>
  <c r="F499" i="3"/>
  <c r="G499" i="3"/>
  <c r="C500" i="3"/>
  <c r="D500" i="3"/>
  <c r="E500" i="3"/>
  <c r="F500" i="3"/>
  <c r="G500" i="3"/>
  <c r="C501" i="3"/>
  <c r="D501" i="3"/>
  <c r="E501" i="3"/>
  <c r="F501" i="3"/>
  <c r="G501" i="3"/>
  <c r="C502" i="3"/>
  <c r="D502" i="3"/>
  <c r="E502" i="3"/>
  <c r="F502" i="3"/>
  <c r="G502" i="3"/>
  <c r="C503" i="3"/>
  <c r="D503" i="3"/>
  <c r="E503" i="3"/>
  <c r="F503" i="3"/>
  <c r="G503" i="3"/>
  <c r="C504" i="3"/>
  <c r="D504" i="3"/>
  <c r="E504" i="3"/>
  <c r="F504" i="3"/>
  <c r="G504" i="3"/>
  <c r="C505" i="3"/>
  <c r="D505" i="3"/>
  <c r="E505" i="3"/>
  <c r="F505" i="3"/>
  <c r="G505" i="3"/>
  <c r="C506" i="3"/>
  <c r="D506" i="3"/>
  <c r="E506" i="3"/>
  <c r="F506" i="3"/>
  <c r="G506" i="3"/>
  <c r="C507" i="3"/>
  <c r="D507" i="3"/>
  <c r="E507" i="3"/>
  <c r="F507" i="3"/>
  <c r="G507" i="3"/>
  <c r="C508" i="3"/>
  <c r="D508" i="3"/>
  <c r="E508" i="3"/>
  <c r="F508" i="3"/>
  <c r="G508" i="3"/>
  <c r="C509" i="3"/>
  <c r="D509" i="3"/>
  <c r="E509" i="3"/>
  <c r="F509" i="3"/>
  <c r="G509" i="3"/>
  <c r="C510" i="3"/>
  <c r="D510" i="3"/>
  <c r="E510" i="3"/>
  <c r="F510" i="3"/>
  <c r="G510" i="3"/>
  <c r="C511" i="3"/>
  <c r="D511" i="3"/>
  <c r="E511" i="3"/>
  <c r="F511" i="3"/>
  <c r="G511" i="3"/>
  <c r="C512" i="3"/>
  <c r="D512" i="3"/>
  <c r="E512" i="3"/>
  <c r="F512" i="3"/>
  <c r="G512" i="3"/>
  <c r="C513" i="3"/>
  <c r="D513" i="3"/>
  <c r="E513" i="3"/>
  <c r="F513" i="3"/>
  <c r="G513" i="3"/>
  <c r="C514" i="3"/>
  <c r="D514" i="3"/>
  <c r="E514" i="3"/>
  <c r="F514" i="3"/>
  <c r="G514" i="3"/>
  <c r="C515" i="3"/>
  <c r="D515" i="3"/>
  <c r="E515" i="3"/>
  <c r="F515" i="3"/>
  <c r="G515" i="3"/>
  <c r="C516" i="3"/>
  <c r="D516" i="3"/>
  <c r="E516" i="3"/>
  <c r="F516" i="3"/>
  <c r="G516" i="3"/>
  <c r="C517" i="3"/>
  <c r="D517" i="3"/>
  <c r="E517" i="3"/>
  <c r="F517" i="3"/>
  <c r="G517" i="3"/>
  <c r="C518" i="3"/>
  <c r="D518" i="3"/>
  <c r="E518" i="3"/>
  <c r="F518" i="3"/>
  <c r="G518" i="3"/>
  <c r="C519" i="3"/>
  <c r="D519" i="3"/>
  <c r="E519" i="3"/>
  <c r="F519" i="3"/>
  <c r="G519" i="3"/>
  <c r="C520" i="3"/>
  <c r="D520" i="3"/>
  <c r="E520" i="3"/>
  <c r="F520" i="3"/>
  <c r="G520" i="3"/>
  <c r="C521" i="3"/>
  <c r="D521" i="3"/>
  <c r="E521" i="3"/>
  <c r="F521" i="3"/>
  <c r="G521" i="3"/>
  <c r="C522" i="3"/>
  <c r="D522" i="3"/>
  <c r="E522" i="3"/>
  <c r="F522" i="3"/>
  <c r="G522" i="3"/>
  <c r="C523" i="3"/>
  <c r="D523" i="3"/>
  <c r="E523" i="3"/>
  <c r="F523" i="3"/>
  <c r="G523" i="3"/>
  <c r="C524" i="3"/>
  <c r="D524" i="3"/>
  <c r="E524" i="3"/>
  <c r="F524" i="3"/>
  <c r="G524" i="3"/>
  <c r="C525" i="3"/>
  <c r="D525" i="3"/>
  <c r="E525" i="3"/>
  <c r="F525" i="3"/>
  <c r="G525" i="3"/>
  <c r="C526" i="3"/>
  <c r="D526" i="3"/>
  <c r="E526" i="3"/>
  <c r="F526" i="3"/>
  <c r="G526" i="3"/>
  <c r="C527" i="3"/>
  <c r="D527" i="3"/>
  <c r="E527" i="3"/>
  <c r="F527" i="3"/>
  <c r="G527" i="3"/>
  <c r="C528" i="3"/>
  <c r="D528" i="3"/>
  <c r="E528" i="3"/>
  <c r="F528" i="3"/>
  <c r="G528" i="3"/>
  <c r="C529" i="3"/>
  <c r="D529" i="3"/>
  <c r="E529" i="3"/>
  <c r="F529" i="3"/>
  <c r="G529" i="3"/>
  <c r="C530" i="3"/>
  <c r="D530" i="3"/>
  <c r="E530" i="3"/>
  <c r="F530" i="3"/>
  <c r="G530" i="3"/>
  <c r="C531" i="3"/>
  <c r="D531" i="3"/>
  <c r="E531" i="3"/>
  <c r="F531" i="3"/>
  <c r="G531" i="3"/>
  <c r="C532" i="3"/>
  <c r="D532" i="3"/>
  <c r="E532" i="3"/>
  <c r="F532" i="3"/>
  <c r="G532" i="3"/>
  <c r="C533" i="3"/>
  <c r="D533" i="3"/>
  <c r="E533" i="3"/>
  <c r="F533" i="3"/>
  <c r="G533" i="3"/>
  <c r="C534" i="3"/>
  <c r="D534" i="3"/>
  <c r="E534" i="3"/>
  <c r="F534" i="3"/>
  <c r="G534" i="3"/>
  <c r="C535" i="3"/>
  <c r="D535" i="3"/>
  <c r="E535" i="3"/>
  <c r="F535" i="3"/>
  <c r="G535" i="3"/>
  <c r="C536" i="3"/>
  <c r="D536" i="3"/>
  <c r="E536" i="3"/>
  <c r="F536" i="3"/>
  <c r="G536" i="3"/>
  <c r="C537" i="3"/>
  <c r="D537" i="3"/>
  <c r="E537" i="3"/>
  <c r="F537" i="3"/>
  <c r="G537" i="3"/>
  <c r="C538" i="3"/>
  <c r="D538" i="3"/>
  <c r="E538" i="3"/>
  <c r="F538" i="3"/>
  <c r="G538" i="3"/>
  <c r="C539" i="3"/>
  <c r="D539" i="3"/>
  <c r="E539" i="3"/>
  <c r="F539" i="3"/>
  <c r="G539" i="3"/>
  <c r="C540" i="3"/>
  <c r="D540" i="3"/>
  <c r="E540" i="3"/>
  <c r="F540" i="3"/>
  <c r="G540" i="3"/>
  <c r="C541" i="3"/>
  <c r="D541" i="3"/>
  <c r="E541" i="3"/>
  <c r="F541" i="3"/>
  <c r="G541" i="3"/>
  <c r="C542" i="3"/>
  <c r="D542" i="3"/>
  <c r="E542" i="3"/>
  <c r="F542" i="3"/>
  <c r="G542" i="3"/>
  <c r="C543" i="3"/>
  <c r="D543" i="3"/>
  <c r="E543" i="3"/>
  <c r="F543" i="3"/>
  <c r="G543" i="3"/>
  <c r="C544" i="3"/>
  <c r="D544" i="3"/>
  <c r="E544" i="3"/>
  <c r="F544" i="3"/>
  <c r="G544" i="3"/>
  <c r="C545" i="3"/>
  <c r="D545" i="3"/>
  <c r="E545" i="3"/>
  <c r="F545" i="3"/>
  <c r="G545" i="3"/>
  <c r="C546" i="3"/>
  <c r="D546" i="3"/>
  <c r="E546" i="3"/>
  <c r="F546" i="3"/>
  <c r="G546" i="3"/>
  <c r="C547" i="3"/>
  <c r="D547" i="3"/>
  <c r="E547" i="3"/>
  <c r="F547" i="3"/>
  <c r="G547" i="3"/>
  <c r="C548" i="3"/>
  <c r="D548" i="3"/>
  <c r="E548" i="3"/>
  <c r="F548" i="3"/>
  <c r="G548" i="3"/>
  <c r="C549" i="3"/>
  <c r="D549" i="3"/>
  <c r="E549" i="3"/>
  <c r="F549" i="3"/>
  <c r="G549" i="3"/>
  <c r="C550" i="3"/>
  <c r="D550" i="3"/>
  <c r="E550" i="3"/>
  <c r="F550" i="3"/>
  <c r="G550" i="3"/>
  <c r="C551" i="3"/>
  <c r="D551" i="3"/>
  <c r="E551" i="3"/>
  <c r="F551" i="3"/>
  <c r="G551" i="3"/>
  <c r="C552" i="3"/>
  <c r="D552" i="3"/>
  <c r="E552" i="3"/>
  <c r="F552" i="3"/>
  <c r="G552" i="3"/>
  <c r="C553" i="3"/>
  <c r="D553" i="3"/>
  <c r="E553" i="3"/>
  <c r="F553" i="3"/>
  <c r="G553" i="3"/>
  <c r="C554" i="3"/>
  <c r="D554" i="3"/>
  <c r="E554" i="3"/>
  <c r="F554" i="3"/>
  <c r="G554" i="3"/>
  <c r="C555" i="3"/>
  <c r="D555" i="3"/>
  <c r="E555" i="3"/>
  <c r="F555" i="3"/>
  <c r="G555" i="3"/>
  <c r="C556" i="3"/>
  <c r="D556" i="3"/>
  <c r="E556" i="3"/>
  <c r="F556" i="3"/>
  <c r="G556" i="3"/>
  <c r="C557" i="3"/>
  <c r="D557" i="3"/>
  <c r="E557" i="3"/>
  <c r="F557" i="3"/>
  <c r="G557" i="3"/>
  <c r="C558" i="3"/>
  <c r="D558" i="3"/>
  <c r="E558" i="3"/>
  <c r="F558" i="3"/>
  <c r="G558" i="3"/>
  <c r="C559" i="3"/>
  <c r="D559" i="3"/>
  <c r="E559" i="3"/>
  <c r="F559" i="3"/>
  <c r="G559" i="3"/>
  <c r="C560" i="3"/>
  <c r="D560" i="3"/>
  <c r="E560" i="3"/>
  <c r="F560" i="3"/>
  <c r="G560" i="3"/>
  <c r="C561" i="3"/>
  <c r="D561" i="3"/>
  <c r="E561" i="3"/>
  <c r="F561" i="3"/>
  <c r="G561" i="3"/>
  <c r="C562" i="3"/>
  <c r="D562" i="3"/>
  <c r="E562" i="3"/>
  <c r="F562" i="3"/>
  <c r="G562" i="3"/>
  <c r="C563" i="3"/>
  <c r="D563" i="3"/>
  <c r="E563" i="3"/>
  <c r="F563" i="3"/>
  <c r="G563" i="3"/>
  <c r="C564" i="3"/>
  <c r="D564" i="3"/>
  <c r="E564" i="3"/>
  <c r="F564" i="3"/>
  <c r="G564" i="3"/>
  <c r="C565" i="3"/>
  <c r="D565" i="3"/>
  <c r="E565" i="3"/>
  <c r="F565" i="3"/>
  <c r="G565" i="3"/>
  <c r="C566" i="3"/>
  <c r="D566" i="3"/>
  <c r="E566" i="3"/>
  <c r="F566" i="3"/>
  <c r="G566" i="3"/>
  <c r="C567" i="3"/>
  <c r="D567" i="3"/>
  <c r="E567" i="3"/>
  <c r="F567" i="3"/>
  <c r="G567" i="3"/>
  <c r="C568" i="3"/>
  <c r="D568" i="3"/>
  <c r="E568" i="3"/>
  <c r="F568" i="3"/>
  <c r="G568" i="3"/>
  <c r="C569" i="3"/>
  <c r="D569" i="3"/>
  <c r="E569" i="3"/>
  <c r="F569" i="3"/>
  <c r="G569" i="3"/>
  <c r="C570" i="3"/>
  <c r="D570" i="3"/>
  <c r="E570" i="3"/>
  <c r="F570" i="3"/>
  <c r="G570" i="3"/>
  <c r="C571" i="3"/>
  <c r="D571" i="3"/>
  <c r="E571" i="3"/>
  <c r="F571" i="3"/>
  <c r="G571" i="3"/>
  <c r="C572" i="3"/>
  <c r="D572" i="3"/>
  <c r="E572" i="3"/>
  <c r="F572" i="3"/>
  <c r="G572" i="3"/>
  <c r="C573" i="3"/>
  <c r="D573" i="3"/>
  <c r="E573" i="3"/>
  <c r="F573" i="3"/>
  <c r="G573" i="3"/>
  <c r="C574" i="3"/>
  <c r="D574" i="3"/>
  <c r="E574" i="3"/>
  <c r="F574" i="3"/>
  <c r="G574" i="3"/>
  <c r="C575" i="3"/>
  <c r="D575" i="3"/>
  <c r="E575" i="3"/>
  <c r="F575" i="3"/>
  <c r="G575" i="3"/>
  <c r="C576" i="3"/>
  <c r="D576" i="3"/>
  <c r="E576" i="3"/>
  <c r="F576" i="3"/>
  <c r="G576" i="3"/>
  <c r="C577" i="3"/>
  <c r="D577" i="3"/>
  <c r="E577" i="3"/>
  <c r="F577" i="3"/>
  <c r="G577" i="3"/>
  <c r="C578" i="3"/>
  <c r="D578" i="3"/>
  <c r="E578" i="3"/>
  <c r="F578" i="3"/>
  <c r="G578" i="3"/>
  <c r="C579" i="3"/>
  <c r="D579" i="3"/>
  <c r="E579" i="3"/>
  <c r="F579" i="3"/>
  <c r="G579" i="3"/>
  <c r="C580" i="3"/>
  <c r="D580" i="3"/>
  <c r="E580" i="3"/>
  <c r="F580" i="3"/>
  <c r="G580" i="3"/>
  <c r="C581" i="3"/>
  <c r="D581" i="3"/>
  <c r="E581" i="3"/>
  <c r="F581" i="3"/>
  <c r="G581" i="3"/>
  <c r="C582" i="3"/>
  <c r="D582" i="3"/>
  <c r="E582" i="3"/>
  <c r="F582" i="3"/>
  <c r="G582" i="3"/>
  <c r="C583" i="3"/>
  <c r="D583" i="3"/>
  <c r="E583" i="3"/>
  <c r="F583" i="3"/>
  <c r="G583" i="3"/>
  <c r="C584" i="3"/>
  <c r="D584" i="3"/>
  <c r="E584" i="3"/>
  <c r="F584" i="3"/>
  <c r="G584" i="3"/>
  <c r="C585" i="3"/>
  <c r="D585" i="3"/>
  <c r="E585" i="3"/>
  <c r="F585" i="3"/>
  <c r="G585" i="3"/>
  <c r="C586" i="3"/>
  <c r="D586" i="3"/>
  <c r="E586" i="3"/>
  <c r="F586" i="3"/>
  <c r="G586" i="3"/>
  <c r="C587" i="3"/>
  <c r="D587" i="3"/>
  <c r="E587" i="3"/>
  <c r="F587" i="3"/>
  <c r="G587" i="3"/>
  <c r="C588" i="3"/>
  <c r="D588" i="3"/>
  <c r="E588" i="3"/>
  <c r="F588" i="3"/>
  <c r="G588" i="3"/>
  <c r="C589" i="3"/>
  <c r="D589" i="3"/>
  <c r="E589" i="3"/>
  <c r="F589" i="3"/>
  <c r="G589" i="3"/>
  <c r="C590" i="3"/>
  <c r="D590" i="3"/>
  <c r="E590" i="3"/>
  <c r="F590" i="3"/>
  <c r="G590" i="3"/>
  <c r="C591" i="3"/>
  <c r="D591" i="3"/>
  <c r="E591" i="3"/>
  <c r="F591" i="3"/>
  <c r="G591" i="3"/>
  <c r="C592" i="3"/>
  <c r="D592" i="3"/>
  <c r="E592" i="3"/>
  <c r="F592" i="3"/>
  <c r="G592" i="3"/>
  <c r="C593" i="3"/>
  <c r="D593" i="3"/>
  <c r="E593" i="3"/>
  <c r="F593" i="3"/>
  <c r="G593" i="3"/>
  <c r="C594" i="3"/>
  <c r="D594" i="3"/>
  <c r="E594" i="3"/>
  <c r="F594" i="3"/>
  <c r="G594" i="3"/>
  <c r="C595" i="3"/>
  <c r="D595" i="3"/>
  <c r="E595" i="3"/>
  <c r="F595" i="3"/>
  <c r="G595" i="3"/>
  <c r="C596" i="3"/>
  <c r="D596" i="3"/>
  <c r="E596" i="3"/>
  <c r="F596" i="3"/>
  <c r="G596" i="3"/>
  <c r="C597" i="3"/>
  <c r="D597" i="3"/>
  <c r="E597" i="3"/>
  <c r="F597" i="3"/>
  <c r="G597" i="3"/>
  <c r="C598" i="3"/>
  <c r="D598" i="3"/>
  <c r="E598" i="3"/>
  <c r="F598" i="3"/>
  <c r="G598" i="3"/>
  <c r="C599" i="3"/>
  <c r="D599" i="3"/>
  <c r="E599" i="3"/>
  <c r="F599" i="3"/>
  <c r="G599" i="3"/>
  <c r="C600" i="3"/>
  <c r="D600" i="3"/>
  <c r="E600" i="3"/>
  <c r="F600" i="3"/>
  <c r="G600" i="3"/>
  <c r="C601" i="3"/>
  <c r="D601" i="3"/>
  <c r="E601" i="3"/>
  <c r="F601" i="3"/>
  <c r="G601" i="3"/>
  <c r="C602" i="3"/>
  <c r="D602" i="3"/>
  <c r="E602" i="3"/>
  <c r="F602" i="3"/>
  <c r="G602" i="3"/>
  <c r="C603" i="3"/>
  <c r="D603" i="3"/>
  <c r="E603" i="3"/>
  <c r="F603" i="3"/>
  <c r="G603" i="3"/>
  <c r="C604" i="3"/>
  <c r="D604" i="3"/>
  <c r="E604" i="3"/>
  <c r="F604" i="3"/>
  <c r="G604" i="3"/>
  <c r="C605" i="3"/>
  <c r="D605" i="3"/>
  <c r="E605" i="3"/>
  <c r="F605" i="3"/>
  <c r="G605" i="3"/>
  <c r="C606" i="3"/>
  <c r="D606" i="3"/>
  <c r="E606" i="3"/>
  <c r="F606" i="3"/>
  <c r="G606" i="3"/>
  <c r="C607" i="3"/>
  <c r="D607" i="3"/>
  <c r="E607" i="3"/>
  <c r="F607" i="3"/>
  <c r="G607" i="3"/>
  <c r="C608" i="3"/>
  <c r="D608" i="3"/>
  <c r="E608" i="3"/>
  <c r="F608" i="3"/>
  <c r="G608" i="3"/>
  <c r="C609" i="3"/>
  <c r="D609" i="3"/>
  <c r="E609" i="3"/>
  <c r="F609" i="3"/>
  <c r="G609" i="3"/>
  <c r="C610" i="3"/>
  <c r="D610" i="3"/>
  <c r="E610" i="3"/>
  <c r="F610" i="3"/>
  <c r="G610" i="3"/>
  <c r="C611" i="3"/>
  <c r="D611" i="3"/>
  <c r="E611" i="3"/>
  <c r="F611" i="3"/>
  <c r="G611" i="3"/>
  <c r="C612" i="3"/>
  <c r="D612" i="3"/>
  <c r="E612" i="3"/>
  <c r="F612" i="3"/>
  <c r="G612" i="3"/>
  <c r="C613" i="3"/>
  <c r="D613" i="3"/>
  <c r="E613" i="3"/>
  <c r="F613" i="3"/>
  <c r="G613" i="3"/>
  <c r="C614" i="3"/>
  <c r="D614" i="3"/>
  <c r="E614" i="3"/>
  <c r="F614" i="3"/>
  <c r="G614" i="3"/>
  <c r="C615" i="3"/>
  <c r="D615" i="3"/>
  <c r="E615" i="3"/>
  <c r="F615" i="3"/>
  <c r="G615" i="3"/>
  <c r="C616" i="3"/>
  <c r="D616" i="3"/>
  <c r="E616" i="3"/>
  <c r="F616" i="3"/>
  <c r="G616" i="3"/>
  <c r="C617" i="3"/>
  <c r="D617" i="3"/>
  <c r="E617" i="3"/>
  <c r="F617" i="3"/>
  <c r="G617" i="3"/>
  <c r="C618" i="3"/>
  <c r="D618" i="3"/>
  <c r="E618" i="3"/>
  <c r="F618" i="3"/>
  <c r="G618" i="3"/>
  <c r="C619" i="3"/>
  <c r="D619" i="3"/>
  <c r="E619" i="3"/>
  <c r="F619" i="3"/>
  <c r="G619" i="3"/>
  <c r="C620" i="3"/>
  <c r="D620" i="3"/>
  <c r="E620" i="3"/>
  <c r="F620" i="3"/>
  <c r="G620" i="3"/>
  <c r="C621" i="3"/>
  <c r="D621" i="3"/>
  <c r="E621" i="3"/>
  <c r="F621" i="3"/>
  <c r="G621" i="3"/>
  <c r="C622" i="3"/>
  <c r="D622" i="3"/>
  <c r="E622" i="3"/>
  <c r="F622" i="3"/>
  <c r="G622" i="3"/>
  <c r="C623" i="3"/>
  <c r="D623" i="3"/>
  <c r="E623" i="3"/>
  <c r="F623" i="3"/>
  <c r="G623" i="3"/>
  <c r="C624" i="3"/>
  <c r="D624" i="3"/>
  <c r="E624" i="3"/>
  <c r="F624" i="3"/>
  <c r="G624" i="3"/>
  <c r="C625" i="3"/>
  <c r="D625" i="3"/>
  <c r="E625" i="3"/>
  <c r="F625" i="3"/>
  <c r="G625" i="3"/>
  <c r="C626" i="3"/>
  <c r="D626" i="3"/>
  <c r="E626" i="3"/>
  <c r="F626" i="3"/>
  <c r="G626" i="3"/>
  <c r="C627" i="3"/>
  <c r="D627" i="3"/>
  <c r="E627" i="3"/>
  <c r="F627" i="3"/>
  <c r="G627" i="3"/>
  <c r="C628" i="3"/>
  <c r="D628" i="3"/>
  <c r="E628" i="3"/>
  <c r="F628" i="3"/>
  <c r="G628" i="3"/>
  <c r="C629" i="3"/>
  <c r="D629" i="3"/>
  <c r="E629" i="3"/>
  <c r="F629" i="3"/>
  <c r="G629" i="3"/>
  <c r="C630" i="3"/>
  <c r="D630" i="3"/>
  <c r="E630" i="3"/>
  <c r="F630" i="3"/>
  <c r="G630" i="3"/>
  <c r="C631" i="3"/>
  <c r="D631" i="3"/>
  <c r="E631" i="3"/>
  <c r="F631" i="3"/>
  <c r="G631" i="3"/>
  <c r="C632" i="3"/>
  <c r="D632" i="3"/>
  <c r="E632" i="3"/>
  <c r="F632" i="3"/>
  <c r="G632" i="3"/>
  <c r="C633" i="3"/>
  <c r="D633" i="3"/>
  <c r="E633" i="3"/>
  <c r="F633" i="3"/>
  <c r="G633" i="3"/>
  <c r="C634" i="3"/>
  <c r="D634" i="3"/>
  <c r="E634" i="3"/>
  <c r="F634" i="3"/>
  <c r="G634" i="3"/>
  <c r="C635" i="3"/>
  <c r="D635" i="3"/>
  <c r="E635" i="3"/>
  <c r="F635" i="3"/>
  <c r="G635" i="3"/>
  <c r="C636" i="3"/>
  <c r="D636" i="3"/>
  <c r="E636" i="3"/>
  <c r="F636" i="3"/>
  <c r="G636" i="3"/>
  <c r="C637" i="3"/>
  <c r="D637" i="3"/>
  <c r="E637" i="3"/>
  <c r="F637" i="3"/>
  <c r="G637" i="3"/>
  <c r="C638" i="3"/>
  <c r="D638" i="3"/>
  <c r="E638" i="3"/>
  <c r="F638" i="3"/>
  <c r="G638" i="3"/>
  <c r="C639" i="3"/>
  <c r="D639" i="3"/>
  <c r="E639" i="3"/>
  <c r="F639" i="3"/>
  <c r="G639" i="3"/>
  <c r="C640" i="3"/>
  <c r="D640" i="3"/>
  <c r="E640" i="3"/>
  <c r="F640" i="3"/>
  <c r="G640" i="3"/>
  <c r="C641" i="3"/>
  <c r="D641" i="3"/>
  <c r="E641" i="3"/>
  <c r="F641" i="3"/>
  <c r="G641" i="3"/>
  <c r="C642" i="3"/>
  <c r="D642" i="3"/>
  <c r="E642" i="3"/>
  <c r="F642" i="3"/>
  <c r="G642" i="3"/>
  <c r="C643" i="3"/>
  <c r="D643" i="3"/>
  <c r="E643" i="3"/>
  <c r="F643" i="3"/>
  <c r="G643" i="3"/>
  <c r="C644" i="3"/>
  <c r="D644" i="3"/>
  <c r="E644" i="3"/>
  <c r="F644" i="3"/>
  <c r="G644" i="3"/>
  <c r="C645" i="3"/>
  <c r="D645" i="3"/>
  <c r="E645" i="3"/>
  <c r="F645" i="3"/>
  <c r="G645" i="3"/>
  <c r="C646" i="3"/>
  <c r="D646" i="3"/>
  <c r="E646" i="3"/>
  <c r="F646" i="3"/>
  <c r="G646" i="3"/>
  <c r="C647" i="3"/>
  <c r="D647" i="3"/>
  <c r="E647" i="3"/>
  <c r="F647" i="3"/>
  <c r="G647" i="3"/>
  <c r="C648" i="3"/>
  <c r="D648" i="3"/>
  <c r="E648" i="3"/>
  <c r="F648" i="3"/>
  <c r="G648" i="3"/>
  <c r="C649" i="3"/>
  <c r="D649" i="3"/>
  <c r="E649" i="3"/>
  <c r="F649" i="3"/>
  <c r="G649" i="3"/>
  <c r="C650" i="3"/>
  <c r="D650" i="3"/>
  <c r="E650" i="3"/>
  <c r="F650" i="3"/>
  <c r="G650" i="3"/>
  <c r="C651" i="3"/>
  <c r="D651" i="3"/>
  <c r="E651" i="3"/>
  <c r="F651" i="3"/>
  <c r="G651" i="3"/>
  <c r="C652" i="3"/>
  <c r="D652" i="3"/>
  <c r="E652" i="3"/>
  <c r="F652" i="3"/>
  <c r="G652" i="3"/>
  <c r="C653" i="3"/>
  <c r="D653" i="3"/>
  <c r="E653" i="3"/>
  <c r="F653" i="3"/>
  <c r="G653" i="3"/>
  <c r="C654" i="3"/>
  <c r="D654" i="3"/>
  <c r="E654" i="3"/>
  <c r="F654" i="3"/>
  <c r="G654" i="3"/>
  <c r="C655" i="3"/>
  <c r="D655" i="3"/>
  <c r="E655" i="3"/>
  <c r="F655" i="3"/>
  <c r="G655" i="3"/>
  <c r="C656" i="3"/>
  <c r="D656" i="3"/>
  <c r="E656" i="3"/>
  <c r="F656" i="3"/>
  <c r="G656" i="3"/>
  <c r="C657" i="3"/>
  <c r="D657" i="3"/>
  <c r="E657" i="3"/>
  <c r="F657" i="3"/>
  <c r="G657" i="3"/>
  <c r="C658" i="3"/>
  <c r="D658" i="3"/>
  <c r="E658" i="3"/>
  <c r="F658" i="3"/>
  <c r="G658" i="3"/>
  <c r="C659" i="3"/>
  <c r="D659" i="3"/>
  <c r="E659" i="3"/>
  <c r="F659" i="3"/>
  <c r="G659" i="3"/>
  <c r="C660" i="3"/>
  <c r="D660" i="3"/>
  <c r="E660" i="3"/>
  <c r="F660" i="3"/>
  <c r="G660" i="3"/>
  <c r="C661" i="3"/>
  <c r="D661" i="3"/>
  <c r="E661" i="3"/>
  <c r="F661" i="3"/>
  <c r="G661" i="3"/>
  <c r="C662" i="3"/>
  <c r="D662" i="3"/>
  <c r="E662" i="3"/>
  <c r="F662" i="3"/>
  <c r="G662" i="3"/>
  <c r="C663" i="3"/>
  <c r="D663" i="3"/>
  <c r="E663" i="3"/>
  <c r="F663" i="3"/>
  <c r="G663" i="3"/>
  <c r="C664" i="3"/>
  <c r="D664" i="3"/>
  <c r="E664" i="3"/>
  <c r="F664" i="3"/>
  <c r="G664" i="3"/>
  <c r="C665" i="3"/>
  <c r="D665" i="3"/>
  <c r="E665" i="3"/>
  <c r="F665" i="3"/>
  <c r="G665" i="3"/>
  <c r="C666" i="3"/>
  <c r="D666" i="3"/>
  <c r="E666" i="3"/>
  <c r="F666" i="3"/>
  <c r="G666" i="3"/>
  <c r="C667" i="3"/>
  <c r="D667" i="3"/>
  <c r="E667" i="3"/>
  <c r="F667" i="3"/>
  <c r="G667" i="3"/>
  <c r="C668" i="3"/>
  <c r="D668" i="3"/>
  <c r="E668" i="3"/>
  <c r="F668" i="3"/>
  <c r="G668" i="3"/>
  <c r="C669" i="3"/>
  <c r="D669" i="3"/>
  <c r="E669" i="3"/>
  <c r="F669" i="3"/>
  <c r="G669" i="3"/>
  <c r="C670" i="3"/>
  <c r="D670" i="3"/>
  <c r="E670" i="3"/>
  <c r="F670" i="3"/>
  <c r="G670" i="3"/>
  <c r="C671" i="3"/>
  <c r="D671" i="3"/>
  <c r="E671" i="3"/>
  <c r="F671" i="3"/>
  <c r="G671" i="3"/>
  <c r="C672" i="3"/>
  <c r="D672" i="3"/>
  <c r="E672" i="3"/>
  <c r="F672" i="3"/>
  <c r="G672" i="3"/>
  <c r="C673" i="3"/>
  <c r="D673" i="3"/>
  <c r="E673" i="3"/>
  <c r="F673" i="3"/>
  <c r="G673" i="3"/>
  <c r="C674" i="3"/>
  <c r="D674" i="3"/>
  <c r="E674" i="3"/>
  <c r="F674" i="3"/>
  <c r="G674" i="3"/>
  <c r="C675" i="3"/>
  <c r="D675" i="3"/>
  <c r="E675" i="3"/>
  <c r="F675" i="3"/>
  <c r="G675" i="3"/>
  <c r="C676" i="3"/>
  <c r="D676" i="3"/>
  <c r="E676" i="3"/>
  <c r="F676" i="3"/>
  <c r="G676" i="3"/>
  <c r="C677" i="3"/>
  <c r="D677" i="3"/>
  <c r="E677" i="3"/>
  <c r="F677" i="3"/>
  <c r="G677" i="3"/>
  <c r="C678" i="3"/>
  <c r="D678" i="3"/>
  <c r="E678" i="3"/>
  <c r="F678" i="3"/>
  <c r="G678" i="3"/>
  <c r="C679" i="3"/>
  <c r="D679" i="3"/>
  <c r="E679" i="3"/>
  <c r="F679" i="3"/>
  <c r="G679" i="3"/>
  <c r="C680" i="3"/>
  <c r="D680" i="3"/>
  <c r="E680" i="3"/>
  <c r="F680" i="3"/>
  <c r="G680" i="3"/>
  <c r="C681" i="3"/>
  <c r="D681" i="3"/>
  <c r="E681" i="3"/>
  <c r="F681" i="3"/>
  <c r="G681" i="3"/>
  <c r="C682" i="3"/>
  <c r="D682" i="3"/>
  <c r="E682" i="3"/>
  <c r="F682" i="3"/>
  <c r="G682" i="3"/>
  <c r="C683" i="3"/>
  <c r="D683" i="3"/>
  <c r="E683" i="3"/>
  <c r="F683" i="3"/>
  <c r="G683" i="3"/>
  <c r="C684" i="3"/>
  <c r="D684" i="3"/>
  <c r="E684" i="3"/>
  <c r="F684" i="3"/>
  <c r="G684" i="3"/>
  <c r="C685" i="3"/>
  <c r="D685" i="3"/>
  <c r="E685" i="3"/>
  <c r="F685" i="3"/>
  <c r="G685" i="3"/>
  <c r="C686" i="3"/>
  <c r="D686" i="3"/>
  <c r="E686" i="3"/>
  <c r="F686" i="3"/>
  <c r="G686" i="3"/>
  <c r="C687" i="3"/>
  <c r="D687" i="3"/>
  <c r="E687" i="3"/>
  <c r="F687" i="3"/>
  <c r="G687" i="3"/>
  <c r="C688" i="3"/>
  <c r="D688" i="3"/>
  <c r="E688" i="3"/>
  <c r="F688" i="3"/>
  <c r="G688" i="3"/>
  <c r="C689" i="3"/>
  <c r="D689" i="3"/>
  <c r="E689" i="3"/>
  <c r="F689" i="3"/>
  <c r="G689" i="3"/>
  <c r="C690" i="3"/>
  <c r="D690" i="3"/>
  <c r="E690" i="3"/>
  <c r="F690" i="3"/>
  <c r="G690" i="3"/>
  <c r="C691" i="3"/>
  <c r="D691" i="3"/>
  <c r="E691" i="3"/>
  <c r="F691" i="3"/>
  <c r="G691" i="3"/>
  <c r="C692" i="3"/>
  <c r="D692" i="3"/>
  <c r="E692" i="3"/>
  <c r="F692" i="3"/>
  <c r="G692" i="3"/>
  <c r="C693" i="3"/>
  <c r="D693" i="3"/>
  <c r="E693" i="3"/>
  <c r="F693" i="3"/>
  <c r="G693" i="3"/>
  <c r="C694" i="3"/>
  <c r="D694" i="3"/>
  <c r="E694" i="3"/>
  <c r="F694" i="3"/>
  <c r="G694" i="3"/>
  <c r="C695" i="3"/>
  <c r="D695" i="3"/>
  <c r="E695" i="3"/>
  <c r="F695" i="3"/>
  <c r="G695" i="3"/>
  <c r="C696" i="3"/>
  <c r="D696" i="3"/>
  <c r="E696" i="3"/>
  <c r="F696" i="3"/>
  <c r="G696" i="3"/>
  <c r="C697" i="3"/>
  <c r="D697" i="3"/>
  <c r="E697" i="3"/>
  <c r="F697" i="3"/>
  <c r="G697" i="3"/>
  <c r="C698" i="3"/>
  <c r="D698" i="3"/>
  <c r="E698" i="3"/>
  <c r="F698" i="3"/>
  <c r="G698" i="3"/>
  <c r="C699" i="3"/>
  <c r="D699" i="3"/>
  <c r="E699" i="3"/>
  <c r="F699" i="3"/>
  <c r="G699" i="3"/>
  <c r="C700" i="3"/>
  <c r="D700" i="3"/>
  <c r="E700" i="3"/>
  <c r="F700" i="3"/>
  <c r="G700" i="3"/>
  <c r="C701" i="3"/>
  <c r="D701" i="3"/>
  <c r="E701" i="3"/>
  <c r="F701" i="3"/>
  <c r="G701" i="3"/>
  <c r="C702" i="3"/>
  <c r="D702" i="3"/>
  <c r="E702" i="3"/>
  <c r="F702" i="3"/>
  <c r="G702" i="3"/>
  <c r="C703" i="3"/>
  <c r="D703" i="3"/>
  <c r="E703" i="3"/>
  <c r="F703" i="3"/>
  <c r="G703" i="3"/>
  <c r="C704" i="3"/>
  <c r="D704" i="3"/>
  <c r="E704" i="3"/>
  <c r="F704" i="3"/>
  <c r="G704" i="3"/>
  <c r="C705" i="3"/>
  <c r="D705" i="3"/>
  <c r="E705" i="3"/>
  <c r="F705" i="3"/>
  <c r="G705" i="3"/>
  <c r="C706" i="3"/>
  <c r="D706" i="3"/>
  <c r="E706" i="3"/>
  <c r="F706" i="3"/>
  <c r="G706" i="3"/>
  <c r="C707" i="3"/>
  <c r="D707" i="3"/>
  <c r="E707" i="3"/>
  <c r="F707" i="3"/>
  <c r="G707" i="3"/>
  <c r="C708" i="3"/>
  <c r="D708" i="3"/>
  <c r="E708" i="3"/>
  <c r="F708" i="3"/>
  <c r="G708" i="3"/>
  <c r="C709" i="3"/>
  <c r="D709" i="3"/>
  <c r="E709" i="3"/>
  <c r="F709" i="3"/>
  <c r="G709" i="3"/>
  <c r="C710" i="3"/>
  <c r="D710" i="3"/>
  <c r="E710" i="3"/>
  <c r="F710" i="3"/>
  <c r="G710" i="3"/>
  <c r="C711" i="3"/>
  <c r="D711" i="3"/>
  <c r="E711" i="3"/>
  <c r="F711" i="3"/>
  <c r="G711" i="3"/>
  <c r="C712" i="3"/>
  <c r="D712" i="3"/>
  <c r="E712" i="3"/>
  <c r="F712" i="3"/>
  <c r="G712" i="3"/>
  <c r="C713" i="3"/>
  <c r="D713" i="3"/>
  <c r="E713" i="3"/>
  <c r="F713" i="3"/>
  <c r="G713" i="3"/>
  <c r="C714" i="3"/>
  <c r="D714" i="3"/>
  <c r="E714" i="3"/>
  <c r="F714" i="3"/>
  <c r="G714" i="3"/>
  <c r="C715" i="3"/>
  <c r="D715" i="3"/>
  <c r="E715" i="3"/>
  <c r="F715" i="3"/>
  <c r="G715" i="3"/>
  <c r="C716" i="3"/>
  <c r="D716" i="3"/>
  <c r="E716" i="3"/>
  <c r="F716" i="3"/>
  <c r="G716" i="3"/>
  <c r="C717" i="3"/>
  <c r="D717" i="3"/>
  <c r="E717" i="3"/>
  <c r="F717" i="3"/>
  <c r="G717" i="3"/>
  <c r="C718" i="3"/>
  <c r="D718" i="3"/>
  <c r="E718" i="3"/>
  <c r="F718" i="3"/>
  <c r="G718" i="3"/>
  <c r="C719" i="3"/>
  <c r="D719" i="3"/>
  <c r="E719" i="3"/>
  <c r="F719" i="3"/>
  <c r="G719" i="3"/>
  <c r="C720" i="3"/>
  <c r="D720" i="3"/>
  <c r="E720" i="3"/>
  <c r="F720" i="3"/>
  <c r="G720" i="3"/>
  <c r="C721" i="3"/>
  <c r="D721" i="3"/>
  <c r="E721" i="3"/>
  <c r="F721" i="3"/>
  <c r="G721" i="3"/>
  <c r="C722" i="3"/>
  <c r="D722" i="3"/>
  <c r="E722" i="3"/>
  <c r="F722" i="3"/>
  <c r="G722" i="3"/>
  <c r="C723" i="3"/>
  <c r="D723" i="3"/>
  <c r="E723" i="3"/>
  <c r="F723" i="3"/>
  <c r="G723" i="3"/>
  <c r="C724" i="3"/>
  <c r="D724" i="3"/>
  <c r="E724" i="3"/>
  <c r="F724" i="3"/>
  <c r="G724" i="3"/>
  <c r="C725" i="3"/>
  <c r="D725" i="3"/>
  <c r="E725" i="3"/>
  <c r="F725" i="3"/>
  <c r="G725" i="3"/>
  <c r="C726" i="3"/>
  <c r="D726" i="3"/>
  <c r="E726" i="3"/>
  <c r="F726" i="3"/>
  <c r="G726" i="3"/>
  <c r="C727" i="3"/>
  <c r="D727" i="3"/>
  <c r="E727" i="3"/>
  <c r="F727" i="3"/>
  <c r="G727" i="3"/>
  <c r="C728" i="3"/>
  <c r="D728" i="3"/>
  <c r="E728" i="3"/>
  <c r="F728" i="3"/>
  <c r="G728" i="3"/>
  <c r="C729" i="3"/>
  <c r="D729" i="3"/>
  <c r="E729" i="3"/>
  <c r="F729" i="3"/>
  <c r="G729" i="3"/>
  <c r="C730" i="3"/>
  <c r="D730" i="3"/>
  <c r="E730" i="3"/>
  <c r="F730" i="3"/>
  <c r="G730" i="3"/>
  <c r="C731" i="3"/>
  <c r="D731" i="3"/>
  <c r="E731" i="3"/>
  <c r="F731" i="3"/>
  <c r="G731" i="3"/>
  <c r="C732" i="3"/>
  <c r="D732" i="3"/>
  <c r="E732" i="3"/>
  <c r="F732" i="3"/>
  <c r="G732" i="3"/>
  <c r="C733" i="3"/>
  <c r="D733" i="3"/>
  <c r="E733" i="3"/>
  <c r="F733" i="3"/>
  <c r="G733" i="3"/>
  <c r="C734" i="3"/>
  <c r="D734" i="3"/>
  <c r="E734" i="3"/>
  <c r="F734" i="3"/>
  <c r="G734" i="3"/>
  <c r="C735" i="3"/>
  <c r="D735" i="3"/>
  <c r="E735" i="3"/>
  <c r="F735" i="3"/>
  <c r="G735" i="3"/>
  <c r="C736" i="3"/>
  <c r="D736" i="3"/>
  <c r="E736" i="3"/>
  <c r="F736" i="3"/>
  <c r="G736" i="3"/>
  <c r="C737" i="3"/>
  <c r="D737" i="3"/>
  <c r="E737" i="3"/>
  <c r="F737" i="3"/>
  <c r="G737" i="3"/>
  <c r="C738" i="3"/>
  <c r="D738" i="3"/>
  <c r="E738" i="3"/>
  <c r="F738" i="3"/>
  <c r="G738" i="3"/>
  <c r="C739" i="3"/>
  <c r="D739" i="3"/>
  <c r="E739" i="3"/>
  <c r="F739" i="3"/>
  <c r="G739" i="3"/>
  <c r="C740" i="3"/>
  <c r="D740" i="3"/>
  <c r="E740" i="3"/>
  <c r="F740" i="3"/>
  <c r="G740" i="3"/>
  <c r="C741" i="3"/>
  <c r="D741" i="3"/>
  <c r="E741" i="3"/>
  <c r="F741" i="3"/>
  <c r="G741" i="3"/>
  <c r="C742" i="3"/>
  <c r="D742" i="3"/>
  <c r="E742" i="3"/>
  <c r="F742" i="3"/>
  <c r="G742" i="3"/>
  <c r="C743" i="3"/>
  <c r="D743" i="3"/>
  <c r="E743" i="3"/>
  <c r="F743" i="3"/>
  <c r="G743" i="3"/>
  <c r="C744" i="3"/>
  <c r="D744" i="3"/>
  <c r="E744" i="3"/>
  <c r="F744" i="3"/>
  <c r="G744" i="3"/>
  <c r="C745" i="3"/>
  <c r="D745" i="3"/>
  <c r="E745" i="3"/>
  <c r="F745" i="3"/>
  <c r="G745" i="3"/>
  <c r="C746" i="3"/>
  <c r="D746" i="3"/>
  <c r="E746" i="3"/>
  <c r="F746" i="3"/>
  <c r="G746" i="3"/>
  <c r="C747" i="3"/>
  <c r="D747" i="3"/>
  <c r="E747" i="3"/>
  <c r="F747" i="3"/>
  <c r="G747" i="3"/>
  <c r="C748" i="3"/>
  <c r="D748" i="3"/>
  <c r="E748" i="3"/>
  <c r="F748" i="3"/>
  <c r="G748" i="3"/>
  <c r="C749" i="3"/>
  <c r="D749" i="3"/>
  <c r="E749" i="3"/>
  <c r="F749" i="3"/>
  <c r="G749" i="3"/>
  <c r="C750" i="3"/>
  <c r="D750" i="3"/>
  <c r="E750" i="3"/>
  <c r="F750" i="3"/>
  <c r="G750" i="3"/>
  <c r="C751" i="3"/>
  <c r="D751" i="3"/>
  <c r="E751" i="3"/>
  <c r="F751" i="3"/>
  <c r="G751" i="3"/>
  <c r="C752" i="3"/>
  <c r="D752" i="3"/>
  <c r="E752" i="3"/>
  <c r="F752" i="3"/>
  <c r="G752" i="3"/>
  <c r="C753" i="3"/>
  <c r="D753" i="3"/>
  <c r="E753" i="3"/>
  <c r="F753" i="3"/>
  <c r="G753" i="3"/>
  <c r="C754" i="3"/>
  <c r="D754" i="3"/>
  <c r="E754" i="3"/>
  <c r="F754" i="3"/>
  <c r="G754" i="3"/>
  <c r="C755" i="3"/>
  <c r="D755" i="3"/>
  <c r="E755" i="3"/>
  <c r="F755" i="3"/>
  <c r="G755" i="3"/>
  <c r="C756" i="3"/>
  <c r="D756" i="3"/>
  <c r="E756" i="3"/>
  <c r="F756" i="3"/>
  <c r="G756" i="3"/>
  <c r="C757" i="3"/>
  <c r="D757" i="3"/>
  <c r="E757" i="3"/>
  <c r="F757" i="3"/>
  <c r="G757" i="3"/>
  <c r="C758" i="3"/>
  <c r="D758" i="3"/>
  <c r="E758" i="3"/>
  <c r="F758" i="3"/>
  <c r="G758" i="3"/>
  <c r="C759" i="3"/>
  <c r="D759" i="3"/>
  <c r="E759" i="3"/>
  <c r="F759" i="3"/>
  <c r="G759" i="3"/>
  <c r="C760" i="3"/>
  <c r="D760" i="3"/>
  <c r="E760" i="3"/>
  <c r="F760" i="3"/>
  <c r="G760" i="3"/>
  <c r="C761" i="3"/>
  <c r="D761" i="3"/>
  <c r="E761" i="3"/>
  <c r="F761" i="3"/>
  <c r="G761" i="3"/>
  <c r="C762" i="3"/>
  <c r="D762" i="3"/>
  <c r="E762" i="3"/>
  <c r="F762" i="3"/>
  <c r="G762" i="3"/>
  <c r="C763" i="3"/>
  <c r="D763" i="3"/>
  <c r="E763" i="3"/>
  <c r="F763" i="3"/>
  <c r="G763" i="3"/>
  <c r="C764" i="3"/>
  <c r="D764" i="3"/>
  <c r="E764" i="3"/>
  <c r="F764" i="3"/>
  <c r="G764" i="3"/>
  <c r="C765" i="3"/>
  <c r="D765" i="3"/>
  <c r="E765" i="3"/>
  <c r="F765" i="3"/>
  <c r="G765" i="3"/>
  <c r="C766" i="3"/>
  <c r="D766" i="3"/>
  <c r="E766" i="3"/>
  <c r="F766" i="3"/>
  <c r="G766" i="3"/>
  <c r="C767" i="3"/>
  <c r="D767" i="3"/>
  <c r="E767" i="3"/>
  <c r="F767" i="3"/>
  <c r="G767" i="3"/>
  <c r="C768" i="3"/>
  <c r="D768" i="3"/>
  <c r="E768" i="3"/>
  <c r="F768" i="3"/>
  <c r="G768" i="3"/>
  <c r="C769" i="3"/>
  <c r="D769" i="3"/>
  <c r="E769" i="3"/>
  <c r="F769" i="3"/>
  <c r="G769" i="3"/>
  <c r="C770" i="3"/>
  <c r="D770" i="3"/>
  <c r="E770" i="3"/>
  <c r="F770" i="3"/>
  <c r="G770" i="3"/>
  <c r="C771" i="3"/>
  <c r="D771" i="3"/>
  <c r="E771" i="3"/>
  <c r="F771" i="3"/>
  <c r="G771" i="3"/>
  <c r="C772" i="3"/>
  <c r="D772" i="3"/>
  <c r="E772" i="3"/>
  <c r="F772" i="3"/>
  <c r="G772" i="3"/>
  <c r="C773" i="3"/>
  <c r="D773" i="3"/>
  <c r="E773" i="3"/>
  <c r="F773" i="3"/>
  <c r="G773" i="3"/>
  <c r="C774" i="3"/>
  <c r="D774" i="3"/>
  <c r="E774" i="3"/>
  <c r="F774" i="3"/>
  <c r="G774" i="3"/>
  <c r="C775" i="3"/>
  <c r="D775" i="3"/>
  <c r="E775" i="3"/>
  <c r="F775" i="3"/>
  <c r="G775" i="3"/>
  <c r="C776" i="3"/>
  <c r="D776" i="3"/>
  <c r="E776" i="3"/>
  <c r="F776" i="3"/>
  <c r="G776" i="3"/>
  <c r="C777" i="3"/>
  <c r="D777" i="3"/>
  <c r="E777" i="3"/>
  <c r="F777" i="3"/>
  <c r="G777" i="3"/>
  <c r="C778" i="3"/>
  <c r="D778" i="3"/>
  <c r="E778" i="3"/>
  <c r="F778" i="3"/>
  <c r="G778" i="3"/>
  <c r="C779" i="3"/>
  <c r="D779" i="3"/>
  <c r="E779" i="3"/>
  <c r="F779" i="3"/>
  <c r="G779" i="3"/>
  <c r="C780" i="3"/>
  <c r="D780" i="3"/>
  <c r="E780" i="3"/>
  <c r="F780" i="3"/>
  <c r="G780" i="3"/>
  <c r="C781" i="3"/>
  <c r="D781" i="3"/>
  <c r="E781" i="3"/>
  <c r="F781" i="3"/>
  <c r="G781" i="3"/>
  <c r="C782" i="3"/>
  <c r="D782" i="3"/>
  <c r="E782" i="3"/>
  <c r="F782" i="3"/>
  <c r="G782" i="3"/>
  <c r="C783" i="3"/>
  <c r="D783" i="3"/>
  <c r="E783" i="3"/>
  <c r="F783" i="3"/>
  <c r="G783" i="3"/>
  <c r="C784" i="3"/>
  <c r="D784" i="3"/>
  <c r="E784" i="3"/>
  <c r="F784" i="3"/>
  <c r="G784" i="3"/>
  <c r="C785" i="3"/>
  <c r="D785" i="3"/>
  <c r="E785" i="3"/>
  <c r="F785" i="3"/>
  <c r="G785" i="3"/>
  <c r="C786" i="3"/>
  <c r="D786" i="3"/>
  <c r="E786" i="3"/>
  <c r="F786" i="3"/>
  <c r="G786" i="3"/>
  <c r="C787" i="3"/>
  <c r="D787" i="3"/>
  <c r="E787" i="3"/>
  <c r="F787" i="3"/>
  <c r="G787" i="3"/>
  <c r="C788" i="3"/>
  <c r="D788" i="3"/>
  <c r="E788" i="3"/>
  <c r="F788" i="3"/>
  <c r="G788" i="3"/>
  <c r="C789" i="3"/>
  <c r="D789" i="3"/>
  <c r="E789" i="3"/>
  <c r="F789" i="3"/>
  <c r="G789" i="3"/>
  <c r="C790" i="3"/>
  <c r="D790" i="3"/>
  <c r="E790" i="3"/>
  <c r="F790" i="3"/>
  <c r="G790" i="3"/>
  <c r="C791" i="3"/>
  <c r="D791" i="3"/>
  <c r="E791" i="3"/>
  <c r="F791" i="3"/>
  <c r="G791" i="3"/>
  <c r="C792" i="3"/>
  <c r="D792" i="3"/>
  <c r="E792" i="3"/>
  <c r="F792" i="3"/>
  <c r="G792" i="3"/>
  <c r="C793" i="3"/>
  <c r="D793" i="3"/>
  <c r="E793" i="3"/>
  <c r="F793" i="3"/>
  <c r="G793" i="3"/>
  <c r="C794" i="3"/>
  <c r="D794" i="3"/>
  <c r="E794" i="3"/>
  <c r="F794" i="3"/>
  <c r="G794" i="3"/>
  <c r="C795" i="3"/>
  <c r="D795" i="3"/>
  <c r="E795" i="3"/>
  <c r="F795" i="3"/>
  <c r="G795" i="3"/>
  <c r="C796" i="3"/>
  <c r="D796" i="3"/>
  <c r="E796" i="3"/>
  <c r="F796" i="3"/>
  <c r="G796" i="3"/>
  <c r="C797" i="3"/>
  <c r="D797" i="3"/>
  <c r="E797" i="3"/>
  <c r="F797" i="3"/>
  <c r="G797" i="3"/>
  <c r="C798" i="3"/>
  <c r="D798" i="3"/>
  <c r="E798" i="3"/>
  <c r="F798" i="3"/>
  <c r="G798" i="3"/>
  <c r="C799" i="3"/>
  <c r="D799" i="3"/>
  <c r="E799" i="3"/>
  <c r="F799" i="3"/>
  <c r="G799" i="3"/>
  <c r="C800" i="3"/>
  <c r="D800" i="3"/>
  <c r="E800" i="3"/>
  <c r="F800" i="3"/>
  <c r="G800" i="3"/>
  <c r="C801" i="3"/>
  <c r="D801" i="3"/>
  <c r="E801" i="3"/>
  <c r="F801" i="3"/>
  <c r="G801" i="3"/>
  <c r="C802" i="3"/>
  <c r="D802" i="3"/>
  <c r="E802" i="3"/>
  <c r="F802" i="3"/>
  <c r="G802" i="3"/>
  <c r="C803" i="3"/>
  <c r="D803" i="3"/>
  <c r="E803" i="3"/>
  <c r="F803" i="3"/>
  <c r="G803" i="3"/>
  <c r="C804" i="3"/>
  <c r="D804" i="3"/>
  <c r="E804" i="3"/>
  <c r="F804" i="3"/>
  <c r="G804" i="3"/>
  <c r="C805" i="3"/>
  <c r="D805" i="3"/>
  <c r="E805" i="3"/>
  <c r="F805" i="3"/>
  <c r="G805" i="3"/>
  <c r="C806" i="3"/>
  <c r="D806" i="3"/>
  <c r="E806" i="3"/>
  <c r="F806" i="3"/>
  <c r="G806" i="3"/>
  <c r="C807" i="3"/>
  <c r="D807" i="3"/>
  <c r="E807" i="3"/>
  <c r="F807" i="3"/>
  <c r="G807" i="3"/>
  <c r="C808" i="3"/>
  <c r="D808" i="3"/>
  <c r="E808" i="3"/>
  <c r="F808" i="3"/>
  <c r="G808" i="3"/>
  <c r="C809" i="3"/>
  <c r="D809" i="3"/>
  <c r="E809" i="3"/>
  <c r="F809" i="3"/>
  <c r="G809" i="3"/>
  <c r="C810" i="3"/>
  <c r="D810" i="3"/>
  <c r="E810" i="3"/>
  <c r="F810" i="3"/>
  <c r="G810" i="3"/>
  <c r="C811" i="3"/>
  <c r="D811" i="3"/>
  <c r="E811" i="3"/>
  <c r="F811" i="3"/>
  <c r="G811" i="3"/>
  <c r="C812" i="3"/>
  <c r="D812" i="3"/>
  <c r="E812" i="3"/>
  <c r="F812" i="3"/>
  <c r="G812" i="3"/>
  <c r="C813" i="3"/>
  <c r="D813" i="3"/>
  <c r="E813" i="3"/>
  <c r="F813" i="3"/>
  <c r="G813" i="3"/>
  <c r="C814" i="3"/>
  <c r="D814" i="3"/>
  <c r="E814" i="3"/>
  <c r="F814" i="3"/>
  <c r="G814" i="3"/>
  <c r="C815" i="3"/>
  <c r="D815" i="3"/>
  <c r="E815" i="3"/>
  <c r="F815" i="3"/>
  <c r="G815" i="3"/>
  <c r="C816" i="3"/>
  <c r="D816" i="3"/>
  <c r="E816" i="3"/>
  <c r="F816" i="3"/>
  <c r="G816" i="3"/>
  <c r="C817" i="3"/>
  <c r="D817" i="3"/>
  <c r="E817" i="3"/>
  <c r="F817" i="3"/>
  <c r="G817" i="3"/>
  <c r="C818" i="3"/>
  <c r="D818" i="3"/>
  <c r="E818" i="3"/>
  <c r="F818" i="3"/>
  <c r="G818" i="3"/>
  <c r="C819" i="3"/>
  <c r="D819" i="3"/>
  <c r="E819" i="3"/>
  <c r="F819" i="3"/>
  <c r="G819" i="3"/>
  <c r="C820" i="3"/>
  <c r="D820" i="3"/>
  <c r="E820" i="3"/>
  <c r="F820" i="3"/>
  <c r="G820" i="3"/>
  <c r="C821" i="3"/>
  <c r="D821" i="3"/>
  <c r="E821" i="3"/>
  <c r="F821" i="3"/>
  <c r="G821" i="3"/>
  <c r="C822" i="3"/>
  <c r="D822" i="3"/>
  <c r="E822" i="3"/>
  <c r="F822" i="3"/>
  <c r="G822" i="3"/>
  <c r="C823" i="3"/>
  <c r="D823" i="3"/>
  <c r="E823" i="3"/>
  <c r="F823" i="3"/>
  <c r="G823" i="3"/>
  <c r="C824" i="3"/>
  <c r="D824" i="3"/>
  <c r="E824" i="3"/>
  <c r="F824" i="3"/>
  <c r="G824" i="3"/>
  <c r="C825" i="3"/>
  <c r="D825" i="3"/>
  <c r="E825" i="3"/>
  <c r="F825" i="3"/>
  <c r="G825" i="3"/>
  <c r="C826" i="3"/>
  <c r="D826" i="3"/>
  <c r="E826" i="3"/>
  <c r="F826" i="3"/>
  <c r="G826" i="3"/>
  <c r="C827" i="3"/>
  <c r="D827" i="3"/>
  <c r="E827" i="3"/>
  <c r="F827" i="3"/>
  <c r="G827" i="3"/>
  <c r="C828" i="3"/>
  <c r="D828" i="3"/>
  <c r="E828" i="3"/>
  <c r="F828" i="3"/>
  <c r="G828" i="3"/>
  <c r="C829" i="3"/>
  <c r="D829" i="3"/>
  <c r="E829" i="3"/>
  <c r="F829" i="3"/>
  <c r="G829" i="3"/>
  <c r="C830" i="3"/>
  <c r="D830" i="3"/>
  <c r="E830" i="3"/>
  <c r="F830" i="3"/>
  <c r="G830" i="3"/>
  <c r="C831" i="3"/>
  <c r="D831" i="3"/>
  <c r="E831" i="3"/>
  <c r="F831" i="3"/>
  <c r="G831" i="3"/>
  <c r="C832" i="3"/>
  <c r="D832" i="3"/>
  <c r="E832" i="3"/>
  <c r="F832" i="3"/>
  <c r="G832" i="3"/>
  <c r="C833" i="3"/>
  <c r="D833" i="3"/>
  <c r="E833" i="3"/>
  <c r="F833" i="3"/>
  <c r="G833" i="3"/>
  <c r="C834" i="3"/>
  <c r="D834" i="3"/>
  <c r="E834" i="3"/>
  <c r="F834" i="3"/>
  <c r="G834" i="3"/>
  <c r="C835" i="3"/>
  <c r="D835" i="3"/>
  <c r="E835" i="3"/>
  <c r="F835" i="3"/>
  <c r="G835" i="3"/>
  <c r="C836" i="3"/>
  <c r="D836" i="3"/>
  <c r="E836" i="3"/>
  <c r="F836" i="3"/>
  <c r="G836" i="3"/>
  <c r="C837" i="3"/>
  <c r="D837" i="3"/>
  <c r="E837" i="3"/>
  <c r="F837" i="3"/>
  <c r="G837" i="3"/>
  <c r="C838" i="3"/>
  <c r="D838" i="3"/>
  <c r="E838" i="3"/>
  <c r="F838" i="3"/>
  <c r="G838" i="3"/>
  <c r="C839" i="3"/>
  <c r="D839" i="3"/>
  <c r="E839" i="3"/>
  <c r="F839" i="3"/>
  <c r="G839" i="3"/>
  <c r="C840" i="3"/>
  <c r="D840" i="3"/>
  <c r="E840" i="3"/>
  <c r="F840" i="3"/>
  <c r="G840" i="3"/>
  <c r="C841" i="3"/>
  <c r="D841" i="3"/>
  <c r="E841" i="3"/>
  <c r="F841" i="3"/>
  <c r="G841" i="3"/>
  <c r="C842" i="3"/>
  <c r="D842" i="3"/>
  <c r="E842" i="3"/>
  <c r="F842" i="3"/>
  <c r="G842" i="3"/>
  <c r="C843" i="3"/>
  <c r="D843" i="3"/>
  <c r="E843" i="3"/>
  <c r="F843" i="3"/>
  <c r="G843" i="3"/>
  <c r="C844" i="3"/>
  <c r="D844" i="3"/>
  <c r="E844" i="3"/>
  <c r="F844" i="3"/>
  <c r="G844" i="3"/>
  <c r="C845" i="3"/>
  <c r="D845" i="3"/>
  <c r="E845" i="3"/>
  <c r="F845" i="3"/>
  <c r="G845" i="3"/>
  <c r="C846" i="3"/>
  <c r="D846" i="3"/>
  <c r="E846" i="3"/>
  <c r="F846" i="3"/>
  <c r="G846" i="3"/>
  <c r="C847" i="3"/>
  <c r="D847" i="3"/>
  <c r="E847" i="3"/>
  <c r="F847" i="3"/>
  <c r="G847" i="3"/>
  <c r="C848" i="3"/>
  <c r="D848" i="3"/>
  <c r="E848" i="3"/>
  <c r="F848" i="3"/>
  <c r="G848" i="3"/>
  <c r="C849" i="3"/>
  <c r="D849" i="3"/>
  <c r="E849" i="3"/>
  <c r="F849" i="3"/>
  <c r="G849" i="3"/>
  <c r="C850" i="3"/>
  <c r="D850" i="3"/>
  <c r="E850" i="3"/>
  <c r="F850" i="3"/>
  <c r="G850" i="3"/>
  <c r="C851" i="3"/>
  <c r="D851" i="3"/>
  <c r="E851" i="3"/>
  <c r="F851" i="3"/>
  <c r="G851" i="3"/>
  <c r="C852" i="3"/>
  <c r="D852" i="3"/>
  <c r="E852" i="3"/>
  <c r="F852" i="3"/>
  <c r="G852" i="3"/>
  <c r="C853" i="3"/>
  <c r="D853" i="3"/>
  <c r="E853" i="3"/>
  <c r="F853" i="3"/>
  <c r="G853" i="3"/>
  <c r="C854" i="3"/>
  <c r="D854" i="3"/>
  <c r="E854" i="3"/>
  <c r="F854" i="3"/>
  <c r="G854" i="3"/>
  <c r="C855" i="3"/>
  <c r="D855" i="3"/>
  <c r="E855" i="3"/>
  <c r="F855" i="3"/>
  <c r="G855" i="3"/>
  <c r="C856" i="3"/>
  <c r="D856" i="3"/>
  <c r="E856" i="3"/>
  <c r="F856" i="3"/>
  <c r="G856" i="3"/>
  <c r="C857" i="3"/>
  <c r="D857" i="3"/>
  <c r="E857" i="3"/>
  <c r="F857" i="3"/>
  <c r="G857" i="3"/>
  <c r="C858" i="3"/>
  <c r="D858" i="3"/>
  <c r="E858" i="3"/>
  <c r="F858" i="3"/>
  <c r="G858" i="3"/>
  <c r="C859" i="3"/>
  <c r="D859" i="3"/>
  <c r="E859" i="3"/>
  <c r="F859" i="3"/>
  <c r="G859" i="3"/>
  <c r="C860" i="3"/>
  <c r="D860" i="3"/>
  <c r="E860" i="3"/>
  <c r="F860" i="3"/>
  <c r="G860" i="3"/>
  <c r="C861" i="3"/>
  <c r="D861" i="3"/>
  <c r="E861" i="3"/>
  <c r="F861" i="3"/>
  <c r="G861" i="3"/>
  <c r="C862" i="3"/>
  <c r="D862" i="3"/>
  <c r="E862" i="3"/>
  <c r="F862" i="3"/>
  <c r="G862" i="3"/>
  <c r="C863" i="3"/>
  <c r="D863" i="3"/>
  <c r="E863" i="3"/>
  <c r="F863" i="3"/>
  <c r="G863" i="3"/>
  <c r="C864" i="3"/>
  <c r="D864" i="3"/>
  <c r="E864" i="3"/>
  <c r="F864" i="3"/>
  <c r="G864" i="3"/>
  <c r="C865" i="3"/>
  <c r="D865" i="3"/>
  <c r="E865" i="3"/>
  <c r="F865" i="3"/>
  <c r="G865" i="3"/>
  <c r="C866" i="3"/>
  <c r="D866" i="3"/>
  <c r="E866" i="3"/>
  <c r="F866" i="3"/>
  <c r="G866" i="3"/>
  <c r="C867" i="3"/>
  <c r="D867" i="3"/>
  <c r="E867" i="3"/>
  <c r="F867" i="3"/>
  <c r="G867" i="3"/>
  <c r="C868" i="3"/>
  <c r="D868" i="3"/>
  <c r="E868" i="3"/>
  <c r="F868" i="3"/>
  <c r="G868" i="3"/>
  <c r="C869" i="3"/>
  <c r="D869" i="3"/>
  <c r="E869" i="3"/>
  <c r="F869" i="3"/>
  <c r="G869" i="3"/>
  <c r="C870" i="3"/>
  <c r="D870" i="3"/>
  <c r="E870" i="3"/>
  <c r="F870" i="3"/>
  <c r="G870" i="3"/>
  <c r="C871" i="3"/>
  <c r="D871" i="3"/>
  <c r="E871" i="3"/>
  <c r="F871" i="3"/>
  <c r="G871" i="3"/>
  <c r="C872" i="3"/>
  <c r="D872" i="3"/>
  <c r="E872" i="3"/>
  <c r="F872" i="3"/>
  <c r="G872" i="3"/>
  <c r="C873" i="3"/>
  <c r="D873" i="3"/>
  <c r="E873" i="3"/>
  <c r="F873" i="3"/>
  <c r="G873" i="3"/>
  <c r="C874" i="3"/>
  <c r="D874" i="3"/>
  <c r="E874" i="3"/>
  <c r="F874" i="3"/>
  <c r="G874" i="3"/>
  <c r="C875" i="3"/>
  <c r="D875" i="3"/>
  <c r="E875" i="3"/>
  <c r="F875" i="3"/>
  <c r="G875" i="3"/>
  <c r="C876" i="3"/>
  <c r="D876" i="3"/>
  <c r="E876" i="3"/>
  <c r="F876" i="3"/>
  <c r="G876" i="3"/>
  <c r="C877" i="3"/>
  <c r="D877" i="3"/>
  <c r="E877" i="3"/>
  <c r="F877" i="3"/>
  <c r="G877" i="3"/>
  <c r="C878" i="3"/>
  <c r="D878" i="3"/>
  <c r="E878" i="3"/>
  <c r="F878" i="3"/>
  <c r="G878" i="3"/>
  <c r="C879" i="3"/>
  <c r="D879" i="3"/>
  <c r="E879" i="3"/>
  <c r="F879" i="3"/>
  <c r="G879" i="3"/>
  <c r="C880" i="3"/>
  <c r="D880" i="3"/>
  <c r="E880" i="3"/>
  <c r="F880" i="3"/>
  <c r="G880" i="3"/>
  <c r="C881" i="3"/>
  <c r="D881" i="3"/>
  <c r="E881" i="3"/>
  <c r="F881" i="3"/>
  <c r="G881" i="3"/>
  <c r="C882" i="3"/>
  <c r="D882" i="3"/>
  <c r="E882" i="3"/>
  <c r="F882" i="3"/>
  <c r="G882" i="3"/>
  <c r="C883" i="3"/>
  <c r="D883" i="3"/>
  <c r="E883" i="3"/>
  <c r="F883" i="3"/>
  <c r="G883" i="3"/>
  <c r="C884" i="3"/>
  <c r="D884" i="3"/>
  <c r="E884" i="3"/>
  <c r="F884" i="3"/>
  <c r="G884" i="3"/>
  <c r="C885" i="3"/>
  <c r="D885" i="3"/>
  <c r="E885" i="3"/>
  <c r="F885" i="3"/>
  <c r="G885" i="3"/>
  <c r="C886" i="3"/>
  <c r="D886" i="3"/>
  <c r="E886" i="3"/>
  <c r="F886" i="3"/>
  <c r="G886" i="3"/>
  <c r="C887" i="3"/>
  <c r="D887" i="3"/>
  <c r="E887" i="3"/>
  <c r="F887" i="3"/>
  <c r="G887" i="3"/>
  <c r="C888" i="3"/>
  <c r="D888" i="3"/>
  <c r="E888" i="3"/>
  <c r="F888" i="3"/>
  <c r="G888" i="3"/>
  <c r="C889" i="3"/>
  <c r="D889" i="3"/>
  <c r="E889" i="3"/>
  <c r="F889" i="3"/>
  <c r="G889" i="3"/>
  <c r="C890" i="3"/>
  <c r="D890" i="3"/>
  <c r="E890" i="3"/>
  <c r="F890" i="3"/>
  <c r="G890" i="3"/>
  <c r="C891" i="3"/>
  <c r="D891" i="3"/>
  <c r="E891" i="3"/>
  <c r="F891" i="3"/>
  <c r="G891" i="3"/>
  <c r="C892" i="3"/>
  <c r="D892" i="3"/>
  <c r="E892" i="3"/>
  <c r="F892" i="3"/>
  <c r="G892" i="3"/>
  <c r="C893" i="3"/>
  <c r="D893" i="3"/>
  <c r="E893" i="3"/>
  <c r="F893" i="3"/>
  <c r="G893" i="3"/>
  <c r="C894" i="3"/>
  <c r="D894" i="3"/>
  <c r="E894" i="3"/>
  <c r="F894" i="3"/>
  <c r="G894" i="3"/>
  <c r="C895" i="3"/>
  <c r="D895" i="3"/>
  <c r="E895" i="3"/>
  <c r="F895" i="3"/>
  <c r="G895" i="3"/>
  <c r="C896" i="3"/>
  <c r="D896" i="3"/>
  <c r="E896" i="3"/>
  <c r="F896" i="3"/>
  <c r="G896" i="3"/>
  <c r="C897" i="3"/>
  <c r="D897" i="3"/>
  <c r="E897" i="3"/>
  <c r="F897" i="3"/>
  <c r="G897" i="3"/>
  <c r="C898" i="3"/>
  <c r="D898" i="3"/>
  <c r="E898" i="3"/>
  <c r="F898" i="3"/>
  <c r="G898" i="3"/>
  <c r="C899" i="3"/>
  <c r="D899" i="3"/>
  <c r="E899" i="3"/>
  <c r="F899" i="3"/>
  <c r="G899" i="3"/>
  <c r="C900" i="3"/>
  <c r="D900" i="3"/>
  <c r="E900" i="3"/>
  <c r="F900" i="3"/>
  <c r="G900" i="3"/>
  <c r="C901" i="3"/>
  <c r="D901" i="3"/>
  <c r="E901" i="3"/>
  <c r="F901" i="3"/>
  <c r="G901" i="3"/>
  <c r="C902" i="3"/>
  <c r="D902" i="3"/>
  <c r="E902" i="3"/>
  <c r="F902" i="3"/>
  <c r="G902" i="3"/>
  <c r="C903" i="3"/>
  <c r="D903" i="3"/>
  <c r="E903" i="3"/>
  <c r="F903" i="3"/>
  <c r="G903" i="3"/>
  <c r="C904" i="3"/>
  <c r="D904" i="3"/>
  <c r="E904" i="3"/>
  <c r="F904" i="3"/>
  <c r="G904" i="3"/>
  <c r="C905" i="3"/>
  <c r="D905" i="3"/>
  <c r="E905" i="3"/>
  <c r="F905" i="3"/>
  <c r="G905" i="3"/>
  <c r="C906" i="3"/>
  <c r="D906" i="3"/>
  <c r="E906" i="3"/>
  <c r="F906" i="3"/>
  <c r="G906" i="3"/>
  <c r="C907" i="3"/>
  <c r="D907" i="3"/>
  <c r="E907" i="3"/>
  <c r="F907" i="3"/>
  <c r="G907" i="3"/>
  <c r="C908" i="3"/>
  <c r="D908" i="3"/>
  <c r="E908" i="3"/>
  <c r="F908" i="3"/>
  <c r="G908" i="3"/>
  <c r="C909" i="3"/>
  <c r="D909" i="3"/>
  <c r="E909" i="3"/>
  <c r="F909" i="3"/>
  <c r="G909" i="3"/>
  <c r="C910" i="3"/>
  <c r="D910" i="3"/>
  <c r="E910" i="3"/>
  <c r="F910" i="3"/>
  <c r="G910" i="3"/>
  <c r="C911" i="3"/>
  <c r="D911" i="3"/>
  <c r="E911" i="3"/>
  <c r="F911" i="3"/>
  <c r="G911" i="3"/>
  <c r="C912" i="3"/>
  <c r="D912" i="3"/>
  <c r="E912" i="3"/>
  <c r="F912" i="3"/>
  <c r="G912" i="3"/>
  <c r="C913" i="3"/>
  <c r="D913" i="3"/>
  <c r="E913" i="3"/>
  <c r="F913" i="3"/>
  <c r="G913" i="3"/>
  <c r="C914" i="3"/>
  <c r="D914" i="3"/>
  <c r="E914" i="3"/>
  <c r="F914" i="3"/>
  <c r="G914" i="3"/>
  <c r="C915" i="3"/>
  <c r="D915" i="3"/>
  <c r="E915" i="3"/>
  <c r="F915" i="3"/>
  <c r="G915" i="3"/>
  <c r="C916" i="3"/>
  <c r="D916" i="3"/>
  <c r="E916" i="3"/>
  <c r="F916" i="3"/>
  <c r="G916" i="3"/>
  <c r="C917" i="3"/>
  <c r="D917" i="3"/>
  <c r="E917" i="3"/>
  <c r="F917" i="3"/>
  <c r="G917" i="3"/>
  <c r="C918" i="3"/>
  <c r="D918" i="3"/>
  <c r="E918" i="3"/>
  <c r="F918" i="3"/>
  <c r="G918" i="3"/>
  <c r="C919" i="3"/>
  <c r="D919" i="3"/>
  <c r="E919" i="3"/>
  <c r="F919" i="3"/>
  <c r="G919" i="3"/>
  <c r="C920" i="3"/>
  <c r="D920" i="3"/>
  <c r="E920" i="3"/>
  <c r="F920" i="3"/>
  <c r="G920" i="3"/>
  <c r="C921" i="3"/>
  <c r="D921" i="3"/>
  <c r="E921" i="3"/>
  <c r="F921" i="3"/>
  <c r="G921" i="3"/>
  <c r="C922" i="3"/>
  <c r="D922" i="3"/>
  <c r="E922" i="3"/>
  <c r="F922" i="3"/>
  <c r="G922" i="3"/>
  <c r="C923" i="3"/>
  <c r="D923" i="3"/>
  <c r="E923" i="3"/>
  <c r="F923" i="3"/>
  <c r="G923" i="3"/>
  <c r="C924" i="3"/>
  <c r="D924" i="3"/>
  <c r="E924" i="3"/>
  <c r="F924" i="3"/>
  <c r="G924" i="3"/>
  <c r="C925" i="3"/>
  <c r="D925" i="3"/>
  <c r="E925" i="3"/>
  <c r="F925" i="3"/>
  <c r="G925" i="3"/>
  <c r="C926" i="3"/>
  <c r="D926" i="3"/>
  <c r="E926" i="3"/>
  <c r="F926" i="3"/>
  <c r="G926" i="3"/>
  <c r="C927" i="3"/>
  <c r="D927" i="3"/>
  <c r="E927" i="3"/>
  <c r="F927" i="3"/>
  <c r="G927" i="3"/>
  <c r="C928" i="3"/>
  <c r="D928" i="3"/>
  <c r="E928" i="3"/>
  <c r="F928" i="3"/>
  <c r="G928" i="3"/>
  <c r="C929" i="3"/>
  <c r="D929" i="3"/>
  <c r="E929" i="3"/>
  <c r="F929" i="3"/>
  <c r="G929" i="3"/>
  <c r="C930" i="3"/>
  <c r="D930" i="3"/>
  <c r="E930" i="3"/>
  <c r="F930" i="3"/>
  <c r="G930" i="3"/>
  <c r="C931" i="3"/>
  <c r="D931" i="3"/>
  <c r="E931" i="3"/>
  <c r="F931" i="3"/>
  <c r="G931" i="3"/>
  <c r="C932" i="3"/>
  <c r="D932" i="3"/>
  <c r="E932" i="3"/>
  <c r="F932" i="3"/>
  <c r="G932" i="3"/>
  <c r="C933" i="3"/>
  <c r="D933" i="3"/>
  <c r="E933" i="3"/>
  <c r="F933" i="3"/>
  <c r="G933" i="3"/>
  <c r="C934" i="3"/>
  <c r="D934" i="3"/>
  <c r="E934" i="3"/>
  <c r="F934" i="3"/>
  <c r="G934" i="3"/>
  <c r="C935" i="3"/>
  <c r="D935" i="3"/>
  <c r="E935" i="3"/>
  <c r="F935" i="3"/>
  <c r="G935" i="3"/>
  <c r="C936" i="3"/>
  <c r="D936" i="3"/>
  <c r="E936" i="3"/>
  <c r="F936" i="3"/>
  <c r="G936" i="3"/>
  <c r="C937" i="3"/>
  <c r="D937" i="3"/>
  <c r="E937" i="3"/>
  <c r="F937" i="3"/>
  <c r="G937" i="3"/>
  <c r="C938" i="3"/>
  <c r="D938" i="3"/>
  <c r="E938" i="3"/>
  <c r="F938" i="3"/>
  <c r="G938" i="3"/>
  <c r="C939" i="3"/>
  <c r="D939" i="3"/>
  <c r="E939" i="3"/>
  <c r="F939" i="3"/>
  <c r="G939" i="3"/>
  <c r="C940" i="3"/>
  <c r="D940" i="3"/>
  <c r="E940" i="3"/>
  <c r="F940" i="3"/>
  <c r="G940" i="3"/>
  <c r="C941" i="3"/>
  <c r="D941" i="3"/>
  <c r="E941" i="3"/>
  <c r="F941" i="3"/>
  <c r="G941" i="3"/>
  <c r="C942" i="3"/>
  <c r="D942" i="3"/>
  <c r="E942" i="3"/>
  <c r="F942" i="3"/>
  <c r="G942" i="3"/>
  <c r="C943" i="3"/>
  <c r="D943" i="3"/>
  <c r="E943" i="3"/>
  <c r="F943" i="3"/>
  <c r="G943" i="3"/>
  <c r="C944" i="3"/>
  <c r="D944" i="3"/>
  <c r="E944" i="3"/>
  <c r="F944" i="3"/>
  <c r="G944" i="3"/>
  <c r="C945" i="3"/>
  <c r="D945" i="3"/>
  <c r="E945" i="3"/>
  <c r="F945" i="3"/>
  <c r="G945" i="3"/>
  <c r="C946" i="3"/>
  <c r="D946" i="3"/>
  <c r="E946" i="3"/>
  <c r="F946" i="3"/>
  <c r="G946" i="3"/>
  <c r="C947" i="3"/>
  <c r="D947" i="3"/>
  <c r="E947" i="3"/>
  <c r="F947" i="3"/>
  <c r="G947" i="3"/>
  <c r="C948" i="3"/>
  <c r="D948" i="3"/>
  <c r="E948" i="3"/>
  <c r="F948" i="3"/>
  <c r="G948" i="3"/>
  <c r="C949" i="3"/>
  <c r="D949" i="3"/>
  <c r="E949" i="3"/>
  <c r="F949" i="3"/>
  <c r="G949" i="3"/>
  <c r="C950" i="3"/>
  <c r="D950" i="3"/>
  <c r="E950" i="3"/>
  <c r="F950" i="3"/>
  <c r="G950" i="3"/>
  <c r="C951" i="3"/>
  <c r="D951" i="3"/>
  <c r="E951" i="3"/>
  <c r="F951" i="3"/>
  <c r="G951" i="3"/>
  <c r="C952" i="3"/>
  <c r="D952" i="3"/>
  <c r="E952" i="3"/>
  <c r="F952" i="3"/>
  <c r="G952" i="3"/>
  <c r="C953" i="3"/>
  <c r="D953" i="3"/>
  <c r="E953" i="3"/>
  <c r="F953" i="3"/>
  <c r="G953" i="3"/>
  <c r="C954" i="3"/>
  <c r="D954" i="3"/>
  <c r="E954" i="3"/>
  <c r="F954" i="3"/>
  <c r="G954" i="3"/>
  <c r="C955" i="3"/>
  <c r="D955" i="3"/>
  <c r="E955" i="3"/>
  <c r="F955" i="3"/>
  <c r="G955" i="3"/>
  <c r="C956" i="3"/>
  <c r="D956" i="3"/>
  <c r="E956" i="3"/>
  <c r="F956" i="3"/>
  <c r="G956" i="3"/>
  <c r="C957" i="3"/>
  <c r="D957" i="3"/>
  <c r="E957" i="3"/>
  <c r="F957" i="3"/>
  <c r="G957" i="3"/>
  <c r="C958" i="3"/>
  <c r="D958" i="3"/>
  <c r="E958" i="3"/>
  <c r="F958" i="3"/>
  <c r="G958" i="3"/>
  <c r="C959" i="3"/>
  <c r="D959" i="3"/>
  <c r="E959" i="3"/>
  <c r="F959" i="3"/>
  <c r="G959" i="3"/>
  <c r="C960" i="3"/>
  <c r="D960" i="3"/>
  <c r="E960" i="3"/>
  <c r="F960" i="3"/>
  <c r="G960" i="3"/>
  <c r="C961" i="3"/>
  <c r="D961" i="3"/>
  <c r="E961" i="3"/>
  <c r="F961" i="3"/>
  <c r="G961" i="3"/>
  <c r="C962" i="3"/>
  <c r="D962" i="3"/>
  <c r="E962" i="3"/>
  <c r="F962" i="3"/>
  <c r="G962" i="3"/>
  <c r="C963" i="3"/>
  <c r="D963" i="3"/>
  <c r="E963" i="3"/>
  <c r="F963" i="3"/>
  <c r="G963" i="3"/>
  <c r="C964" i="3"/>
  <c r="D964" i="3"/>
  <c r="E964" i="3"/>
  <c r="F964" i="3"/>
  <c r="G964" i="3"/>
  <c r="C965" i="3"/>
  <c r="D965" i="3"/>
  <c r="E965" i="3"/>
  <c r="F965" i="3"/>
  <c r="G965" i="3"/>
  <c r="C966" i="3"/>
  <c r="D966" i="3"/>
  <c r="E966" i="3"/>
  <c r="F966" i="3"/>
  <c r="G966" i="3"/>
  <c r="C967" i="3"/>
  <c r="D967" i="3"/>
  <c r="E967" i="3"/>
  <c r="F967" i="3"/>
  <c r="G967" i="3"/>
  <c r="C968" i="3"/>
  <c r="D968" i="3"/>
  <c r="E968" i="3"/>
  <c r="F968" i="3"/>
  <c r="G968" i="3"/>
  <c r="C969" i="3"/>
  <c r="D969" i="3"/>
  <c r="E969" i="3"/>
  <c r="F969" i="3"/>
  <c r="G969" i="3"/>
  <c r="C970" i="3"/>
  <c r="D970" i="3"/>
  <c r="E970" i="3"/>
  <c r="F970" i="3"/>
  <c r="G970" i="3"/>
  <c r="C971" i="3"/>
  <c r="D971" i="3"/>
  <c r="E971" i="3"/>
  <c r="F971" i="3"/>
  <c r="G971" i="3"/>
  <c r="C972" i="3"/>
  <c r="D972" i="3"/>
  <c r="E972" i="3"/>
  <c r="F972" i="3"/>
  <c r="G972" i="3"/>
  <c r="C973" i="3"/>
  <c r="D973" i="3"/>
  <c r="E973" i="3"/>
  <c r="F973" i="3"/>
  <c r="G973" i="3"/>
  <c r="C974" i="3"/>
  <c r="D974" i="3"/>
  <c r="E974" i="3"/>
  <c r="F974" i="3"/>
  <c r="G974" i="3"/>
  <c r="G216" i="2"/>
  <c r="E211" i="4" s="1"/>
  <c r="G217" i="2"/>
  <c r="E212" i="4" s="1"/>
  <c r="G218" i="2"/>
  <c r="G264" i="3" s="1"/>
  <c r="G219" i="2"/>
  <c r="E214" i="4" s="1"/>
  <c r="G220" i="2"/>
  <c r="E215" i="4" s="1"/>
  <c r="G221" i="2"/>
  <c r="E216" i="4" s="1"/>
  <c r="G222" i="2"/>
  <c r="E217" i="4" s="1"/>
  <c r="G223" i="2"/>
  <c r="E218" i="4" s="1"/>
  <c r="G224" i="2"/>
  <c r="E219" i="4" s="1"/>
  <c r="E216" i="2"/>
  <c r="C211" i="4" s="1"/>
  <c r="F216" i="2"/>
  <c r="D211" i="4" s="1"/>
  <c r="E217" i="2"/>
  <c r="F217" i="2" s="1"/>
  <c r="D212" i="4" s="1"/>
  <c r="E218" i="2"/>
  <c r="E264" i="3" s="1"/>
  <c r="F218" i="2"/>
  <c r="D213" i="4" s="1"/>
  <c r="E219" i="2"/>
  <c r="F219" i="2" s="1"/>
  <c r="D214" i="4" s="1"/>
  <c r="E220" i="2"/>
  <c r="C215" i="4" s="1"/>
  <c r="D221" i="2"/>
  <c r="B216" i="4" s="1"/>
  <c r="E221" i="2"/>
  <c r="F221" i="2" s="1"/>
  <c r="D216" i="4" s="1"/>
  <c r="D222" i="2"/>
  <c r="D268" i="3" s="1"/>
  <c r="E222" i="2"/>
  <c r="C217" i="4" s="1"/>
  <c r="F222" i="2"/>
  <c r="D217" i="4" s="1"/>
  <c r="E223" i="2"/>
  <c r="F223" i="2" s="1"/>
  <c r="D218" i="4" s="1"/>
  <c r="E224" i="2"/>
  <c r="C219" i="4" s="1"/>
  <c r="F224" i="2"/>
  <c r="D219" i="4" s="1"/>
  <c r="C224" i="2"/>
  <c r="C223" i="2"/>
  <c r="D223" i="2" s="1"/>
  <c r="B218" i="4" s="1"/>
  <c r="C222" i="2"/>
  <c r="A217" i="4" s="1"/>
  <c r="C221" i="2"/>
  <c r="A216" i="4" s="1"/>
  <c r="C220" i="2"/>
  <c r="C219" i="2"/>
  <c r="A214" i="4" s="1"/>
  <c r="C218" i="2"/>
  <c r="D218" i="2" s="1"/>
  <c r="C217" i="2"/>
  <c r="A212" i="4" s="1"/>
  <c r="C216" i="2"/>
  <c r="A211" i="4" s="1"/>
  <c r="F210" i="2"/>
  <c r="D205" i="4" s="1"/>
  <c r="F214" i="2"/>
  <c r="D209" i="4" s="1"/>
  <c r="D212" i="2"/>
  <c r="B207" i="4" s="1"/>
  <c r="D209" i="2"/>
  <c r="B204" i="4" s="1"/>
  <c r="G209" i="2"/>
  <c r="G255" i="3" s="1"/>
  <c r="E255" i="3" s="1"/>
  <c r="G210" i="2"/>
  <c r="G256" i="3" s="1"/>
  <c r="G211" i="2"/>
  <c r="E206" i="4" s="1"/>
  <c r="G212" i="2"/>
  <c r="G258" i="3" s="1"/>
  <c r="C258" i="3" s="1"/>
  <c r="G213" i="2"/>
  <c r="E208" i="4" s="1"/>
  <c r="G214" i="2"/>
  <c r="E209" i="4" s="1"/>
  <c r="G215" i="2"/>
  <c r="E210" i="4" s="1"/>
  <c r="C210" i="2"/>
  <c r="A205" i="4" s="1"/>
  <c r="E210" i="2"/>
  <c r="C205" i="4" s="1"/>
  <c r="C211" i="2"/>
  <c r="E211" i="2"/>
  <c r="C206" i="4" s="1"/>
  <c r="C212" i="2"/>
  <c r="A207" i="4" s="1"/>
  <c r="E212" i="2"/>
  <c r="E258" i="3" s="1"/>
  <c r="C213" i="2"/>
  <c r="A208" i="4" s="1"/>
  <c r="E213" i="2"/>
  <c r="C208" i="4" s="1"/>
  <c r="C214" i="2"/>
  <c r="D214" i="2" s="1"/>
  <c r="B209" i="4" s="1"/>
  <c r="E214" i="2"/>
  <c r="C209" i="4" s="1"/>
  <c r="C215" i="2"/>
  <c r="E215" i="2"/>
  <c r="C210" i="4" s="1"/>
  <c r="E209" i="2"/>
  <c r="C204" i="4" s="1"/>
  <c r="C209" i="2"/>
  <c r="A204" i="4" s="1"/>
  <c r="D264" i="3" l="1"/>
  <c r="B213" i="4"/>
  <c r="D210" i="2"/>
  <c r="B205" i="4" s="1"/>
  <c r="C264" i="3"/>
  <c r="D255" i="3"/>
  <c r="C216" i="4"/>
  <c r="E213" i="4"/>
  <c r="E207" i="4"/>
  <c r="E204" i="4"/>
  <c r="F209" i="2"/>
  <c r="D204" i="4" s="1"/>
  <c r="G263" i="3"/>
  <c r="E263" i="3" s="1"/>
  <c r="C213" i="4"/>
  <c r="G268" i="3"/>
  <c r="C268" i="3" s="1"/>
  <c r="G260" i="3"/>
  <c r="C260" i="3" s="1"/>
  <c r="C207" i="4"/>
  <c r="F268" i="3"/>
  <c r="A218" i="4"/>
  <c r="A213" i="4"/>
  <c r="G257" i="3"/>
  <c r="C257" i="3" s="1"/>
  <c r="F213" i="2"/>
  <c r="D208" i="4" s="1"/>
  <c r="F212" i="2"/>
  <c r="E268" i="3"/>
  <c r="G267" i="3"/>
  <c r="E267" i="3" s="1"/>
  <c r="C212" i="4"/>
  <c r="A209" i="4"/>
  <c r="E205" i="4"/>
  <c r="D217" i="2"/>
  <c r="D263" i="3" s="1"/>
  <c r="C214" i="4"/>
  <c r="C266" i="3"/>
  <c r="F270" i="3"/>
  <c r="E266" i="3"/>
  <c r="A210" i="4"/>
  <c r="A206" i="4"/>
  <c r="D213" i="2"/>
  <c r="D220" i="2"/>
  <c r="G270" i="3"/>
  <c r="C270" i="3"/>
  <c r="D269" i="3"/>
  <c r="D267" i="3"/>
  <c r="G259" i="3"/>
  <c r="E259" i="3" s="1"/>
  <c r="D215" i="2"/>
  <c r="D211" i="2"/>
  <c r="B206" i="4" s="1"/>
  <c r="D224" i="2"/>
  <c r="F220" i="2"/>
  <c r="D219" i="2"/>
  <c r="D216" i="2"/>
  <c r="E270" i="3"/>
  <c r="F269" i="3"/>
  <c r="G265" i="3"/>
  <c r="G262" i="3"/>
  <c r="C262" i="3" s="1"/>
  <c r="G261" i="3"/>
  <c r="C261" i="3" s="1"/>
  <c r="A219" i="4"/>
  <c r="A215" i="4"/>
  <c r="D260" i="3"/>
  <c r="B217" i="4"/>
  <c r="F264" i="3"/>
  <c r="F215" i="2"/>
  <c r="F211" i="2"/>
  <c r="G269" i="3"/>
  <c r="C269" i="3" s="1"/>
  <c r="G266" i="3"/>
  <c r="D258" i="3"/>
  <c r="D256" i="3"/>
  <c r="C218" i="4"/>
  <c r="C256" i="3"/>
  <c r="C263" i="3"/>
  <c r="F260" i="3"/>
  <c r="F256" i="3"/>
  <c r="C255" i="3"/>
  <c r="F263" i="3"/>
  <c r="E260" i="3"/>
  <c r="E256" i="3"/>
  <c r="F255" i="3"/>
  <c r="G201" i="2"/>
  <c r="G202" i="2"/>
  <c r="G203" i="2"/>
  <c r="G204" i="2"/>
  <c r="G205" i="2"/>
  <c r="G206" i="2"/>
  <c r="G207" i="2"/>
  <c r="G208" i="2"/>
  <c r="G200" i="2"/>
  <c r="G8" i="2"/>
  <c r="G9" i="2"/>
  <c r="G10" i="2"/>
  <c r="E5" i="4" s="1"/>
  <c r="G11" i="2"/>
  <c r="E6" i="4" s="1"/>
  <c r="G12" i="2"/>
  <c r="E7" i="4" s="1"/>
  <c r="G13" i="2"/>
  <c r="E8" i="4" s="1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7" i="2"/>
  <c r="G164" i="3" l="1"/>
  <c r="E113" i="4"/>
  <c r="G204" i="3"/>
  <c r="E153" i="4"/>
  <c r="G172" i="3"/>
  <c r="E121" i="4"/>
  <c r="G76" i="3"/>
  <c r="E25" i="4"/>
  <c r="G60" i="3"/>
  <c r="E9" i="4"/>
  <c r="E128" i="4"/>
  <c r="G179" i="3"/>
  <c r="E127" i="4"/>
  <c r="G178" i="3"/>
  <c r="E152" i="4"/>
  <c r="G203" i="3"/>
  <c r="E120" i="4"/>
  <c r="G171" i="3"/>
  <c r="E88" i="4"/>
  <c r="G139" i="3"/>
  <c r="G123" i="3"/>
  <c r="E72" i="4"/>
  <c r="G91" i="3"/>
  <c r="E40" i="4"/>
  <c r="E16" i="4"/>
  <c r="G67" i="3"/>
  <c r="E175" i="4"/>
  <c r="G226" i="3"/>
  <c r="G193" i="3"/>
  <c r="E142" i="4"/>
  <c r="G153" i="3"/>
  <c r="E102" i="4"/>
  <c r="E70" i="4"/>
  <c r="G121" i="3"/>
  <c r="G97" i="3"/>
  <c r="E46" i="4"/>
  <c r="G89" i="3"/>
  <c r="E38" i="4"/>
  <c r="G81" i="3"/>
  <c r="E30" i="4"/>
  <c r="G73" i="3"/>
  <c r="E22" i="4"/>
  <c r="E200" i="4"/>
  <c r="G251" i="3"/>
  <c r="F258" i="3"/>
  <c r="D207" i="4"/>
  <c r="E185" i="4"/>
  <c r="G236" i="3"/>
  <c r="G219" i="3"/>
  <c r="E168" i="4"/>
  <c r="E136" i="4"/>
  <c r="G187" i="3"/>
  <c r="E104" i="4"/>
  <c r="G155" i="3"/>
  <c r="E80" i="4"/>
  <c r="G131" i="3"/>
  <c r="E48" i="4"/>
  <c r="G99" i="3"/>
  <c r="E32" i="4"/>
  <c r="G83" i="3"/>
  <c r="G75" i="3"/>
  <c r="E24" i="4"/>
  <c r="G253" i="3"/>
  <c r="E202" i="4"/>
  <c r="E167" i="4"/>
  <c r="G218" i="3"/>
  <c r="G186" i="3"/>
  <c r="E135" i="4"/>
  <c r="G154" i="3"/>
  <c r="E103" i="4"/>
  <c r="G130" i="3"/>
  <c r="E79" i="4"/>
  <c r="E201" i="4"/>
  <c r="G252" i="3"/>
  <c r="E150" i="4"/>
  <c r="G201" i="3"/>
  <c r="E86" i="4"/>
  <c r="G137" i="3"/>
  <c r="G232" i="3"/>
  <c r="E181" i="4"/>
  <c r="G184" i="3"/>
  <c r="E133" i="4"/>
  <c r="G144" i="3"/>
  <c r="E93" i="4"/>
  <c r="E53" i="4"/>
  <c r="G104" i="3"/>
  <c r="E29" i="4"/>
  <c r="G80" i="3"/>
  <c r="G250" i="3"/>
  <c r="E199" i="4"/>
  <c r="E177" i="4"/>
  <c r="G228" i="3"/>
  <c r="G196" i="3"/>
  <c r="E145" i="4"/>
  <c r="E105" i="4"/>
  <c r="G156" i="3"/>
  <c r="E41" i="4"/>
  <c r="G92" i="3"/>
  <c r="G202" i="3"/>
  <c r="E151" i="4"/>
  <c r="E119" i="4"/>
  <c r="G170" i="3"/>
  <c r="E87" i="4"/>
  <c r="G138" i="3"/>
  <c r="E63" i="4"/>
  <c r="G114" i="3"/>
  <c r="E39" i="4"/>
  <c r="G90" i="3"/>
  <c r="E23" i="4"/>
  <c r="G74" i="3"/>
  <c r="G217" i="3"/>
  <c r="E166" i="4"/>
  <c r="G169" i="3"/>
  <c r="E118" i="4"/>
  <c r="E94" i="4"/>
  <c r="G145" i="3"/>
  <c r="E54" i="4"/>
  <c r="G105" i="3"/>
  <c r="E165" i="4"/>
  <c r="G216" i="3"/>
  <c r="E109" i="4"/>
  <c r="G160" i="3"/>
  <c r="E180" i="4"/>
  <c r="G231" i="3"/>
  <c r="G215" i="3"/>
  <c r="E164" i="4"/>
  <c r="G191" i="3"/>
  <c r="E140" i="4"/>
  <c r="G151" i="3"/>
  <c r="E100" i="4"/>
  <c r="E52" i="4"/>
  <c r="G103" i="3"/>
  <c r="E12" i="4"/>
  <c r="G63" i="3"/>
  <c r="G212" i="3"/>
  <c r="E161" i="4"/>
  <c r="G148" i="3"/>
  <c r="E97" i="4"/>
  <c r="G116" i="3"/>
  <c r="E65" i="4"/>
  <c r="E33" i="4"/>
  <c r="G84" i="3"/>
  <c r="E203" i="4"/>
  <c r="G254" i="3"/>
  <c r="E96" i="4"/>
  <c r="G147" i="3"/>
  <c r="G107" i="3"/>
  <c r="E56" i="4"/>
  <c r="E183" i="4"/>
  <c r="G234" i="3"/>
  <c r="G194" i="3"/>
  <c r="E143" i="4"/>
  <c r="E182" i="4"/>
  <c r="G233" i="3"/>
  <c r="G209" i="3"/>
  <c r="E158" i="4"/>
  <c r="E126" i="4"/>
  <c r="G177" i="3"/>
  <c r="G161" i="3"/>
  <c r="E110" i="4"/>
  <c r="G224" i="3"/>
  <c r="E173" i="4"/>
  <c r="G200" i="3"/>
  <c r="E149" i="4"/>
  <c r="G176" i="3"/>
  <c r="E125" i="4"/>
  <c r="E101" i="4"/>
  <c r="G152" i="3"/>
  <c r="E77" i="4"/>
  <c r="G128" i="3"/>
  <c r="E69" i="4"/>
  <c r="G120" i="3"/>
  <c r="G88" i="3"/>
  <c r="E37" i="4"/>
  <c r="E13" i="4"/>
  <c r="G64" i="3"/>
  <c r="E172" i="4"/>
  <c r="G223" i="3"/>
  <c r="E148" i="4"/>
  <c r="G199" i="3"/>
  <c r="E132" i="4"/>
  <c r="G183" i="3"/>
  <c r="G159" i="3"/>
  <c r="E108" i="4"/>
  <c r="G143" i="3"/>
  <c r="E92" i="4"/>
  <c r="G119" i="3"/>
  <c r="E68" i="4"/>
  <c r="E44" i="4"/>
  <c r="G95" i="3"/>
  <c r="G79" i="3"/>
  <c r="E28" i="4"/>
  <c r="E171" i="4"/>
  <c r="G222" i="3"/>
  <c r="E147" i="4"/>
  <c r="G198" i="3"/>
  <c r="G174" i="3"/>
  <c r="E123" i="4"/>
  <c r="E91" i="4"/>
  <c r="G142" i="3"/>
  <c r="E59" i="4"/>
  <c r="G110" i="3"/>
  <c r="E19" i="4"/>
  <c r="G70" i="3"/>
  <c r="F267" i="3"/>
  <c r="C267" i="3"/>
  <c r="B212" i="4"/>
  <c r="G140" i="3"/>
  <c r="E89" i="4"/>
  <c r="E49" i="4"/>
  <c r="G100" i="3"/>
  <c r="E184" i="4"/>
  <c r="G235" i="3"/>
  <c r="E159" i="4"/>
  <c r="G210" i="3"/>
  <c r="E111" i="4"/>
  <c r="G162" i="3"/>
  <c r="G122" i="3"/>
  <c r="E71" i="4"/>
  <c r="E47" i="4"/>
  <c r="G98" i="3"/>
  <c r="G66" i="3"/>
  <c r="E15" i="4"/>
  <c r="E174" i="4"/>
  <c r="G225" i="3"/>
  <c r="E134" i="4"/>
  <c r="G185" i="3"/>
  <c r="E78" i="4"/>
  <c r="G129" i="3"/>
  <c r="G192" i="3"/>
  <c r="E141" i="4"/>
  <c r="E117" i="4"/>
  <c r="G168" i="3"/>
  <c r="G136" i="3"/>
  <c r="E85" i="4"/>
  <c r="G112" i="3"/>
  <c r="E61" i="4"/>
  <c r="G96" i="3"/>
  <c r="E45" i="4"/>
  <c r="E21" i="4"/>
  <c r="G72" i="3"/>
  <c r="G207" i="3"/>
  <c r="E156" i="4"/>
  <c r="E116" i="4"/>
  <c r="G167" i="3"/>
  <c r="G135" i="3"/>
  <c r="E84" i="4"/>
  <c r="E60" i="4"/>
  <c r="G111" i="3"/>
  <c r="E20" i="4"/>
  <c r="G71" i="3"/>
  <c r="E198" i="4"/>
  <c r="G249" i="3"/>
  <c r="E187" i="4"/>
  <c r="G238" i="3"/>
  <c r="G230" i="3"/>
  <c r="E179" i="4"/>
  <c r="G214" i="3"/>
  <c r="E163" i="4"/>
  <c r="E155" i="4"/>
  <c r="G206" i="3"/>
  <c r="G190" i="3"/>
  <c r="E139" i="4"/>
  <c r="E131" i="4"/>
  <c r="G182" i="3"/>
  <c r="G166" i="3"/>
  <c r="E115" i="4"/>
  <c r="G158" i="3"/>
  <c r="E107" i="4"/>
  <c r="E99" i="4"/>
  <c r="G150" i="3"/>
  <c r="G134" i="3"/>
  <c r="E83" i="4"/>
  <c r="G118" i="3"/>
  <c r="E67" i="4"/>
  <c r="E43" i="4"/>
  <c r="G94" i="3"/>
  <c r="G86" i="3"/>
  <c r="E35" i="4"/>
  <c r="G78" i="3"/>
  <c r="E27" i="4"/>
  <c r="E197" i="4"/>
  <c r="G248" i="3"/>
  <c r="E186" i="4"/>
  <c r="G237" i="3"/>
  <c r="G229" i="3"/>
  <c r="E178" i="4"/>
  <c r="E170" i="4"/>
  <c r="G221" i="3"/>
  <c r="E154" i="4"/>
  <c r="G205" i="3"/>
  <c r="E146" i="4"/>
  <c r="G197" i="3"/>
  <c r="E138" i="4"/>
  <c r="G189" i="3"/>
  <c r="G181" i="3"/>
  <c r="E130" i="4"/>
  <c r="E114" i="4"/>
  <c r="G165" i="3"/>
  <c r="G149" i="3"/>
  <c r="E98" i="4"/>
  <c r="E90" i="4"/>
  <c r="G141" i="3"/>
  <c r="E74" i="4"/>
  <c r="G125" i="3"/>
  <c r="G109" i="3"/>
  <c r="E58" i="4"/>
  <c r="G101" i="3"/>
  <c r="E50" i="4"/>
  <c r="G93" i="3"/>
  <c r="E42" i="4"/>
  <c r="E34" i="4"/>
  <c r="G85" i="3"/>
  <c r="E26" i="4"/>
  <c r="G77" i="3"/>
  <c r="E18" i="4"/>
  <c r="G69" i="3"/>
  <c r="E10" i="4"/>
  <c r="G61" i="3"/>
  <c r="E195" i="4"/>
  <c r="G246" i="3"/>
  <c r="E196" i="4"/>
  <c r="G247" i="3"/>
  <c r="E257" i="3"/>
  <c r="E176" i="4"/>
  <c r="G227" i="3"/>
  <c r="G173" i="3"/>
  <c r="E122" i="4"/>
  <c r="E112" i="4"/>
  <c r="G163" i="3"/>
  <c r="G146" i="3"/>
  <c r="E95" i="4"/>
  <c r="E129" i="4"/>
  <c r="G180" i="3"/>
  <c r="E188" i="4"/>
  <c r="G239" i="3"/>
  <c r="G195" i="3"/>
  <c r="E144" i="4"/>
  <c r="E106" i="4"/>
  <c r="G157" i="3"/>
  <c r="E189" i="4"/>
  <c r="G240" i="3"/>
  <c r="E17" i="4"/>
  <c r="G68" i="3"/>
  <c r="G62" i="3"/>
  <c r="E11" i="4"/>
  <c r="E14" i="4"/>
  <c r="G65" i="3"/>
  <c r="G124" i="3"/>
  <c r="E73" i="4"/>
  <c r="E76" i="4"/>
  <c r="G127" i="3"/>
  <c r="E169" i="4"/>
  <c r="G220" i="3"/>
  <c r="E75" i="4"/>
  <c r="G126" i="3"/>
  <c r="G133" i="3"/>
  <c r="E82" i="4"/>
  <c r="E81" i="4"/>
  <c r="G132" i="3"/>
  <c r="G117" i="3"/>
  <c r="E66" i="4"/>
  <c r="E160" i="4"/>
  <c r="G211" i="3"/>
  <c r="G113" i="3"/>
  <c r="E62" i="4"/>
  <c r="E157" i="4"/>
  <c r="G208" i="3"/>
  <c r="G108" i="3"/>
  <c r="E57" i="4"/>
  <c r="G115" i="3"/>
  <c r="E64" i="4"/>
  <c r="E162" i="4"/>
  <c r="G213" i="3"/>
  <c r="F262" i="3"/>
  <c r="D257" i="3"/>
  <c r="F257" i="3"/>
  <c r="D206" i="4"/>
  <c r="B215" i="4"/>
  <c r="D266" i="3"/>
  <c r="D210" i="4"/>
  <c r="F261" i="3"/>
  <c r="B219" i="4"/>
  <c r="D270" i="3"/>
  <c r="F259" i="3"/>
  <c r="C259" i="3"/>
  <c r="E265" i="3"/>
  <c r="F265" i="3"/>
  <c r="D265" i="3"/>
  <c r="B214" i="4"/>
  <c r="D261" i="3"/>
  <c r="B210" i="4"/>
  <c r="E262" i="3"/>
  <c r="C265" i="3"/>
  <c r="D215" i="4"/>
  <c r="F266" i="3"/>
  <c r="D259" i="3"/>
  <c r="B208" i="4"/>
  <c r="E269" i="3"/>
  <c r="B211" i="4"/>
  <c r="D262" i="3"/>
  <c r="E261" i="3"/>
  <c r="G102" i="3"/>
  <c r="E51" i="4"/>
  <c r="E55" i="4"/>
  <c r="G106" i="3"/>
  <c r="G82" i="3"/>
  <c r="E31" i="4"/>
  <c r="G87" i="3"/>
  <c r="E36" i="4"/>
  <c r="G175" i="3"/>
  <c r="E124" i="4"/>
  <c r="E137" i="4"/>
  <c r="G188" i="3"/>
  <c r="F78" i="3" l="1"/>
  <c r="D78" i="3"/>
  <c r="C78" i="3"/>
  <c r="E78" i="3"/>
  <c r="D134" i="3"/>
  <c r="C134" i="3"/>
  <c r="E134" i="3"/>
  <c r="F134" i="3"/>
  <c r="D142" i="3"/>
  <c r="F142" i="3"/>
  <c r="C142" i="3"/>
  <c r="E142" i="3"/>
  <c r="C152" i="3"/>
  <c r="D152" i="3"/>
  <c r="E152" i="3"/>
  <c r="F152" i="3"/>
  <c r="C254" i="3"/>
  <c r="D254" i="3"/>
  <c r="E254" i="3"/>
  <c r="F254" i="3"/>
  <c r="E216" i="3"/>
  <c r="C216" i="3"/>
  <c r="D216" i="3"/>
  <c r="F216" i="3"/>
  <c r="F156" i="3"/>
  <c r="C156" i="3"/>
  <c r="D156" i="3"/>
  <c r="E156" i="3"/>
  <c r="E80" i="3"/>
  <c r="F80" i="3"/>
  <c r="C80" i="3"/>
  <c r="D80" i="3"/>
  <c r="C131" i="3"/>
  <c r="D131" i="3"/>
  <c r="E131" i="3"/>
  <c r="F131" i="3"/>
  <c r="F203" i="3"/>
  <c r="C203" i="3"/>
  <c r="D203" i="3"/>
  <c r="E203" i="3"/>
  <c r="D150" i="3"/>
  <c r="C150" i="3"/>
  <c r="E150" i="3"/>
  <c r="F150" i="3"/>
  <c r="C79" i="3"/>
  <c r="D79" i="3"/>
  <c r="E79" i="3"/>
  <c r="F79" i="3"/>
  <c r="E161" i="3"/>
  <c r="F161" i="3"/>
  <c r="C161" i="3"/>
  <c r="D161" i="3"/>
  <c r="E212" i="3"/>
  <c r="F212" i="3"/>
  <c r="D212" i="3"/>
  <c r="C212" i="3"/>
  <c r="D217" i="3"/>
  <c r="E217" i="3"/>
  <c r="F217" i="3"/>
  <c r="C217" i="3"/>
  <c r="E232" i="3"/>
  <c r="D232" i="3"/>
  <c r="F232" i="3"/>
  <c r="C232" i="3"/>
  <c r="C130" i="3"/>
  <c r="E130" i="3"/>
  <c r="F130" i="3"/>
  <c r="D130" i="3"/>
  <c r="C253" i="3"/>
  <c r="E253" i="3"/>
  <c r="F253" i="3"/>
  <c r="D253" i="3"/>
  <c r="E81" i="3"/>
  <c r="F81" i="3"/>
  <c r="C81" i="3"/>
  <c r="D81" i="3"/>
  <c r="C91" i="3"/>
  <c r="E91" i="3"/>
  <c r="F91" i="3"/>
  <c r="D91" i="3"/>
  <c r="D76" i="3"/>
  <c r="E76" i="3"/>
  <c r="F76" i="3"/>
  <c r="C76" i="3"/>
  <c r="C181" i="3"/>
  <c r="E181" i="3"/>
  <c r="D181" i="3"/>
  <c r="F181" i="3"/>
  <c r="D86" i="3"/>
  <c r="E86" i="3"/>
  <c r="F86" i="3"/>
  <c r="C86" i="3"/>
  <c r="C190" i="3"/>
  <c r="F190" i="3"/>
  <c r="D190" i="3"/>
  <c r="E190" i="3"/>
  <c r="C135" i="3"/>
  <c r="D135" i="3"/>
  <c r="E135" i="3"/>
  <c r="F135" i="3"/>
  <c r="F96" i="3"/>
  <c r="D96" i="3"/>
  <c r="E96" i="3"/>
  <c r="C96" i="3"/>
  <c r="E177" i="3"/>
  <c r="D177" i="3"/>
  <c r="F177" i="3"/>
  <c r="C177" i="3"/>
  <c r="C234" i="3"/>
  <c r="F234" i="3"/>
  <c r="D234" i="3"/>
  <c r="E234" i="3"/>
  <c r="C63" i="3"/>
  <c r="D63" i="3"/>
  <c r="E63" i="3"/>
  <c r="F63" i="3"/>
  <c r="F74" i="3"/>
  <c r="D74" i="3"/>
  <c r="C74" i="3"/>
  <c r="E74" i="3"/>
  <c r="F170" i="3"/>
  <c r="D170" i="3"/>
  <c r="C170" i="3"/>
  <c r="E170" i="3"/>
  <c r="C104" i="3"/>
  <c r="F104" i="3"/>
  <c r="D104" i="3"/>
  <c r="E104" i="3"/>
  <c r="F137" i="3"/>
  <c r="E137" i="3"/>
  <c r="C137" i="3"/>
  <c r="D137" i="3"/>
  <c r="C155" i="3"/>
  <c r="D155" i="3"/>
  <c r="E155" i="3"/>
  <c r="F155" i="3"/>
  <c r="D178" i="3"/>
  <c r="F178" i="3"/>
  <c r="E178" i="3"/>
  <c r="C178" i="3"/>
  <c r="D197" i="3"/>
  <c r="C197" i="3"/>
  <c r="E197" i="3"/>
  <c r="F197" i="3"/>
  <c r="C167" i="3"/>
  <c r="D167" i="3"/>
  <c r="E167" i="3"/>
  <c r="F167" i="3"/>
  <c r="F129" i="3"/>
  <c r="E129" i="3"/>
  <c r="C129" i="3"/>
  <c r="D129" i="3"/>
  <c r="D98" i="3"/>
  <c r="E98" i="3"/>
  <c r="F98" i="3"/>
  <c r="C98" i="3"/>
  <c r="F235" i="3"/>
  <c r="C235" i="3"/>
  <c r="D235" i="3"/>
  <c r="E235" i="3"/>
  <c r="D174" i="3"/>
  <c r="E174" i="3"/>
  <c r="F174" i="3"/>
  <c r="C174" i="3"/>
  <c r="F88" i="3"/>
  <c r="D88" i="3"/>
  <c r="E88" i="3"/>
  <c r="C88" i="3"/>
  <c r="F176" i="3"/>
  <c r="D176" i="3"/>
  <c r="E176" i="3"/>
  <c r="C176" i="3"/>
  <c r="F154" i="3"/>
  <c r="D154" i="3"/>
  <c r="C154" i="3"/>
  <c r="E154" i="3"/>
  <c r="C75" i="3"/>
  <c r="D75" i="3"/>
  <c r="E75" i="3"/>
  <c r="F75" i="3"/>
  <c r="C123" i="3"/>
  <c r="D123" i="3"/>
  <c r="E123" i="3"/>
  <c r="F123" i="3"/>
  <c r="E172" i="3"/>
  <c r="F172" i="3"/>
  <c r="C172" i="3"/>
  <c r="D172" i="3"/>
  <c r="C189" i="3"/>
  <c r="E189" i="3"/>
  <c r="F189" i="3"/>
  <c r="D189" i="3"/>
  <c r="E101" i="3"/>
  <c r="C101" i="3"/>
  <c r="D101" i="3"/>
  <c r="F101" i="3"/>
  <c r="E112" i="3"/>
  <c r="C112" i="3"/>
  <c r="D112" i="3"/>
  <c r="F112" i="3"/>
  <c r="D70" i="3"/>
  <c r="C70" i="3"/>
  <c r="E70" i="3"/>
  <c r="F70" i="3"/>
  <c r="C198" i="3"/>
  <c r="E198" i="3"/>
  <c r="F198" i="3"/>
  <c r="D198" i="3"/>
  <c r="F199" i="3"/>
  <c r="C199" i="3"/>
  <c r="D199" i="3"/>
  <c r="E199" i="3"/>
  <c r="F120" i="3"/>
  <c r="D120" i="3"/>
  <c r="E120" i="3"/>
  <c r="C120" i="3"/>
  <c r="D90" i="3"/>
  <c r="C90" i="3"/>
  <c r="E90" i="3"/>
  <c r="F90" i="3"/>
  <c r="E228" i="3"/>
  <c r="C228" i="3"/>
  <c r="D228" i="3"/>
  <c r="F228" i="3"/>
  <c r="D201" i="3"/>
  <c r="C201" i="3"/>
  <c r="E201" i="3"/>
  <c r="F201" i="3"/>
  <c r="C83" i="3"/>
  <c r="D83" i="3"/>
  <c r="E83" i="3"/>
  <c r="F83" i="3"/>
  <c r="C187" i="3"/>
  <c r="D187" i="3"/>
  <c r="E187" i="3"/>
  <c r="F187" i="3"/>
  <c r="F251" i="3"/>
  <c r="D251" i="3"/>
  <c r="E251" i="3"/>
  <c r="C251" i="3"/>
  <c r="C226" i="3"/>
  <c r="E226" i="3"/>
  <c r="F226" i="3"/>
  <c r="D226" i="3"/>
  <c r="C139" i="3"/>
  <c r="D139" i="3"/>
  <c r="E139" i="3"/>
  <c r="F139" i="3"/>
  <c r="F77" i="3"/>
  <c r="E77" i="3"/>
  <c r="D77" i="3"/>
  <c r="C77" i="3"/>
  <c r="D205" i="3"/>
  <c r="C205" i="3"/>
  <c r="E205" i="3"/>
  <c r="F205" i="3"/>
  <c r="C185" i="3"/>
  <c r="E185" i="3"/>
  <c r="F185" i="3"/>
  <c r="D185" i="3"/>
  <c r="C119" i="3"/>
  <c r="D119" i="3"/>
  <c r="E119" i="3"/>
  <c r="F119" i="3"/>
  <c r="E200" i="3"/>
  <c r="D200" i="3"/>
  <c r="F200" i="3"/>
  <c r="C200" i="3"/>
  <c r="D209" i="3"/>
  <c r="F209" i="3"/>
  <c r="C209" i="3"/>
  <c r="E209" i="3"/>
  <c r="C107" i="3"/>
  <c r="D107" i="3"/>
  <c r="E107" i="3"/>
  <c r="F107" i="3"/>
  <c r="F116" i="3"/>
  <c r="E116" i="3"/>
  <c r="D116" i="3"/>
  <c r="C116" i="3"/>
  <c r="C202" i="3"/>
  <c r="E202" i="3"/>
  <c r="F202" i="3"/>
  <c r="D202" i="3"/>
  <c r="F144" i="3"/>
  <c r="E144" i="3"/>
  <c r="C144" i="3"/>
  <c r="D144" i="3"/>
  <c r="E97" i="3"/>
  <c r="D97" i="3"/>
  <c r="F97" i="3"/>
  <c r="C97" i="3"/>
  <c r="E204" i="3"/>
  <c r="D204" i="3"/>
  <c r="F204" i="3"/>
  <c r="C204" i="3"/>
  <c r="F109" i="3"/>
  <c r="E109" i="3"/>
  <c r="C109" i="3"/>
  <c r="D109" i="3"/>
  <c r="D118" i="3"/>
  <c r="E118" i="3"/>
  <c r="F118" i="3"/>
  <c r="C118" i="3"/>
  <c r="C214" i="3"/>
  <c r="D214" i="3"/>
  <c r="E214" i="3"/>
  <c r="F214" i="3"/>
  <c r="D122" i="3"/>
  <c r="F122" i="3"/>
  <c r="E122" i="3"/>
  <c r="C122" i="3"/>
  <c r="D110" i="3"/>
  <c r="C110" i="3"/>
  <c r="F110" i="3"/>
  <c r="E110" i="3"/>
  <c r="C222" i="3"/>
  <c r="D222" i="3"/>
  <c r="E222" i="3"/>
  <c r="F222" i="3"/>
  <c r="C147" i="3"/>
  <c r="D147" i="3"/>
  <c r="E147" i="3"/>
  <c r="F147" i="3"/>
  <c r="F160" i="3"/>
  <c r="C160" i="3"/>
  <c r="D160" i="3"/>
  <c r="E160" i="3"/>
  <c r="E252" i="3"/>
  <c r="F252" i="3"/>
  <c r="C252" i="3"/>
  <c r="D252" i="3"/>
  <c r="C99" i="3"/>
  <c r="D99" i="3"/>
  <c r="E99" i="3"/>
  <c r="F99" i="3"/>
  <c r="E121" i="3"/>
  <c r="D121" i="3"/>
  <c r="F121" i="3"/>
  <c r="C121" i="3"/>
  <c r="C67" i="3"/>
  <c r="D67" i="3"/>
  <c r="E67" i="3"/>
  <c r="F67" i="3"/>
  <c r="C171" i="3"/>
  <c r="D171" i="3"/>
  <c r="E171" i="3"/>
  <c r="F171" i="3"/>
  <c r="E93" i="3"/>
  <c r="D93" i="3"/>
  <c r="F93" i="3"/>
  <c r="C93" i="3"/>
  <c r="E85" i="3"/>
  <c r="D85" i="3"/>
  <c r="F85" i="3"/>
  <c r="C85" i="3"/>
  <c r="E125" i="3"/>
  <c r="D125" i="3"/>
  <c r="F125" i="3"/>
  <c r="C125" i="3"/>
  <c r="D221" i="3"/>
  <c r="C221" i="3"/>
  <c r="E221" i="3"/>
  <c r="F221" i="3"/>
  <c r="D182" i="3"/>
  <c r="E182" i="3"/>
  <c r="C182" i="3"/>
  <c r="F182" i="3"/>
  <c r="C111" i="3"/>
  <c r="D111" i="3"/>
  <c r="E111" i="3"/>
  <c r="F111" i="3"/>
  <c r="C72" i="3"/>
  <c r="F72" i="3"/>
  <c r="D72" i="3"/>
  <c r="E72" i="3"/>
  <c r="F168" i="3"/>
  <c r="D168" i="3"/>
  <c r="C168" i="3"/>
  <c r="E168" i="3"/>
  <c r="D162" i="3"/>
  <c r="C162" i="3"/>
  <c r="E162" i="3"/>
  <c r="F162" i="3"/>
  <c r="C143" i="3"/>
  <c r="D143" i="3"/>
  <c r="E143" i="3"/>
  <c r="F143" i="3"/>
  <c r="F169" i="3"/>
  <c r="D169" i="3"/>
  <c r="E169" i="3"/>
  <c r="C169" i="3"/>
  <c r="C250" i="3"/>
  <c r="D250" i="3"/>
  <c r="E250" i="3"/>
  <c r="F250" i="3"/>
  <c r="E184" i="3"/>
  <c r="F184" i="3"/>
  <c r="C184" i="3"/>
  <c r="D184" i="3"/>
  <c r="F219" i="3"/>
  <c r="C219" i="3"/>
  <c r="D219" i="3"/>
  <c r="E219" i="3"/>
  <c r="F164" i="3"/>
  <c r="E164" i="3"/>
  <c r="C164" i="3"/>
  <c r="D164" i="3"/>
  <c r="F227" i="3"/>
  <c r="C227" i="3"/>
  <c r="D227" i="3"/>
  <c r="E227" i="3"/>
  <c r="C163" i="3"/>
  <c r="E163" i="3"/>
  <c r="D163" i="3"/>
  <c r="F163" i="3"/>
  <c r="C195" i="3"/>
  <c r="D195" i="3"/>
  <c r="F195" i="3"/>
  <c r="E195" i="3"/>
  <c r="F157" i="3"/>
  <c r="C157" i="3"/>
  <c r="D157" i="3"/>
  <c r="E157" i="3"/>
  <c r="F68" i="3"/>
  <c r="D68" i="3"/>
  <c r="E68" i="3"/>
  <c r="C68" i="3"/>
  <c r="D65" i="3"/>
  <c r="E65" i="3"/>
  <c r="F65" i="3"/>
  <c r="C65" i="3"/>
  <c r="F124" i="3"/>
  <c r="D124" i="3"/>
  <c r="E124" i="3"/>
  <c r="C124" i="3"/>
  <c r="E220" i="3"/>
  <c r="C220" i="3"/>
  <c r="D220" i="3"/>
  <c r="F220" i="3"/>
  <c r="E117" i="3"/>
  <c r="F117" i="3"/>
  <c r="D117" i="3"/>
  <c r="C117" i="3"/>
  <c r="F211" i="3"/>
  <c r="D211" i="3"/>
  <c r="E211" i="3"/>
  <c r="C211" i="3"/>
  <c r="D113" i="3"/>
  <c r="F113" i="3"/>
  <c r="C113" i="3"/>
  <c r="E113" i="3"/>
  <c r="E208" i="3"/>
  <c r="D208" i="3"/>
  <c r="F208" i="3"/>
  <c r="C208" i="3"/>
  <c r="C108" i="3"/>
  <c r="F108" i="3"/>
  <c r="D108" i="3"/>
  <c r="E108" i="3"/>
  <c r="C115" i="3"/>
  <c r="F115" i="3"/>
  <c r="D115" i="3"/>
  <c r="E115" i="3"/>
  <c r="D213" i="3"/>
  <c r="E213" i="3"/>
  <c r="F213" i="3"/>
  <c r="C213" i="3"/>
  <c r="D102" i="3"/>
  <c r="F102" i="3"/>
  <c r="E102" i="3"/>
  <c r="C102" i="3"/>
  <c r="F106" i="3"/>
  <c r="C106" i="3"/>
  <c r="D106" i="3"/>
  <c r="E106" i="3"/>
  <c r="F82" i="3"/>
  <c r="D82" i="3"/>
  <c r="C82" i="3"/>
  <c r="E82" i="3"/>
  <c r="C87" i="3"/>
  <c r="D87" i="3"/>
  <c r="E87" i="3"/>
  <c r="F87" i="3"/>
  <c r="C175" i="3"/>
  <c r="F175" i="3"/>
  <c r="D175" i="3"/>
  <c r="E175" i="3"/>
  <c r="L85" i="2" l="1"/>
  <c r="L84" i="2"/>
  <c r="L83" i="2" l="1"/>
  <c r="D54" i="3" l="1"/>
  <c r="E54" i="3"/>
  <c r="F54" i="3"/>
  <c r="G54" i="3"/>
  <c r="C54" i="3" s="1"/>
  <c r="G55" i="3"/>
  <c r="F55" i="3" s="1"/>
  <c r="G56" i="3"/>
  <c r="E56" i="3" s="1"/>
  <c r="C57" i="3"/>
  <c r="D57" i="3"/>
  <c r="E57" i="3"/>
  <c r="F57" i="3"/>
  <c r="G57" i="3"/>
  <c r="G58" i="3"/>
  <c r="F58" i="3" s="1"/>
  <c r="C59" i="3"/>
  <c r="D59" i="3"/>
  <c r="E59" i="3"/>
  <c r="F59" i="3"/>
  <c r="G59" i="3"/>
  <c r="E58" i="3" l="1"/>
  <c r="D58" i="3"/>
  <c r="C58" i="3"/>
  <c r="F56" i="3"/>
  <c r="E55" i="3"/>
  <c r="D56" i="3"/>
  <c r="D55" i="3"/>
  <c r="C56" i="3"/>
  <c r="C55" i="3"/>
  <c r="C53" i="3" l="1"/>
  <c r="D53" i="3"/>
  <c r="E53" i="3"/>
  <c r="F53" i="3"/>
  <c r="G53" i="3"/>
  <c r="C52" i="3" l="1"/>
  <c r="D52" i="3"/>
  <c r="E52" i="3"/>
  <c r="F52" i="3"/>
  <c r="G52" i="3"/>
  <c r="E3" i="4" l="1"/>
  <c r="A1" i="4"/>
  <c r="B1" i="4"/>
  <c r="C1" i="4"/>
  <c r="D1" i="4"/>
  <c r="E1" i="4"/>
  <c r="A2" i="4"/>
  <c r="B2" i="4"/>
  <c r="C2" i="4"/>
  <c r="D2" i="4"/>
  <c r="E2" i="4"/>
  <c r="A3" i="4"/>
  <c r="B3" i="4"/>
  <c r="C3" i="4"/>
  <c r="D3" i="4"/>
  <c r="A4" i="4"/>
  <c r="B4" i="4"/>
  <c r="C4" i="4"/>
  <c r="D4" i="4"/>
  <c r="E4" i="4"/>
  <c r="M8" i="2" l="1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J71" i="4" l="1"/>
  <c r="K71" i="4" s="1"/>
  <c r="J72" i="4"/>
  <c r="K72" i="4" s="1"/>
  <c r="J79" i="4"/>
  <c r="K79" i="4" s="1"/>
  <c r="J80" i="4"/>
  <c r="K80" i="4" s="1"/>
  <c r="J403" i="4"/>
  <c r="K403" i="4" s="1"/>
  <c r="J404" i="4"/>
  <c r="K404" i="4" s="1"/>
  <c r="J405" i="4"/>
  <c r="K405" i="4" s="1"/>
  <c r="J406" i="4"/>
  <c r="K406" i="4" s="1"/>
  <c r="J407" i="4"/>
  <c r="K407" i="4" s="1"/>
  <c r="J408" i="4"/>
  <c r="K408" i="4" s="1"/>
  <c r="J409" i="4"/>
  <c r="K409" i="4" s="1"/>
  <c r="J410" i="4"/>
  <c r="K410" i="4" s="1"/>
  <c r="J411" i="4"/>
  <c r="K411" i="4" s="1"/>
  <c r="J412" i="4"/>
  <c r="K412" i="4" s="1"/>
  <c r="J413" i="4"/>
  <c r="K413" i="4" s="1"/>
  <c r="J414" i="4"/>
  <c r="K414" i="4" s="1"/>
  <c r="J415" i="4"/>
  <c r="K415" i="4" s="1"/>
  <c r="J416" i="4"/>
  <c r="K416" i="4" s="1"/>
  <c r="J417" i="4"/>
  <c r="K417" i="4" s="1"/>
  <c r="J418" i="4"/>
  <c r="K418" i="4" s="1"/>
  <c r="J419" i="4"/>
  <c r="K419" i="4" s="1"/>
  <c r="J420" i="4"/>
  <c r="K420" i="4" s="1"/>
  <c r="J421" i="4"/>
  <c r="K421" i="4" s="1"/>
  <c r="J422" i="4"/>
  <c r="K422" i="4" s="1"/>
  <c r="J423" i="4"/>
  <c r="K423" i="4" s="1"/>
  <c r="J424" i="4"/>
  <c r="K424" i="4" s="1"/>
  <c r="J425" i="4"/>
  <c r="K425" i="4" s="1"/>
  <c r="J426" i="4"/>
  <c r="K426" i="4" s="1"/>
  <c r="J427" i="4"/>
  <c r="K427" i="4" s="1"/>
  <c r="J428" i="4"/>
  <c r="K428" i="4" s="1"/>
  <c r="J429" i="4"/>
  <c r="K429" i="4" s="1"/>
  <c r="J430" i="4"/>
  <c r="K430" i="4" s="1"/>
  <c r="J431" i="4"/>
  <c r="K431" i="4" s="1"/>
  <c r="J432" i="4"/>
  <c r="K432" i="4" s="1"/>
  <c r="J433" i="4"/>
  <c r="K433" i="4" s="1"/>
  <c r="J434" i="4"/>
  <c r="K434" i="4" s="1"/>
  <c r="J435" i="4"/>
  <c r="K435" i="4" s="1"/>
  <c r="J436" i="4"/>
  <c r="K436" i="4" s="1"/>
  <c r="J437" i="4"/>
  <c r="K437" i="4" s="1"/>
  <c r="J438" i="4"/>
  <c r="K438" i="4" s="1"/>
  <c r="J439" i="4"/>
  <c r="K439" i="4" s="1"/>
  <c r="J440" i="4"/>
  <c r="K440" i="4" s="1"/>
  <c r="J441" i="4"/>
  <c r="K441" i="4" s="1"/>
  <c r="J442" i="4"/>
  <c r="K442" i="4" s="1"/>
  <c r="J443" i="4"/>
  <c r="K443" i="4" s="1"/>
  <c r="J444" i="4"/>
  <c r="K444" i="4" s="1"/>
  <c r="J445" i="4"/>
  <c r="K445" i="4" s="1"/>
  <c r="J446" i="4"/>
  <c r="K446" i="4" s="1"/>
  <c r="J447" i="4"/>
  <c r="K447" i="4" s="1"/>
  <c r="J448" i="4"/>
  <c r="K448" i="4" s="1"/>
  <c r="J449" i="4"/>
  <c r="K449" i="4" s="1"/>
  <c r="J450" i="4"/>
  <c r="K450" i="4" s="1"/>
  <c r="J451" i="4"/>
  <c r="K451" i="4" s="1"/>
  <c r="J452" i="4"/>
  <c r="K452" i="4" s="1"/>
  <c r="J453" i="4"/>
  <c r="K453" i="4" s="1"/>
  <c r="J454" i="4"/>
  <c r="K454" i="4" s="1"/>
  <c r="J455" i="4"/>
  <c r="K455" i="4" s="1"/>
  <c r="J456" i="4"/>
  <c r="K456" i="4" s="1"/>
  <c r="J457" i="4"/>
  <c r="K457" i="4" s="1"/>
  <c r="J458" i="4"/>
  <c r="K458" i="4" s="1"/>
  <c r="J459" i="4"/>
  <c r="K459" i="4" s="1"/>
  <c r="J460" i="4"/>
  <c r="K460" i="4" s="1"/>
  <c r="J461" i="4"/>
  <c r="K461" i="4" s="1"/>
  <c r="J462" i="4"/>
  <c r="K462" i="4" s="1"/>
  <c r="J463" i="4"/>
  <c r="K463" i="4" s="1"/>
  <c r="J464" i="4"/>
  <c r="K464" i="4" s="1"/>
  <c r="J465" i="4"/>
  <c r="K465" i="4" s="1"/>
  <c r="J466" i="4"/>
  <c r="K466" i="4" s="1"/>
  <c r="J467" i="4"/>
  <c r="K467" i="4" s="1"/>
  <c r="J468" i="4"/>
  <c r="K468" i="4" s="1"/>
  <c r="J469" i="4"/>
  <c r="K469" i="4" s="1"/>
  <c r="J470" i="4"/>
  <c r="K470" i="4" s="1"/>
  <c r="J471" i="4"/>
  <c r="K471" i="4" s="1"/>
  <c r="J472" i="4"/>
  <c r="K472" i="4" s="1"/>
  <c r="J473" i="4"/>
  <c r="K473" i="4" s="1"/>
  <c r="J474" i="4"/>
  <c r="K474" i="4" s="1"/>
  <c r="J475" i="4"/>
  <c r="K475" i="4" s="1"/>
  <c r="J476" i="4"/>
  <c r="K476" i="4" s="1"/>
  <c r="J477" i="4"/>
  <c r="K477" i="4" s="1"/>
  <c r="J478" i="4"/>
  <c r="K478" i="4" s="1"/>
  <c r="J479" i="4"/>
  <c r="K479" i="4" s="1"/>
  <c r="J480" i="4"/>
  <c r="K480" i="4" s="1"/>
  <c r="J481" i="4"/>
  <c r="K481" i="4" s="1"/>
  <c r="J482" i="4"/>
  <c r="K482" i="4" s="1"/>
  <c r="J483" i="4"/>
  <c r="K483" i="4" s="1"/>
  <c r="J484" i="4"/>
  <c r="K484" i="4" s="1"/>
  <c r="J485" i="4"/>
  <c r="K485" i="4" s="1"/>
  <c r="J486" i="4"/>
  <c r="K486" i="4" s="1"/>
  <c r="J487" i="4"/>
  <c r="K487" i="4" s="1"/>
  <c r="J488" i="4"/>
  <c r="K488" i="4" s="1"/>
  <c r="J489" i="4"/>
  <c r="K489" i="4" s="1"/>
  <c r="J490" i="4"/>
  <c r="K490" i="4" s="1"/>
  <c r="J491" i="4"/>
  <c r="K491" i="4" s="1"/>
  <c r="J492" i="4"/>
  <c r="K492" i="4" s="1"/>
  <c r="J493" i="4"/>
  <c r="K493" i="4" s="1"/>
  <c r="J494" i="4"/>
  <c r="K494" i="4" s="1"/>
  <c r="J495" i="4"/>
  <c r="K495" i="4" s="1"/>
  <c r="J496" i="4"/>
  <c r="K496" i="4" s="1"/>
  <c r="J497" i="4"/>
  <c r="K497" i="4" s="1"/>
  <c r="J498" i="4"/>
  <c r="K498" i="4" s="1"/>
  <c r="J499" i="4"/>
  <c r="K499" i="4" s="1"/>
  <c r="J500" i="4"/>
  <c r="K500" i="4" s="1"/>
  <c r="J501" i="4"/>
  <c r="K501" i="4" s="1"/>
  <c r="J502" i="4"/>
  <c r="K502" i="4" s="1"/>
  <c r="J503" i="4"/>
  <c r="K503" i="4" s="1"/>
  <c r="J504" i="4"/>
  <c r="K504" i="4" s="1"/>
  <c r="J505" i="4"/>
  <c r="K505" i="4" s="1"/>
  <c r="J506" i="4"/>
  <c r="K506" i="4" s="1"/>
  <c r="J507" i="4"/>
  <c r="K507" i="4" s="1"/>
  <c r="J508" i="4"/>
  <c r="K508" i="4" s="1"/>
  <c r="J509" i="4"/>
  <c r="K509" i="4" s="1"/>
  <c r="J510" i="4"/>
  <c r="K510" i="4" s="1"/>
  <c r="J511" i="4"/>
  <c r="K511" i="4" s="1"/>
  <c r="J512" i="4"/>
  <c r="K512" i="4" s="1"/>
  <c r="J513" i="4"/>
  <c r="K513" i="4" s="1"/>
  <c r="J514" i="4"/>
  <c r="K514" i="4" s="1"/>
  <c r="J515" i="4"/>
  <c r="K515" i="4" s="1"/>
  <c r="J516" i="4"/>
  <c r="K516" i="4" s="1"/>
  <c r="J517" i="4"/>
  <c r="K517" i="4" s="1"/>
  <c r="J518" i="4"/>
  <c r="K518" i="4" s="1"/>
  <c r="J519" i="4"/>
  <c r="K519" i="4" s="1"/>
  <c r="J520" i="4"/>
  <c r="K520" i="4" s="1"/>
  <c r="J521" i="4"/>
  <c r="K521" i="4" s="1"/>
  <c r="J522" i="4"/>
  <c r="K522" i="4" s="1"/>
  <c r="J523" i="4"/>
  <c r="K523" i="4" s="1"/>
  <c r="J524" i="4"/>
  <c r="K524" i="4" s="1"/>
  <c r="J525" i="4"/>
  <c r="K525" i="4" s="1"/>
  <c r="J526" i="4"/>
  <c r="K526" i="4" s="1"/>
  <c r="J527" i="4"/>
  <c r="K527" i="4" s="1"/>
  <c r="J528" i="4"/>
  <c r="K528" i="4" s="1"/>
  <c r="J529" i="4"/>
  <c r="K529" i="4" s="1"/>
  <c r="J530" i="4"/>
  <c r="K530" i="4" s="1"/>
  <c r="J531" i="4"/>
  <c r="K531" i="4" s="1"/>
  <c r="J532" i="4"/>
  <c r="K532" i="4" s="1"/>
  <c r="J533" i="4"/>
  <c r="K533" i="4" s="1"/>
  <c r="J534" i="4"/>
  <c r="K534" i="4" s="1"/>
  <c r="J535" i="4"/>
  <c r="K535" i="4" s="1"/>
  <c r="J536" i="4"/>
  <c r="K536" i="4" s="1"/>
  <c r="J537" i="4"/>
  <c r="K537" i="4" s="1"/>
  <c r="J538" i="4"/>
  <c r="K538" i="4" s="1"/>
  <c r="J539" i="4"/>
  <c r="K539" i="4" s="1"/>
  <c r="J540" i="4"/>
  <c r="K540" i="4" s="1"/>
  <c r="J541" i="4"/>
  <c r="K541" i="4" s="1"/>
  <c r="J542" i="4"/>
  <c r="K542" i="4" s="1"/>
  <c r="J543" i="4"/>
  <c r="K543" i="4" s="1"/>
  <c r="J544" i="4"/>
  <c r="K544" i="4" s="1"/>
  <c r="J545" i="4"/>
  <c r="K545" i="4" s="1"/>
  <c r="J546" i="4"/>
  <c r="K546" i="4" s="1"/>
  <c r="J547" i="4"/>
  <c r="K547" i="4" s="1"/>
  <c r="J548" i="4"/>
  <c r="K548" i="4" s="1"/>
  <c r="J549" i="4"/>
  <c r="K549" i="4" s="1"/>
  <c r="J550" i="4"/>
  <c r="K550" i="4" s="1"/>
  <c r="J551" i="4"/>
  <c r="K551" i="4" s="1"/>
  <c r="J552" i="4"/>
  <c r="K552" i="4" s="1"/>
  <c r="J553" i="4"/>
  <c r="K553" i="4" s="1"/>
  <c r="J554" i="4"/>
  <c r="K554" i="4" s="1"/>
  <c r="J555" i="4"/>
  <c r="K555" i="4" s="1"/>
  <c r="J556" i="4"/>
  <c r="K556" i="4" s="1"/>
  <c r="J557" i="4"/>
  <c r="K557" i="4" s="1"/>
  <c r="J558" i="4"/>
  <c r="K558" i="4" s="1"/>
  <c r="J559" i="4"/>
  <c r="K559" i="4" s="1"/>
  <c r="J560" i="4"/>
  <c r="K560" i="4" s="1"/>
  <c r="J561" i="4"/>
  <c r="K561" i="4" s="1"/>
  <c r="J562" i="4"/>
  <c r="K562" i="4" s="1"/>
  <c r="J563" i="4"/>
  <c r="K563" i="4" s="1"/>
  <c r="J564" i="4"/>
  <c r="K564" i="4" s="1"/>
  <c r="J565" i="4"/>
  <c r="K565" i="4" s="1"/>
  <c r="J566" i="4"/>
  <c r="K566" i="4" s="1"/>
  <c r="J567" i="4"/>
  <c r="K567" i="4" s="1"/>
  <c r="J568" i="4"/>
  <c r="K568" i="4" s="1"/>
  <c r="J569" i="4"/>
  <c r="K569" i="4" s="1"/>
  <c r="J570" i="4"/>
  <c r="K570" i="4" s="1"/>
  <c r="J571" i="4"/>
  <c r="K571" i="4" s="1"/>
  <c r="J572" i="4"/>
  <c r="K572" i="4" s="1"/>
  <c r="J573" i="4"/>
  <c r="K573" i="4" s="1"/>
  <c r="J574" i="4"/>
  <c r="K574" i="4" s="1"/>
  <c r="J575" i="4"/>
  <c r="K575" i="4" s="1"/>
  <c r="J576" i="4"/>
  <c r="K576" i="4" s="1"/>
  <c r="J577" i="4"/>
  <c r="K577" i="4" s="1"/>
  <c r="J578" i="4"/>
  <c r="K578" i="4" s="1"/>
  <c r="J579" i="4"/>
  <c r="K579" i="4" s="1"/>
  <c r="J580" i="4"/>
  <c r="K580" i="4" s="1"/>
  <c r="J581" i="4"/>
  <c r="K581" i="4" s="1"/>
  <c r="J582" i="4"/>
  <c r="K582" i="4" s="1"/>
  <c r="J583" i="4"/>
  <c r="K583" i="4" s="1"/>
  <c r="J584" i="4"/>
  <c r="K584" i="4" s="1"/>
  <c r="J585" i="4"/>
  <c r="K585" i="4" s="1"/>
  <c r="J586" i="4"/>
  <c r="K586" i="4" s="1"/>
  <c r="J587" i="4"/>
  <c r="K587" i="4" s="1"/>
  <c r="J588" i="4"/>
  <c r="K588" i="4" s="1"/>
  <c r="J589" i="4"/>
  <c r="K589" i="4" s="1"/>
  <c r="J590" i="4"/>
  <c r="K590" i="4" s="1"/>
  <c r="J591" i="4"/>
  <c r="K591" i="4" s="1"/>
  <c r="J592" i="4"/>
  <c r="K592" i="4" s="1"/>
  <c r="J593" i="4"/>
  <c r="K593" i="4" s="1"/>
  <c r="J594" i="4"/>
  <c r="K594" i="4" s="1"/>
  <c r="J595" i="4"/>
  <c r="K595" i="4" s="1"/>
  <c r="J596" i="4"/>
  <c r="K596" i="4" s="1"/>
  <c r="J597" i="4"/>
  <c r="K597" i="4" s="1"/>
  <c r="J598" i="4"/>
  <c r="K598" i="4" s="1"/>
  <c r="J599" i="4"/>
  <c r="K599" i="4" s="1"/>
  <c r="J600" i="4"/>
  <c r="K600" i="4" s="1"/>
  <c r="J601" i="4"/>
  <c r="K601" i="4" s="1"/>
  <c r="J602" i="4"/>
  <c r="K602" i="4" s="1"/>
  <c r="J603" i="4"/>
  <c r="K603" i="4" s="1"/>
  <c r="J604" i="4"/>
  <c r="K604" i="4" s="1"/>
  <c r="J605" i="4"/>
  <c r="K605" i="4" s="1"/>
  <c r="J606" i="4"/>
  <c r="K606" i="4" s="1"/>
  <c r="J607" i="4"/>
  <c r="K607" i="4" s="1"/>
  <c r="J608" i="4"/>
  <c r="K608" i="4" s="1"/>
  <c r="J609" i="4"/>
  <c r="K609" i="4" s="1"/>
  <c r="J610" i="4"/>
  <c r="K610" i="4" s="1"/>
  <c r="J611" i="4"/>
  <c r="K611" i="4" s="1"/>
  <c r="J612" i="4"/>
  <c r="K612" i="4" s="1"/>
  <c r="J613" i="4"/>
  <c r="K613" i="4" s="1"/>
  <c r="J614" i="4"/>
  <c r="K614" i="4" s="1"/>
  <c r="J615" i="4"/>
  <c r="K615" i="4" s="1"/>
  <c r="J616" i="4"/>
  <c r="K616" i="4" s="1"/>
  <c r="J617" i="4"/>
  <c r="K617" i="4" s="1"/>
  <c r="J618" i="4"/>
  <c r="K618" i="4" s="1"/>
  <c r="J619" i="4"/>
  <c r="K619" i="4" s="1"/>
  <c r="J620" i="4"/>
  <c r="K620" i="4" s="1"/>
  <c r="J621" i="4"/>
  <c r="K621" i="4" s="1"/>
  <c r="J622" i="4"/>
  <c r="K622" i="4" s="1"/>
  <c r="J623" i="4"/>
  <c r="K623" i="4" s="1"/>
  <c r="J624" i="4"/>
  <c r="K624" i="4" s="1"/>
  <c r="J625" i="4"/>
  <c r="K625" i="4" s="1"/>
  <c r="J626" i="4"/>
  <c r="K626" i="4" s="1"/>
  <c r="J627" i="4"/>
  <c r="K627" i="4" s="1"/>
  <c r="J628" i="4"/>
  <c r="K628" i="4" s="1"/>
  <c r="J629" i="4"/>
  <c r="K629" i="4" s="1"/>
  <c r="J630" i="4"/>
  <c r="K630" i="4" s="1"/>
  <c r="J631" i="4"/>
  <c r="K631" i="4" s="1"/>
  <c r="J632" i="4"/>
  <c r="K632" i="4" s="1"/>
  <c r="J633" i="4"/>
  <c r="K633" i="4" s="1"/>
  <c r="J634" i="4"/>
  <c r="K634" i="4" s="1"/>
  <c r="J635" i="4"/>
  <c r="K635" i="4" s="1"/>
  <c r="J636" i="4"/>
  <c r="K636" i="4" s="1"/>
  <c r="J637" i="4"/>
  <c r="K637" i="4" s="1"/>
  <c r="J638" i="4"/>
  <c r="K638" i="4" s="1"/>
  <c r="J639" i="4"/>
  <c r="K639" i="4" s="1"/>
  <c r="J640" i="4"/>
  <c r="K640" i="4" s="1"/>
  <c r="J641" i="4"/>
  <c r="K641" i="4" s="1"/>
  <c r="J642" i="4"/>
  <c r="K642" i="4" s="1"/>
  <c r="J643" i="4"/>
  <c r="K643" i="4" s="1"/>
  <c r="J644" i="4"/>
  <c r="K644" i="4" s="1"/>
  <c r="J645" i="4"/>
  <c r="K645" i="4" s="1"/>
  <c r="J646" i="4"/>
  <c r="K646" i="4" s="1"/>
  <c r="J647" i="4"/>
  <c r="K647" i="4" s="1"/>
  <c r="J648" i="4"/>
  <c r="K648" i="4" s="1"/>
  <c r="J649" i="4"/>
  <c r="K649" i="4" s="1"/>
  <c r="J650" i="4"/>
  <c r="K650" i="4" s="1"/>
  <c r="J651" i="4"/>
  <c r="K651" i="4" s="1"/>
  <c r="J652" i="4"/>
  <c r="K652" i="4" s="1"/>
  <c r="J653" i="4"/>
  <c r="K653" i="4" s="1"/>
  <c r="J654" i="4"/>
  <c r="K654" i="4" s="1"/>
  <c r="J655" i="4"/>
  <c r="K655" i="4" s="1"/>
  <c r="J656" i="4"/>
  <c r="K656" i="4" s="1"/>
  <c r="J657" i="4"/>
  <c r="K657" i="4" s="1"/>
  <c r="J658" i="4"/>
  <c r="K658" i="4" s="1"/>
  <c r="J659" i="4"/>
  <c r="K659" i="4" s="1"/>
  <c r="J660" i="4"/>
  <c r="K660" i="4" s="1"/>
  <c r="J661" i="4"/>
  <c r="K661" i="4" s="1"/>
  <c r="J662" i="4"/>
  <c r="K662" i="4" s="1"/>
  <c r="J663" i="4"/>
  <c r="K663" i="4" s="1"/>
  <c r="J664" i="4"/>
  <c r="K664" i="4" s="1"/>
  <c r="J665" i="4"/>
  <c r="K665" i="4" s="1"/>
  <c r="J666" i="4"/>
  <c r="K666" i="4" s="1"/>
  <c r="J667" i="4"/>
  <c r="K667" i="4" s="1"/>
  <c r="J668" i="4"/>
  <c r="K668" i="4" s="1"/>
  <c r="J669" i="4"/>
  <c r="K669" i="4" s="1"/>
  <c r="J670" i="4"/>
  <c r="K670" i="4" s="1"/>
  <c r="J671" i="4"/>
  <c r="K671" i="4" s="1"/>
  <c r="J672" i="4"/>
  <c r="K672" i="4" s="1"/>
  <c r="J673" i="4"/>
  <c r="K673" i="4" s="1"/>
  <c r="J674" i="4"/>
  <c r="K674" i="4" s="1"/>
  <c r="J675" i="4"/>
  <c r="K675" i="4" s="1"/>
  <c r="J676" i="4"/>
  <c r="K676" i="4" s="1"/>
  <c r="J677" i="4"/>
  <c r="K677" i="4" s="1"/>
  <c r="J678" i="4"/>
  <c r="K678" i="4" s="1"/>
  <c r="J679" i="4"/>
  <c r="K679" i="4" s="1"/>
  <c r="J680" i="4"/>
  <c r="K680" i="4" s="1"/>
  <c r="J681" i="4"/>
  <c r="K681" i="4" s="1"/>
  <c r="J682" i="4"/>
  <c r="K682" i="4" s="1"/>
  <c r="J683" i="4"/>
  <c r="K683" i="4" s="1"/>
  <c r="J684" i="4"/>
  <c r="K684" i="4" s="1"/>
  <c r="J685" i="4"/>
  <c r="K685" i="4" s="1"/>
  <c r="J686" i="4"/>
  <c r="K686" i="4" s="1"/>
  <c r="J687" i="4"/>
  <c r="K687" i="4" s="1"/>
  <c r="J688" i="4"/>
  <c r="K688" i="4" s="1"/>
  <c r="J689" i="4"/>
  <c r="K689" i="4" s="1"/>
  <c r="J690" i="4"/>
  <c r="K690" i="4" s="1"/>
  <c r="J691" i="4"/>
  <c r="K691" i="4" s="1"/>
  <c r="J692" i="4"/>
  <c r="K692" i="4" s="1"/>
  <c r="J693" i="4"/>
  <c r="K693" i="4" s="1"/>
  <c r="J694" i="4"/>
  <c r="K694" i="4" s="1"/>
  <c r="J695" i="4"/>
  <c r="K695" i="4" s="1"/>
  <c r="J696" i="4"/>
  <c r="K696" i="4" s="1"/>
  <c r="J697" i="4"/>
  <c r="K697" i="4" s="1"/>
  <c r="J698" i="4"/>
  <c r="K698" i="4" s="1"/>
  <c r="J699" i="4"/>
  <c r="K699" i="4" s="1"/>
  <c r="J700" i="4"/>
  <c r="K700" i="4" s="1"/>
  <c r="J701" i="4"/>
  <c r="K701" i="4" s="1"/>
  <c r="J702" i="4"/>
  <c r="K702" i="4" s="1"/>
  <c r="J703" i="4"/>
  <c r="K703" i="4" s="1"/>
  <c r="J704" i="4"/>
  <c r="K704" i="4" s="1"/>
  <c r="J705" i="4"/>
  <c r="K705" i="4" s="1"/>
  <c r="J706" i="4"/>
  <c r="K706" i="4" s="1"/>
  <c r="J707" i="4"/>
  <c r="K707" i="4" s="1"/>
  <c r="J708" i="4"/>
  <c r="K708" i="4" s="1"/>
  <c r="J709" i="4"/>
  <c r="K709" i="4" s="1"/>
  <c r="J710" i="4"/>
  <c r="K710" i="4" s="1"/>
  <c r="J711" i="4"/>
  <c r="K711" i="4" s="1"/>
  <c r="J712" i="4"/>
  <c r="K712" i="4" s="1"/>
  <c r="J713" i="4"/>
  <c r="K713" i="4" s="1"/>
  <c r="J714" i="4"/>
  <c r="K714" i="4" s="1"/>
  <c r="J715" i="4"/>
  <c r="K715" i="4" s="1"/>
  <c r="J716" i="4"/>
  <c r="K716" i="4" s="1"/>
  <c r="J717" i="4"/>
  <c r="K717" i="4" s="1"/>
  <c r="J718" i="4"/>
  <c r="K718" i="4" s="1"/>
  <c r="J719" i="4"/>
  <c r="K719" i="4" s="1"/>
  <c r="J720" i="4"/>
  <c r="K720" i="4" s="1"/>
  <c r="J721" i="4"/>
  <c r="K721" i="4" s="1"/>
  <c r="J722" i="4"/>
  <c r="K722" i="4" s="1"/>
  <c r="J723" i="4"/>
  <c r="K723" i="4" s="1"/>
  <c r="J724" i="4"/>
  <c r="K724" i="4" s="1"/>
  <c r="J725" i="4"/>
  <c r="K725" i="4" s="1"/>
  <c r="J726" i="4"/>
  <c r="K726" i="4" s="1"/>
  <c r="J727" i="4"/>
  <c r="K727" i="4" s="1"/>
  <c r="J728" i="4"/>
  <c r="K728" i="4" s="1"/>
  <c r="J729" i="4"/>
  <c r="K729" i="4" s="1"/>
  <c r="J730" i="4"/>
  <c r="K730" i="4" s="1"/>
  <c r="J731" i="4"/>
  <c r="K731" i="4" s="1"/>
  <c r="J732" i="4"/>
  <c r="K732" i="4" s="1"/>
  <c r="J733" i="4"/>
  <c r="K733" i="4" s="1"/>
  <c r="J734" i="4"/>
  <c r="K734" i="4" s="1"/>
  <c r="J735" i="4"/>
  <c r="K735" i="4" s="1"/>
  <c r="J736" i="4"/>
  <c r="K736" i="4" s="1"/>
  <c r="J737" i="4"/>
  <c r="K737" i="4" s="1"/>
  <c r="J738" i="4"/>
  <c r="K738" i="4" s="1"/>
  <c r="J739" i="4"/>
  <c r="K739" i="4" s="1"/>
  <c r="J740" i="4"/>
  <c r="K740" i="4" s="1"/>
  <c r="J741" i="4"/>
  <c r="K741" i="4" s="1"/>
  <c r="J742" i="4"/>
  <c r="K742" i="4" s="1"/>
  <c r="J743" i="4"/>
  <c r="K743" i="4" s="1"/>
  <c r="J744" i="4"/>
  <c r="K744" i="4" s="1"/>
  <c r="J745" i="4"/>
  <c r="K745" i="4" s="1"/>
  <c r="J746" i="4"/>
  <c r="K746" i="4" s="1"/>
  <c r="J747" i="4"/>
  <c r="K747" i="4" s="1"/>
  <c r="J748" i="4"/>
  <c r="K748" i="4" s="1"/>
  <c r="J749" i="4"/>
  <c r="K749" i="4" s="1"/>
  <c r="J750" i="4"/>
  <c r="K750" i="4" s="1"/>
  <c r="J751" i="4"/>
  <c r="K751" i="4" s="1"/>
  <c r="J752" i="4"/>
  <c r="K752" i="4" s="1"/>
  <c r="J753" i="4"/>
  <c r="K753" i="4" s="1"/>
  <c r="J754" i="4"/>
  <c r="K754" i="4" s="1"/>
  <c r="J755" i="4"/>
  <c r="K755" i="4" s="1"/>
  <c r="J756" i="4"/>
  <c r="K756" i="4" s="1"/>
  <c r="J757" i="4"/>
  <c r="K757" i="4" s="1"/>
  <c r="J758" i="4"/>
  <c r="K758" i="4" s="1"/>
  <c r="J759" i="4"/>
  <c r="K759" i="4" s="1"/>
  <c r="J760" i="4"/>
  <c r="K760" i="4" s="1"/>
  <c r="J761" i="4"/>
  <c r="K761" i="4" s="1"/>
  <c r="J762" i="4"/>
  <c r="K762" i="4" s="1"/>
  <c r="J763" i="4"/>
  <c r="K763" i="4" s="1"/>
  <c r="J764" i="4"/>
  <c r="K764" i="4" s="1"/>
  <c r="J765" i="4"/>
  <c r="K765" i="4" s="1"/>
  <c r="J766" i="4"/>
  <c r="K766" i="4" s="1"/>
  <c r="J767" i="4"/>
  <c r="K767" i="4" s="1"/>
  <c r="J768" i="4"/>
  <c r="K768" i="4" s="1"/>
  <c r="J769" i="4"/>
  <c r="K769" i="4" s="1"/>
  <c r="J770" i="4"/>
  <c r="K770" i="4" s="1"/>
  <c r="J771" i="4"/>
  <c r="K771" i="4" s="1"/>
  <c r="J772" i="4"/>
  <c r="K772" i="4" s="1"/>
  <c r="J773" i="4"/>
  <c r="K773" i="4" s="1"/>
  <c r="J774" i="4"/>
  <c r="K774" i="4" s="1"/>
  <c r="J775" i="4"/>
  <c r="K775" i="4" s="1"/>
  <c r="J776" i="4"/>
  <c r="K776" i="4" s="1"/>
  <c r="J777" i="4"/>
  <c r="K777" i="4" s="1"/>
  <c r="J778" i="4"/>
  <c r="K778" i="4" s="1"/>
  <c r="J779" i="4"/>
  <c r="K779" i="4" s="1"/>
  <c r="J780" i="4"/>
  <c r="K780" i="4" s="1"/>
  <c r="J781" i="4"/>
  <c r="K781" i="4" s="1"/>
  <c r="J782" i="4"/>
  <c r="K782" i="4" s="1"/>
  <c r="J783" i="4"/>
  <c r="K783" i="4" s="1"/>
  <c r="J784" i="4"/>
  <c r="K784" i="4" s="1"/>
  <c r="J785" i="4"/>
  <c r="K785" i="4" s="1"/>
  <c r="J786" i="4"/>
  <c r="K786" i="4" s="1"/>
  <c r="J787" i="4"/>
  <c r="K787" i="4" s="1"/>
  <c r="J788" i="4"/>
  <c r="K788" i="4" s="1"/>
  <c r="J789" i="4"/>
  <c r="K789" i="4" s="1"/>
  <c r="J790" i="4"/>
  <c r="K790" i="4" s="1"/>
  <c r="J791" i="4"/>
  <c r="K791" i="4" s="1"/>
  <c r="J792" i="4"/>
  <c r="K792" i="4" s="1"/>
  <c r="J793" i="4"/>
  <c r="K793" i="4" s="1"/>
  <c r="J794" i="4"/>
  <c r="K794" i="4" s="1"/>
  <c r="J795" i="4"/>
  <c r="K795" i="4" s="1"/>
  <c r="J796" i="4"/>
  <c r="K796" i="4" s="1"/>
  <c r="J797" i="4"/>
  <c r="K797" i="4" s="1"/>
  <c r="J798" i="4"/>
  <c r="K798" i="4" s="1"/>
  <c r="J799" i="4"/>
  <c r="K799" i="4" s="1"/>
  <c r="J800" i="4"/>
  <c r="K800" i="4" s="1"/>
  <c r="J801" i="4"/>
  <c r="K801" i="4" s="1"/>
  <c r="J802" i="4"/>
  <c r="K802" i="4" s="1"/>
  <c r="J803" i="4"/>
  <c r="K803" i="4" s="1"/>
  <c r="J804" i="4"/>
  <c r="K804" i="4" s="1"/>
  <c r="J805" i="4"/>
  <c r="K805" i="4" s="1"/>
  <c r="J806" i="4"/>
  <c r="K806" i="4" s="1"/>
  <c r="J807" i="4"/>
  <c r="K807" i="4" s="1"/>
  <c r="J808" i="4"/>
  <c r="K808" i="4" s="1"/>
  <c r="J809" i="4"/>
  <c r="K809" i="4" s="1"/>
  <c r="J810" i="4"/>
  <c r="K810" i="4" s="1"/>
  <c r="J811" i="4"/>
  <c r="K811" i="4" s="1"/>
  <c r="J812" i="4"/>
  <c r="K812" i="4" s="1"/>
  <c r="J813" i="4"/>
  <c r="K813" i="4" s="1"/>
  <c r="J814" i="4"/>
  <c r="K814" i="4" s="1"/>
  <c r="J815" i="4"/>
  <c r="K815" i="4" s="1"/>
  <c r="J816" i="4"/>
  <c r="K816" i="4" s="1"/>
  <c r="J817" i="4"/>
  <c r="K817" i="4" s="1"/>
  <c r="J818" i="4"/>
  <c r="K818" i="4" s="1"/>
  <c r="J819" i="4"/>
  <c r="K819" i="4" s="1"/>
  <c r="J820" i="4"/>
  <c r="K820" i="4" s="1"/>
  <c r="J821" i="4"/>
  <c r="K821" i="4" s="1"/>
  <c r="J822" i="4"/>
  <c r="K822" i="4" s="1"/>
  <c r="J823" i="4"/>
  <c r="K823" i="4" s="1"/>
  <c r="J824" i="4"/>
  <c r="K824" i="4" s="1"/>
  <c r="J825" i="4"/>
  <c r="K825" i="4" s="1"/>
  <c r="J826" i="4"/>
  <c r="K826" i="4" s="1"/>
  <c r="J827" i="4"/>
  <c r="K827" i="4" s="1"/>
  <c r="J828" i="4"/>
  <c r="K828" i="4" s="1"/>
  <c r="J829" i="4"/>
  <c r="K829" i="4" s="1"/>
  <c r="J830" i="4"/>
  <c r="K830" i="4" s="1"/>
  <c r="J831" i="4"/>
  <c r="K831" i="4" s="1"/>
  <c r="J832" i="4"/>
  <c r="K832" i="4" s="1"/>
  <c r="J833" i="4"/>
  <c r="K833" i="4" s="1"/>
  <c r="J834" i="4"/>
  <c r="K834" i="4" s="1"/>
  <c r="J835" i="4"/>
  <c r="K835" i="4" s="1"/>
  <c r="J836" i="4"/>
  <c r="K836" i="4" s="1"/>
  <c r="J837" i="4"/>
  <c r="K837" i="4" s="1"/>
  <c r="J838" i="4"/>
  <c r="K838" i="4" s="1"/>
  <c r="J839" i="4"/>
  <c r="K839" i="4" s="1"/>
  <c r="J840" i="4"/>
  <c r="K840" i="4" s="1"/>
  <c r="J841" i="4"/>
  <c r="K841" i="4" s="1"/>
  <c r="J842" i="4"/>
  <c r="K842" i="4" s="1"/>
  <c r="J843" i="4"/>
  <c r="K843" i="4" s="1"/>
  <c r="J844" i="4"/>
  <c r="K844" i="4" s="1"/>
  <c r="J845" i="4"/>
  <c r="K845" i="4" s="1"/>
  <c r="J846" i="4"/>
  <c r="K846" i="4" s="1"/>
  <c r="J847" i="4"/>
  <c r="K847" i="4" s="1"/>
  <c r="J848" i="4"/>
  <c r="K848" i="4" s="1"/>
  <c r="J849" i="4"/>
  <c r="K849" i="4" s="1"/>
  <c r="J850" i="4"/>
  <c r="K850" i="4" s="1"/>
  <c r="H71" i="4"/>
  <c r="I71" i="4" s="1"/>
  <c r="H72" i="4"/>
  <c r="I72" i="4" s="1"/>
  <c r="H79" i="4"/>
  <c r="I79" i="4" s="1"/>
  <c r="H80" i="4"/>
  <c r="I80" i="4" s="1"/>
  <c r="H403" i="4"/>
  <c r="I403" i="4" s="1"/>
  <c r="H404" i="4"/>
  <c r="I404" i="4" s="1"/>
  <c r="H405" i="4"/>
  <c r="I405" i="4" s="1"/>
  <c r="H406" i="4"/>
  <c r="I406" i="4" s="1"/>
  <c r="H407" i="4"/>
  <c r="I407" i="4" s="1"/>
  <c r="H408" i="4"/>
  <c r="I408" i="4" s="1"/>
  <c r="H409" i="4"/>
  <c r="I409" i="4" s="1"/>
  <c r="H410" i="4"/>
  <c r="I410" i="4" s="1"/>
  <c r="H411" i="4"/>
  <c r="I411" i="4" s="1"/>
  <c r="H412" i="4"/>
  <c r="I412" i="4" s="1"/>
  <c r="H413" i="4"/>
  <c r="I413" i="4" s="1"/>
  <c r="H414" i="4"/>
  <c r="I414" i="4" s="1"/>
  <c r="H415" i="4"/>
  <c r="I415" i="4" s="1"/>
  <c r="H416" i="4"/>
  <c r="I416" i="4" s="1"/>
  <c r="H417" i="4"/>
  <c r="I417" i="4" s="1"/>
  <c r="H418" i="4"/>
  <c r="I418" i="4" s="1"/>
  <c r="H419" i="4"/>
  <c r="I419" i="4" s="1"/>
  <c r="H420" i="4"/>
  <c r="I420" i="4" s="1"/>
  <c r="H421" i="4"/>
  <c r="I421" i="4" s="1"/>
  <c r="H422" i="4"/>
  <c r="I422" i="4" s="1"/>
  <c r="H423" i="4"/>
  <c r="I423" i="4" s="1"/>
  <c r="H424" i="4"/>
  <c r="I424" i="4" s="1"/>
  <c r="H425" i="4"/>
  <c r="I425" i="4" s="1"/>
  <c r="H426" i="4"/>
  <c r="I426" i="4" s="1"/>
  <c r="H427" i="4"/>
  <c r="I427" i="4" s="1"/>
  <c r="H428" i="4"/>
  <c r="I428" i="4" s="1"/>
  <c r="H429" i="4"/>
  <c r="I429" i="4" s="1"/>
  <c r="H430" i="4"/>
  <c r="I430" i="4" s="1"/>
  <c r="H431" i="4"/>
  <c r="I431" i="4" s="1"/>
  <c r="H432" i="4"/>
  <c r="I432" i="4" s="1"/>
  <c r="H433" i="4"/>
  <c r="I433" i="4" s="1"/>
  <c r="H434" i="4"/>
  <c r="I434" i="4" s="1"/>
  <c r="H435" i="4"/>
  <c r="I435" i="4" s="1"/>
  <c r="H436" i="4"/>
  <c r="I436" i="4" s="1"/>
  <c r="H437" i="4"/>
  <c r="I437" i="4" s="1"/>
  <c r="H438" i="4"/>
  <c r="I438" i="4" s="1"/>
  <c r="H439" i="4"/>
  <c r="I439" i="4" s="1"/>
  <c r="H440" i="4"/>
  <c r="I440" i="4" s="1"/>
  <c r="H441" i="4"/>
  <c r="I441" i="4" s="1"/>
  <c r="H442" i="4"/>
  <c r="I442" i="4" s="1"/>
  <c r="H443" i="4"/>
  <c r="I443" i="4" s="1"/>
  <c r="H444" i="4"/>
  <c r="I444" i="4" s="1"/>
  <c r="H445" i="4"/>
  <c r="I445" i="4" s="1"/>
  <c r="H446" i="4"/>
  <c r="I446" i="4" s="1"/>
  <c r="H447" i="4"/>
  <c r="I447" i="4" s="1"/>
  <c r="H448" i="4"/>
  <c r="I448" i="4" s="1"/>
  <c r="H449" i="4"/>
  <c r="I449" i="4" s="1"/>
  <c r="H450" i="4"/>
  <c r="I450" i="4" s="1"/>
  <c r="H451" i="4"/>
  <c r="I451" i="4" s="1"/>
  <c r="H452" i="4"/>
  <c r="I452" i="4" s="1"/>
  <c r="H453" i="4"/>
  <c r="I453" i="4" s="1"/>
  <c r="H454" i="4"/>
  <c r="I454" i="4" s="1"/>
  <c r="H455" i="4"/>
  <c r="I455" i="4" s="1"/>
  <c r="H456" i="4"/>
  <c r="I456" i="4" s="1"/>
  <c r="H457" i="4"/>
  <c r="I457" i="4" s="1"/>
  <c r="H458" i="4"/>
  <c r="I458" i="4" s="1"/>
  <c r="H459" i="4"/>
  <c r="I459" i="4" s="1"/>
  <c r="H460" i="4"/>
  <c r="I460" i="4" s="1"/>
  <c r="H461" i="4"/>
  <c r="I461" i="4" s="1"/>
  <c r="H462" i="4"/>
  <c r="I462" i="4" s="1"/>
  <c r="H463" i="4"/>
  <c r="I463" i="4" s="1"/>
  <c r="H464" i="4"/>
  <c r="I464" i="4" s="1"/>
  <c r="H465" i="4"/>
  <c r="I465" i="4" s="1"/>
  <c r="H466" i="4"/>
  <c r="I466" i="4" s="1"/>
  <c r="H467" i="4"/>
  <c r="I467" i="4" s="1"/>
  <c r="H468" i="4"/>
  <c r="I468" i="4" s="1"/>
  <c r="H469" i="4"/>
  <c r="I469" i="4" s="1"/>
  <c r="H470" i="4"/>
  <c r="I470" i="4" s="1"/>
  <c r="H471" i="4"/>
  <c r="I471" i="4" s="1"/>
  <c r="H472" i="4"/>
  <c r="I472" i="4" s="1"/>
  <c r="H473" i="4"/>
  <c r="I473" i="4" s="1"/>
  <c r="H474" i="4"/>
  <c r="I474" i="4" s="1"/>
  <c r="H475" i="4"/>
  <c r="I475" i="4" s="1"/>
  <c r="H476" i="4"/>
  <c r="I476" i="4" s="1"/>
  <c r="H477" i="4"/>
  <c r="I477" i="4" s="1"/>
  <c r="H478" i="4"/>
  <c r="I478" i="4" s="1"/>
  <c r="H479" i="4"/>
  <c r="I479" i="4" s="1"/>
  <c r="H480" i="4"/>
  <c r="I480" i="4" s="1"/>
  <c r="H481" i="4"/>
  <c r="I481" i="4" s="1"/>
  <c r="H482" i="4"/>
  <c r="I482" i="4" s="1"/>
  <c r="H483" i="4"/>
  <c r="I483" i="4" s="1"/>
  <c r="H484" i="4"/>
  <c r="I484" i="4" s="1"/>
  <c r="H485" i="4"/>
  <c r="I485" i="4" s="1"/>
  <c r="H486" i="4"/>
  <c r="I486" i="4" s="1"/>
  <c r="H487" i="4"/>
  <c r="I487" i="4" s="1"/>
  <c r="H488" i="4"/>
  <c r="I488" i="4" s="1"/>
  <c r="H489" i="4"/>
  <c r="I489" i="4" s="1"/>
  <c r="H490" i="4"/>
  <c r="I490" i="4" s="1"/>
  <c r="H491" i="4"/>
  <c r="I491" i="4" s="1"/>
  <c r="H492" i="4"/>
  <c r="I492" i="4" s="1"/>
  <c r="H493" i="4"/>
  <c r="I493" i="4" s="1"/>
  <c r="H494" i="4"/>
  <c r="I494" i="4" s="1"/>
  <c r="H495" i="4"/>
  <c r="I495" i="4" s="1"/>
  <c r="H496" i="4"/>
  <c r="I496" i="4" s="1"/>
  <c r="H497" i="4"/>
  <c r="I497" i="4" s="1"/>
  <c r="H498" i="4"/>
  <c r="I498" i="4" s="1"/>
  <c r="H499" i="4"/>
  <c r="I499" i="4" s="1"/>
  <c r="H500" i="4"/>
  <c r="I500" i="4" s="1"/>
  <c r="H501" i="4"/>
  <c r="I501" i="4" s="1"/>
  <c r="H502" i="4"/>
  <c r="I502" i="4" s="1"/>
  <c r="H503" i="4"/>
  <c r="I503" i="4" s="1"/>
  <c r="H504" i="4"/>
  <c r="I504" i="4" s="1"/>
  <c r="H505" i="4"/>
  <c r="I505" i="4" s="1"/>
  <c r="H506" i="4"/>
  <c r="I506" i="4" s="1"/>
  <c r="H507" i="4"/>
  <c r="I507" i="4" s="1"/>
  <c r="H508" i="4"/>
  <c r="I508" i="4" s="1"/>
  <c r="H509" i="4"/>
  <c r="I509" i="4" s="1"/>
  <c r="H510" i="4"/>
  <c r="I510" i="4" s="1"/>
  <c r="H511" i="4"/>
  <c r="I511" i="4" s="1"/>
  <c r="H512" i="4"/>
  <c r="I512" i="4" s="1"/>
  <c r="H513" i="4"/>
  <c r="I513" i="4" s="1"/>
  <c r="H514" i="4"/>
  <c r="I514" i="4" s="1"/>
  <c r="H515" i="4"/>
  <c r="I515" i="4" s="1"/>
  <c r="H516" i="4"/>
  <c r="I516" i="4" s="1"/>
  <c r="H517" i="4"/>
  <c r="I517" i="4" s="1"/>
  <c r="H518" i="4"/>
  <c r="I518" i="4" s="1"/>
  <c r="H519" i="4"/>
  <c r="I519" i="4" s="1"/>
  <c r="H520" i="4"/>
  <c r="I520" i="4" s="1"/>
  <c r="H521" i="4"/>
  <c r="I521" i="4" s="1"/>
  <c r="H522" i="4"/>
  <c r="I522" i="4" s="1"/>
  <c r="H523" i="4"/>
  <c r="I523" i="4" s="1"/>
  <c r="H524" i="4"/>
  <c r="I524" i="4" s="1"/>
  <c r="H525" i="4"/>
  <c r="I525" i="4" s="1"/>
  <c r="H526" i="4"/>
  <c r="I526" i="4" s="1"/>
  <c r="H527" i="4"/>
  <c r="I527" i="4" s="1"/>
  <c r="H528" i="4"/>
  <c r="I528" i="4" s="1"/>
  <c r="H529" i="4"/>
  <c r="I529" i="4" s="1"/>
  <c r="H530" i="4"/>
  <c r="I530" i="4" s="1"/>
  <c r="H531" i="4"/>
  <c r="I531" i="4" s="1"/>
  <c r="H532" i="4"/>
  <c r="I532" i="4" s="1"/>
  <c r="H533" i="4"/>
  <c r="I533" i="4" s="1"/>
  <c r="H534" i="4"/>
  <c r="I534" i="4" s="1"/>
  <c r="H535" i="4"/>
  <c r="I535" i="4" s="1"/>
  <c r="H536" i="4"/>
  <c r="I536" i="4" s="1"/>
  <c r="H537" i="4"/>
  <c r="I537" i="4" s="1"/>
  <c r="H538" i="4"/>
  <c r="I538" i="4" s="1"/>
  <c r="H539" i="4"/>
  <c r="I539" i="4" s="1"/>
  <c r="H540" i="4"/>
  <c r="I540" i="4" s="1"/>
  <c r="H541" i="4"/>
  <c r="I541" i="4" s="1"/>
  <c r="H542" i="4"/>
  <c r="I542" i="4" s="1"/>
  <c r="H543" i="4"/>
  <c r="I543" i="4" s="1"/>
  <c r="H544" i="4"/>
  <c r="I544" i="4" s="1"/>
  <c r="H545" i="4"/>
  <c r="I545" i="4" s="1"/>
  <c r="H546" i="4"/>
  <c r="I546" i="4" s="1"/>
  <c r="H547" i="4"/>
  <c r="I547" i="4" s="1"/>
  <c r="H548" i="4"/>
  <c r="I548" i="4" s="1"/>
  <c r="H549" i="4"/>
  <c r="I549" i="4" s="1"/>
  <c r="H550" i="4"/>
  <c r="I550" i="4" s="1"/>
  <c r="H551" i="4"/>
  <c r="I551" i="4" s="1"/>
  <c r="H552" i="4"/>
  <c r="I552" i="4" s="1"/>
  <c r="H553" i="4"/>
  <c r="I553" i="4" s="1"/>
  <c r="H554" i="4"/>
  <c r="I554" i="4" s="1"/>
  <c r="H555" i="4"/>
  <c r="I555" i="4" s="1"/>
  <c r="H556" i="4"/>
  <c r="I556" i="4" s="1"/>
  <c r="H557" i="4"/>
  <c r="I557" i="4" s="1"/>
  <c r="H558" i="4"/>
  <c r="I558" i="4" s="1"/>
  <c r="H559" i="4"/>
  <c r="I559" i="4" s="1"/>
  <c r="H560" i="4"/>
  <c r="I560" i="4" s="1"/>
  <c r="H561" i="4"/>
  <c r="I561" i="4" s="1"/>
  <c r="H562" i="4"/>
  <c r="I562" i="4" s="1"/>
  <c r="H563" i="4"/>
  <c r="I563" i="4" s="1"/>
  <c r="H564" i="4"/>
  <c r="I564" i="4" s="1"/>
  <c r="H565" i="4"/>
  <c r="I565" i="4" s="1"/>
  <c r="H566" i="4"/>
  <c r="I566" i="4" s="1"/>
  <c r="H567" i="4"/>
  <c r="I567" i="4" s="1"/>
  <c r="H568" i="4"/>
  <c r="I568" i="4" s="1"/>
  <c r="H569" i="4"/>
  <c r="I569" i="4" s="1"/>
  <c r="H570" i="4"/>
  <c r="I570" i="4" s="1"/>
  <c r="H571" i="4"/>
  <c r="I571" i="4" s="1"/>
  <c r="H572" i="4"/>
  <c r="I572" i="4" s="1"/>
  <c r="H573" i="4"/>
  <c r="I573" i="4" s="1"/>
  <c r="H574" i="4"/>
  <c r="I574" i="4" s="1"/>
  <c r="H575" i="4"/>
  <c r="I575" i="4" s="1"/>
  <c r="H576" i="4"/>
  <c r="I576" i="4" s="1"/>
  <c r="H577" i="4"/>
  <c r="I577" i="4" s="1"/>
  <c r="H578" i="4"/>
  <c r="I578" i="4" s="1"/>
  <c r="H579" i="4"/>
  <c r="I579" i="4" s="1"/>
  <c r="H580" i="4"/>
  <c r="I580" i="4" s="1"/>
  <c r="H581" i="4"/>
  <c r="I581" i="4" s="1"/>
  <c r="H582" i="4"/>
  <c r="I582" i="4" s="1"/>
  <c r="H583" i="4"/>
  <c r="I583" i="4" s="1"/>
  <c r="H584" i="4"/>
  <c r="I584" i="4" s="1"/>
  <c r="H585" i="4"/>
  <c r="I585" i="4" s="1"/>
  <c r="H586" i="4"/>
  <c r="I586" i="4" s="1"/>
  <c r="H587" i="4"/>
  <c r="I587" i="4" s="1"/>
  <c r="H588" i="4"/>
  <c r="I588" i="4" s="1"/>
  <c r="H589" i="4"/>
  <c r="I589" i="4" s="1"/>
  <c r="H590" i="4"/>
  <c r="I590" i="4" s="1"/>
  <c r="H591" i="4"/>
  <c r="I591" i="4" s="1"/>
  <c r="H592" i="4"/>
  <c r="I592" i="4" s="1"/>
  <c r="H593" i="4"/>
  <c r="I593" i="4" s="1"/>
  <c r="H594" i="4"/>
  <c r="I594" i="4" s="1"/>
  <c r="H595" i="4"/>
  <c r="I595" i="4" s="1"/>
  <c r="H596" i="4"/>
  <c r="I596" i="4" s="1"/>
  <c r="H597" i="4"/>
  <c r="I597" i="4" s="1"/>
  <c r="H598" i="4"/>
  <c r="I598" i="4" s="1"/>
  <c r="H599" i="4"/>
  <c r="I599" i="4" s="1"/>
  <c r="H600" i="4"/>
  <c r="I600" i="4" s="1"/>
  <c r="H601" i="4"/>
  <c r="I601" i="4" s="1"/>
  <c r="H602" i="4"/>
  <c r="I602" i="4" s="1"/>
  <c r="H603" i="4"/>
  <c r="I603" i="4" s="1"/>
  <c r="H604" i="4"/>
  <c r="I604" i="4" s="1"/>
  <c r="H605" i="4"/>
  <c r="I605" i="4" s="1"/>
  <c r="H606" i="4"/>
  <c r="I606" i="4" s="1"/>
  <c r="H607" i="4"/>
  <c r="I607" i="4" s="1"/>
  <c r="H608" i="4"/>
  <c r="I608" i="4" s="1"/>
  <c r="H609" i="4"/>
  <c r="I609" i="4" s="1"/>
  <c r="H610" i="4"/>
  <c r="I610" i="4" s="1"/>
  <c r="H611" i="4"/>
  <c r="I611" i="4" s="1"/>
  <c r="H612" i="4"/>
  <c r="I612" i="4" s="1"/>
  <c r="H613" i="4"/>
  <c r="I613" i="4" s="1"/>
  <c r="H614" i="4"/>
  <c r="I614" i="4" s="1"/>
  <c r="H615" i="4"/>
  <c r="I615" i="4" s="1"/>
  <c r="H616" i="4"/>
  <c r="I616" i="4" s="1"/>
  <c r="H617" i="4"/>
  <c r="I617" i="4" s="1"/>
  <c r="H618" i="4"/>
  <c r="I618" i="4" s="1"/>
  <c r="H619" i="4"/>
  <c r="I619" i="4" s="1"/>
  <c r="H620" i="4"/>
  <c r="I620" i="4" s="1"/>
  <c r="H621" i="4"/>
  <c r="I621" i="4" s="1"/>
  <c r="H622" i="4"/>
  <c r="I622" i="4" s="1"/>
  <c r="H623" i="4"/>
  <c r="I623" i="4" s="1"/>
  <c r="H624" i="4"/>
  <c r="I624" i="4" s="1"/>
  <c r="H625" i="4"/>
  <c r="I625" i="4" s="1"/>
  <c r="H626" i="4"/>
  <c r="I626" i="4" s="1"/>
  <c r="H627" i="4"/>
  <c r="I627" i="4" s="1"/>
  <c r="H628" i="4"/>
  <c r="I628" i="4" s="1"/>
  <c r="H629" i="4"/>
  <c r="I629" i="4" s="1"/>
  <c r="H630" i="4"/>
  <c r="I630" i="4" s="1"/>
  <c r="H631" i="4"/>
  <c r="I631" i="4" s="1"/>
  <c r="H632" i="4"/>
  <c r="I632" i="4" s="1"/>
  <c r="H633" i="4"/>
  <c r="I633" i="4" s="1"/>
  <c r="H634" i="4"/>
  <c r="I634" i="4" s="1"/>
  <c r="H635" i="4"/>
  <c r="I635" i="4" s="1"/>
  <c r="H636" i="4"/>
  <c r="I636" i="4" s="1"/>
  <c r="H637" i="4"/>
  <c r="I637" i="4" s="1"/>
  <c r="H638" i="4"/>
  <c r="I638" i="4" s="1"/>
  <c r="H639" i="4"/>
  <c r="I639" i="4" s="1"/>
  <c r="H640" i="4"/>
  <c r="I640" i="4" s="1"/>
  <c r="H641" i="4"/>
  <c r="I641" i="4" s="1"/>
  <c r="H642" i="4"/>
  <c r="I642" i="4" s="1"/>
  <c r="H643" i="4"/>
  <c r="I643" i="4" s="1"/>
  <c r="H644" i="4"/>
  <c r="I644" i="4" s="1"/>
  <c r="H645" i="4"/>
  <c r="I645" i="4" s="1"/>
  <c r="H646" i="4"/>
  <c r="I646" i="4" s="1"/>
  <c r="H647" i="4"/>
  <c r="I647" i="4" s="1"/>
  <c r="H648" i="4"/>
  <c r="I648" i="4" s="1"/>
  <c r="H649" i="4"/>
  <c r="I649" i="4" s="1"/>
  <c r="H650" i="4"/>
  <c r="I650" i="4" s="1"/>
  <c r="H651" i="4"/>
  <c r="I651" i="4" s="1"/>
  <c r="H652" i="4"/>
  <c r="I652" i="4" s="1"/>
  <c r="H653" i="4"/>
  <c r="I653" i="4" s="1"/>
  <c r="H654" i="4"/>
  <c r="I654" i="4" s="1"/>
  <c r="H655" i="4"/>
  <c r="I655" i="4" s="1"/>
  <c r="H656" i="4"/>
  <c r="I656" i="4" s="1"/>
  <c r="H657" i="4"/>
  <c r="I657" i="4" s="1"/>
  <c r="H658" i="4"/>
  <c r="I658" i="4" s="1"/>
  <c r="H659" i="4"/>
  <c r="I659" i="4" s="1"/>
  <c r="H660" i="4"/>
  <c r="I660" i="4" s="1"/>
  <c r="H661" i="4"/>
  <c r="I661" i="4" s="1"/>
  <c r="H662" i="4"/>
  <c r="I662" i="4" s="1"/>
  <c r="H663" i="4"/>
  <c r="I663" i="4" s="1"/>
  <c r="H664" i="4"/>
  <c r="I664" i="4" s="1"/>
  <c r="H665" i="4"/>
  <c r="I665" i="4" s="1"/>
  <c r="H666" i="4"/>
  <c r="I666" i="4" s="1"/>
  <c r="H667" i="4"/>
  <c r="I667" i="4" s="1"/>
  <c r="H668" i="4"/>
  <c r="I668" i="4" s="1"/>
  <c r="H669" i="4"/>
  <c r="I669" i="4" s="1"/>
  <c r="H670" i="4"/>
  <c r="I670" i="4" s="1"/>
  <c r="H671" i="4"/>
  <c r="I671" i="4" s="1"/>
  <c r="H672" i="4"/>
  <c r="I672" i="4" s="1"/>
  <c r="H673" i="4"/>
  <c r="I673" i="4" s="1"/>
  <c r="H674" i="4"/>
  <c r="I674" i="4" s="1"/>
  <c r="H675" i="4"/>
  <c r="I675" i="4" s="1"/>
  <c r="H676" i="4"/>
  <c r="I676" i="4" s="1"/>
  <c r="H677" i="4"/>
  <c r="I677" i="4" s="1"/>
  <c r="H678" i="4"/>
  <c r="I678" i="4" s="1"/>
  <c r="H679" i="4"/>
  <c r="I679" i="4" s="1"/>
  <c r="H680" i="4"/>
  <c r="I680" i="4" s="1"/>
  <c r="H681" i="4"/>
  <c r="I681" i="4" s="1"/>
  <c r="H682" i="4"/>
  <c r="I682" i="4" s="1"/>
  <c r="H683" i="4"/>
  <c r="I683" i="4" s="1"/>
  <c r="H684" i="4"/>
  <c r="I684" i="4" s="1"/>
  <c r="H685" i="4"/>
  <c r="I685" i="4" s="1"/>
  <c r="H686" i="4"/>
  <c r="I686" i="4" s="1"/>
  <c r="H687" i="4"/>
  <c r="I687" i="4" s="1"/>
  <c r="H688" i="4"/>
  <c r="I688" i="4" s="1"/>
  <c r="H689" i="4"/>
  <c r="I689" i="4" s="1"/>
  <c r="H690" i="4"/>
  <c r="I690" i="4" s="1"/>
  <c r="H691" i="4"/>
  <c r="I691" i="4" s="1"/>
  <c r="H692" i="4"/>
  <c r="I692" i="4" s="1"/>
  <c r="H693" i="4"/>
  <c r="I693" i="4" s="1"/>
  <c r="H694" i="4"/>
  <c r="I694" i="4" s="1"/>
  <c r="H695" i="4"/>
  <c r="I695" i="4" s="1"/>
  <c r="H696" i="4"/>
  <c r="I696" i="4" s="1"/>
  <c r="H697" i="4"/>
  <c r="I697" i="4" s="1"/>
  <c r="H698" i="4"/>
  <c r="I698" i="4" s="1"/>
  <c r="H699" i="4"/>
  <c r="I699" i="4" s="1"/>
  <c r="H700" i="4"/>
  <c r="I700" i="4" s="1"/>
  <c r="H701" i="4"/>
  <c r="I701" i="4" s="1"/>
  <c r="H702" i="4"/>
  <c r="I702" i="4" s="1"/>
  <c r="H703" i="4"/>
  <c r="I703" i="4" s="1"/>
  <c r="H704" i="4"/>
  <c r="I704" i="4" s="1"/>
  <c r="H705" i="4"/>
  <c r="I705" i="4" s="1"/>
  <c r="H706" i="4"/>
  <c r="I706" i="4" s="1"/>
  <c r="H707" i="4"/>
  <c r="I707" i="4" s="1"/>
  <c r="H708" i="4"/>
  <c r="I708" i="4" s="1"/>
  <c r="H709" i="4"/>
  <c r="I709" i="4" s="1"/>
  <c r="H710" i="4"/>
  <c r="I710" i="4" s="1"/>
  <c r="H711" i="4"/>
  <c r="I711" i="4" s="1"/>
  <c r="H712" i="4"/>
  <c r="I712" i="4" s="1"/>
  <c r="H713" i="4"/>
  <c r="I713" i="4" s="1"/>
  <c r="H714" i="4"/>
  <c r="I714" i="4" s="1"/>
  <c r="H715" i="4"/>
  <c r="I715" i="4" s="1"/>
  <c r="H716" i="4"/>
  <c r="I716" i="4" s="1"/>
  <c r="H717" i="4"/>
  <c r="I717" i="4" s="1"/>
  <c r="H718" i="4"/>
  <c r="I718" i="4" s="1"/>
  <c r="H719" i="4"/>
  <c r="I719" i="4" s="1"/>
  <c r="H720" i="4"/>
  <c r="I720" i="4" s="1"/>
  <c r="H721" i="4"/>
  <c r="I721" i="4" s="1"/>
  <c r="H722" i="4"/>
  <c r="I722" i="4" s="1"/>
  <c r="H723" i="4"/>
  <c r="I723" i="4" s="1"/>
  <c r="H724" i="4"/>
  <c r="I724" i="4" s="1"/>
  <c r="H725" i="4"/>
  <c r="I725" i="4" s="1"/>
  <c r="H726" i="4"/>
  <c r="I726" i="4" s="1"/>
  <c r="H727" i="4"/>
  <c r="I727" i="4" s="1"/>
  <c r="H728" i="4"/>
  <c r="I728" i="4" s="1"/>
  <c r="H729" i="4"/>
  <c r="I729" i="4" s="1"/>
  <c r="H730" i="4"/>
  <c r="I730" i="4" s="1"/>
  <c r="H731" i="4"/>
  <c r="I731" i="4" s="1"/>
  <c r="H732" i="4"/>
  <c r="I732" i="4" s="1"/>
  <c r="H733" i="4"/>
  <c r="I733" i="4" s="1"/>
  <c r="H734" i="4"/>
  <c r="I734" i="4" s="1"/>
  <c r="H735" i="4"/>
  <c r="I735" i="4" s="1"/>
  <c r="H736" i="4"/>
  <c r="I736" i="4" s="1"/>
  <c r="H737" i="4"/>
  <c r="I737" i="4" s="1"/>
  <c r="H738" i="4"/>
  <c r="I738" i="4" s="1"/>
  <c r="H739" i="4"/>
  <c r="I739" i="4" s="1"/>
  <c r="H740" i="4"/>
  <c r="I740" i="4" s="1"/>
  <c r="H741" i="4"/>
  <c r="I741" i="4" s="1"/>
  <c r="H742" i="4"/>
  <c r="I742" i="4" s="1"/>
  <c r="H743" i="4"/>
  <c r="I743" i="4" s="1"/>
  <c r="H744" i="4"/>
  <c r="I744" i="4" s="1"/>
  <c r="H745" i="4"/>
  <c r="I745" i="4" s="1"/>
  <c r="H746" i="4"/>
  <c r="I746" i="4" s="1"/>
  <c r="H747" i="4"/>
  <c r="I747" i="4" s="1"/>
  <c r="H748" i="4"/>
  <c r="I748" i="4" s="1"/>
  <c r="H749" i="4"/>
  <c r="I749" i="4" s="1"/>
  <c r="H750" i="4"/>
  <c r="I750" i="4" s="1"/>
  <c r="H751" i="4"/>
  <c r="I751" i="4" s="1"/>
  <c r="H752" i="4"/>
  <c r="I752" i="4" s="1"/>
  <c r="H753" i="4"/>
  <c r="I753" i="4" s="1"/>
  <c r="H754" i="4"/>
  <c r="I754" i="4" s="1"/>
  <c r="H755" i="4"/>
  <c r="I755" i="4" s="1"/>
  <c r="H756" i="4"/>
  <c r="I756" i="4" s="1"/>
  <c r="H757" i="4"/>
  <c r="I757" i="4" s="1"/>
  <c r="H758" i="4"/>
  <c r="I758" i="4" s="1"/>
  <c r="H759" i="4"/>
  <c r="I759" i="4" s="1"/>
  <c r="H760" i="4"/>
  <c r="I760" i="4" s="1"/>
  <c r="H761" i="4"/>
  <c r="I761" i="4" s="1"/>
  <c r="H762" i="4"/>
  <c r="I762" i="4" s="1"/>
  <c r="H763" i="4"/>
  <c r="I763" i="4" s="1"/>
  <c r="H764" i="4"/>
  <c r="I764" i="4" s="1"/>
  <c r="H765" i="4"/>
  <c r="I765" i="4" s="1"/>
  <c r="H766" i="4"/>
  <c r="I766" i="4" s="1"/>
  <c r="H767" i="4"/>
  <c r="I767" i="4" s="1"/>
  <c r="H768" i="4"/>
  <c r="I768" i="4" s="1"/>
  <c r="H769" i="4"/>
  <c r="I769" i="4" s="1"/>
  <c r="H770" i="4"/>
  <c r="I770" i="4" s="1"/>
  <c r="H771" i="4"/>
  <c r="I771" i="4" s="1"/>
  <c r="H772" i="4"/>
  <c r="I772" i="4" s="1"/>
  <c r="H773" i="4"/>
  <c r="I773" i="4" s="1"/>
  <c r="H774" i="4"/>
  <c r="I774" i="4" s="1"/>
  <c r="H775" i="4"/>
  <c r="I775" i="4" s="1"/>
  <c r="H776" i="4"/>
  <c r="I776" i="4" s="1"/>
  <c r="H777" i="4"/>
  <c r="I777" i="4" s="1"/>
  <c r="H778" i="4"/>
  <c r="I778" i="4" s="1"/>
  <c r="H779" i="4"/>
  <c r="I779" i="4" s="1"/>
  <c r="H780" i="4"/>
  <c r="I780" i="4" s="1"/>
  <c r="H781" i="4"/>
  <c r="I781" i="4" s="1"/>
  <c r="H782" i="4"/>
  <c r="I782" i="4" s="1"/>
  <c r="H783" i="4"/>
  <c r="I783" i="4" s="1"/>
  <c r="H784" i="4"/>
  <c r="I784" i="4" s="1"/>
  <c r="H785" i="4"/>
  <c r="I785" i="4" s="1"/>
  <c r="H786" i="4"/>
  <c r="I786" i="4" s="1"/>
  <c r="H787" i="4"/>
  <c r="I787" i="4" s="1"/>
  <c r="H788" i="4"/>
  <c r="I788" i="4" s="1"/>
  <c r="H789" i="4"/>
  <c r="I789" i="4" s="1"/>
  <c r="H790" i="4"/>
  <c r="I790" i="4" s="1"/>
  <c r="H791" i="4"/>
  <c r="I791" i="4" s="1"/>
  <c r="H792" i="4"/>
  <c r="I792" i="4" s="1"/>
  <c r="H793" i="4"/>
  <c r="I793" i="4" s="1"/>
  <c r="H794" i="4"/>
  <c r="I794" i="4" s="1"/>
  <c r="H795" i="4"/>
  <c r="I795" i="4" s="1"/>
  <c r="H796" i="4"/>
  <c r="I796" i="4" s="1"/>
  <c r="H797" i="4"/>
  <c r="I797" i="4" s="1"/>
  <c r="H798" i="4"/>
  <c r="I798" i="4" s="1"/>
  <c r="H799" i="4"/>
  <c r="I799" i="4" s="1"/>
  <c r="H800" i="4"/>
  <c r="I800" i="4" s="1"/>
  <c r="H801" i="4"/>
  <c r="I801" i="4" s="1"/>
  <c r="H802" i="4"/>
  <c r="I802" i="4" s="1"/>
  <c r="H803" i="4"/>
  <c r="I803" i="4" s="1"/>
  <c r="H804" i="4"/>
  <c r="I804" i="4" s="1"/>
  <c r="H805" i="4"/>
  <c r="I805" i="4" s="1"/>
  <c r="H806" i="4"/>
  <c r="I806" i="4" s="1"/>
  <c r="H807" i="4"/>
  <c r="I807" i="4" s="1"/>
  <c r="H808" i="4"/>
  <c r="I808" i="4" s="1"/>
  <c r="H809" i="4"/>
  <c r="I809" i="4" s="1"/>
  <c r="H810" i="4"/>
  <c r="I810" i="4" s="1"/>
  <c r="H811" i="4"/>
  <c r="I811" i="4" s="1"/>
  <c r="H812" i="4"/>
  <c r="I812" i="4" s="1"/>
  <c r="H813" i="4"/>
  <c r="I813" i="4" s="1"/>
  <c r="H814" i="4"/>
  <c r="I814" i="4" s="1"/>
  <c r="H815" i="4"/>
  <c r="I815" i="4" s="1"/>
  <c r="H816" i="4"/>
  <c r="I816" i="4" s="1"/>
  <c r="H817" i="4"/>
  <c r="I817" i="4" s="1"/>
  <c r="H818" i="4"/>
  <c r="I818" i="4" s="1"/>
  <c r="H819" i="4"/>
  <c r="I819" i="4" s="1"/>
  <c r="H820" i="4"/>
  <c r="I820" i="4" s="1"/>
  <c r="H821" i="4"/>
  <c r="I821" i="4" s="1"/>
  <c r="H822" i="4"/>
  <c r="I822" i="4" s="1"/>
  <c r="H823" i="4"/>
  <c r="I823" i="4" s="1"/>
  <c r="H824" i="4"/>
  <c r="I824" i="4" s="1"/>
  <c r="H825" i="4"/>
  <c r="I825" i="4" s="1"/>
  <c r="H826" i="4"/>
  <c r="I826" i="4" s="1"/>
  <c r="H827" i="4"/>
  <c r="I827" i="4" s="1"/>
  <c r="H828" i="4"/>
  <c r="I828" i="4" s="1"/>
  <c r="H829" i="4"/>
  <c r="I829" i="4" s="1"/>
  <c r="H830" i="4"/>
  <c r="I830" i="4" s="1"/>
  <c r="H831" i="4"/>
  <c r="I831" i="4" s="1"/>
  <c r="H832" i="4"/>
  <c r="I832" i="4" s="1"/>
  <c r="H833" i="4"/>
  <c r="I833" i="4" s="1"/>
  <c r="H834" i="4"/>
  <c r="I834" i="4" s="1"/>
  <c r="H835" i="4"/>
  <c r="I835" i="4" s="1"/>
  <c r="H836" i="4"/>
  <c r="I836" i="4" s="1"/>
  <c r="H837" i="4"/>
  <c r="I837" i="4" s="1"/>
  <c r="H838" i="4"/>
  <c r="I838" i="4" s="1"/>
  <c r="H839" i="4"/>
  <c r="I839" i="4" s="1"/>
  <c r="H840" i="4"/>
  <c r="I840" i="4" s="1"/>
  <c r="H841" i="4"/>
  <c r="I841" i="4" s="1"/>
  <c r="H842" i="4"/>
  <c r="I842" i="4" s="1"/>
  <c r="H843" i="4"/>
  <c r="I843" i="4" s="1"/>
  <c r="H844" i="4"/>
  <c r="I844" i="4" s="1"/>
  <c r="H845" i="4"/>
  <c r="I845" i="4" s="1"/>
  <c r="H846" i="4"/>
  <c r="I846" i="4" s="1"/>
  <c r="H847" i="4"/>
  <c r="I847" i="4" s="1"/>
  <c r="H848" i="4"/>
  <c r="I848" i="4" s="1"/>
  <c r="H849" i="4"/>
  <c r="I849" i="4" s="1"/>
  <c r="H850" i="4"/>
  <c r="I850" i="4" s="1"/>
  <c r="H851" i="4"/>
  <c r="I851" i="4" s="1"/>
  <c r="H852" i="4"/>
  <c r="I852" i="4" s="1"/>
  <c r="H853" i="4"/>
  <c r="I853" i="4" s="1"/>
  <c r="H854" i="4"/>
  <c r="I854" i="4" s="1"/>
  <c r="H855" i="4"/>
  <c r="I855" i="4" s="1"/>
  <c r="H856" i="4"/>
  <c r="I856" i="4" s="1"/>
  <c r="H857" i="4"/>
  <c r="I857" i="4" s="1"/>
  <c r="H858" i="4"/>
  <c r="I858" i="4" s="1"/>
  <c r="H859" i="4"/>
  <c r="I859" i="4" s="1"/>
  <c r="H860" i="4"/>
  <c r="I860" i="4" s="1"/>
  <c r="H861" i="4"/>
  <c r="I861" i="4" s="1"/>
  <c r="H862" i="4"/>
  <c r="I862" i="4" s="1"/>
  <c r="H863" i="4"/>
  <c r="I863" i="4" s="1"/>
  <c r="H864" i="4"/>
  <c r="I864" i="4" s="1"/>
  <c r="H865" i="4"/>
  <c r="I865" i="4" s="1"/>
  <c r="H866" i="4"/>
  <c r="I866" i="4" s="1"/>
  <c r="H867" i="4"/>
  <c r="I867" i="4" s="1"/>
  <c r="H868" i="4"/>
  <c r="I868" i="4" s="1"/>
  <c r="H869" i="4"/>
  <c r="I869" i="4" s="1"/>
  <c r="H870" i="4"/>
  <c r="I870" i="4" s="1"/>
  <c r="H871" i="4"/>
  <c r="I871" i="4" s="1"/>
  <c r="H872" i="4"/>
  <c r="I872" i="4" s="1"/>
  <c r="H873" i="4"/>
  <c r="I873" i="4" s="1"/>
  <c r="H874" i="4"/>
  <c r="I874" i="4" s="1"/>
  <c r="H875" i="4"/>
  <c r="I875" i="4" s="1"/>
  <c r="H876" i="4"/>
  <c r="I876" i="4" s="1"/>
  <c r="H877" i="4"/>
  <c r="I877" i="4" s="1"/>
  <c r="H878" i="4"/>
  <c r="I878" i="4" s="1"/>
  <c r="H879" i="4"/>
  <c r="I879" i="4" s="1"/>
  <c r="H880" i="4"/>
  <c r="I880" i="4" s="1"/>
  <c r="H81" i="4" l="1"/>
  <c r="I81" i="4" s="1"/>
  <c r="J81" i="4"/>
  <c r="K81" i="4" s="1"/>
  <c r="H82" i="4"/>
  <c r="I82" i="4" s="1"/>
  <c r="J82" i="4"/>
  <c r="K82" i="4" s="1"/>
  <c r="H83" i="4"/>
  <c r="I83" i="4" s="1"/>
  <c r="J83" i="4"/>
  <c r="K83" i="4" s="1"/>
  <c r="H84" i="4"/>
  <c r="I84" i="4" s="1"/>
  <c r="J84" i="4"/>
  <c r="K84" i="4" s="1"/>
  <c r="H85" i="4"/>
  <c r="I85" i="4" s="1"/>
  <c r="J85" i="4"/>
  <c r="K85" i="4" s="1"/>
  <c r="H86" i="4"/>
  <c r="I86" i="4" s="1"/>
  <c r="J86" i="4"/>
  <c r="K86" i="4" s="1"/>
  <c r="H87" i="4"/>
  <c r="I87" i="4" s="1"/>
  <c r="J87" i="4"/>
  <c r="K87" i="4" s="1"/>
  <c r="H88" i="4"/>
  <c r="I88" i="4" s="1"/>
  <c r="J88" i="4"/>
  <c r="K88" i="4" s="1"/>
  <c r="H89" i="4"/>
  <c r="I89" i="4" s="1"/>
  <c r="J89" i="4"/>
  <c r="K89" i="4" s="1"/>
  <c r="H90" i="4"/>
  <c r="I90" i="4" s="1"/>
  <c r="J90" i="4"/>
  <c r="K90" i="4" s="1"/>
  <c r="H91" i="4"/>
  <c r="I91" i="4" s="1"/>
  <c r="J91" i="4"/>
  <c r="K91" i="4" s="1"/>
  <c r="H92" i="4"/>
  <c r="I92" i="4" s="1"/>
  <c r="J92" i="4"/>
  <c r="K92" i="4" s="1"/>
  <c r="H93" i="4"/>
  <c r="I93" i="4" s="1"/>
  <c r="J93" i="4"/>
  <c r="K93" i="4" s="1"/>
  <c r="H94" i="4"/>
  <c r="I94" i="4" s="1"/>
  <c r="J94" i="4"/>
  <c r="K94" i="4" s="1"/>
  <c r="H95" i="4"/>
  <c r="I95" i="4" s="1"/>
  <c r="J95" i="4"/>
  <c r="K95" i="4" s="1"/>
  <c r="H96" i="4"/>
  <c r="I96" i="4" s="1"/>
  <c r="J96" i="4"/>
  <c r="K96" i="4" s="1"/>
  <c r="H97" i="4"/>
  <c r="I97" i="4" s="1"/>
  <c r="J97" i="4"/>
  <c r="K97" i="4" s="1"/>
  <c r="H98" i="4"/>
  <c r="I98" i="4" s="1"/>
  <c r="J98" i="4"/>
  <c r="K98" i="4" s="1"/>
  <c r="H99" i="4"/>
  <c r="I99" i="4" s="1"/>
  <c r="J99" i="4"/>
  <c r="K99" i="4" s="1"/>
  <c r="H100" i="4"/>
  <c r="I100" i="4" s="1"/>
  <c r="J100" i="4"/>
  <c r="K100" i="4" s="1"/>
  <c r="H101" i="4"/>
  <c r="I101" i="4" s="1"/>
  <c r="J101" i="4"/>
  <c r="K101" i="4" s="1"/>
  <c r="H102" i="4"/>
  <c r="I102" i="4" s="1"/>
  <c r="J102" i="4"/>
  <c r="K102" i="4" s="1"/>
  <c r="H103" i="4"/>
  <c r="I103" i="4" s="1"/>
  <c r="J103" i="4"/>
  <c r="K103" i="4" s="1"/>
  <c r="H104" i="4"/>
  <c r="I104" i="4" s="1"/>
  <c r="J104" i="4"/>
  <c r="K104" i="4" s="1"/>
  <c r="H105" i="4"/>
  <c r="I105" i="4" s="1"/>
  <c r="J105" i="4"/>
  <c r="K105" i="4" s="1"/>
  <c r="H106" i="4"/>
  <c r="I106" i="4" s="1"/>
  <c r="J106" i="4"/>
  <c r="K106" i="4" s="1"/>
  <c r="H107" i="4"/>
  <c r="I107" i="4" s="1"/>
  <c r="J107" i="4"/>
  <c r="K107" i="4" s="1"/>
  <c r="H108" i="4"/>
  <c r="I108" i="4" s="1"/>
  <c r="J108" i="4"/>
  <c r="K108" i="4" s="1"/>
  <c r="H109" i="4"/>
  <c r="I109" i="4" s="1"/>
  <c r="J109" i="4"/>
  <c r="K109" i="4" s="1"/>
  <c r="H110" i="4"/>
  <c r="I110" i="4" s="1"/>
  <c r="J110" i="4"/>
  <c r="K110" i="4" s="1"/>
  <c r="H111" i="4"/>
  <c r="I111" i="4" s="1"/>
  <c r="J111" i="4"/>
  <c r="K111" i="4" s="1"/>
  <c r="H112" i="4"/>
  <c r="I112" i="4" s="1"/>
  <c r="J112" i="4"/>
  <c r="K112" i="4" s="1"/>
  <c r="H113" i="4"/>
  <c r="I113" i="4" s="1"/>
  <c r="J113" i="4"/>
  <c r="K113" i="4" s="1"/>
  <c r="H114" i="4"/>
  <c r="I114" i="4" s="1"/>
  <c r="J114" i="4"/>
  <c r="K114" i="4" s="1"/>
  <c r="H115" i="4"/>
  <c r="I115" i="4" s="1"/>
  <c r="J115" i="4"/>
  <c r="K115" i="4" s="1"/>
  <c r="H116" i="4"/>
  <c r="I116" i="4" s="1"/>
  <c r="J116" i="4"/>
  <c r="K116" i="4" s="1"/>
  <c r="H117" i="4"/>
  <c r="I117" i="4" s="1"/>
  <c r="J117" i="4"/>
  <c r="K117" i="4" s="1"/>
  <c r="H118" i="4"/>
  <c r="I118" i="4" s="1"/>
  <c r="J118" i="4"/>
  <c r="K118" i="4" s="1"/>
  <c r="H119" i="4"/>
  <c r="I119" i="4" s="1"/>
  <c r="J119" i="4"/>
  <c r="K119" i="4" s="1"/>
  <c r="H120" i="4"/>
  <c r="I120" i="4" s="1"/>
  <c r="J120" i="4"/>
  <c r="K120" i="4" s="1"/>
  <c r="H121" i="4"/>
  <c r="I121" i="4" s="1"/>
  <c r="J121" i="4"/>
  <c r="K121" i="4" s="1"/>
  <c r="H122" i="4"/>
  <c r="I122" i="4" s="1"/>
  <c r="J122" i="4"/>
  <c r="K122" i="4" s="1"/>
  <c r="H123" i="4"/>
  <c r="I123" i="4" s="1"/>
  <c r="J123" i="4"/>
  <c r="K123" i="4" s="1"/>
  <c r="H124" i="4"/>
  <c r="I124" i="4" s="1"/>
  <c r="J124" i="4"/>
  <c r="K124" i="4" s="1"/>
  <c r="H125" i="4"/>
  <c r="I125" i="4" s="1"/>
  <c r="J125" i="4"/>
  <c r="K125" i="4" s="1"/>
  <c r="H126" i="4"/>
  <c r="I126" i="4" s="1"/>
  <c r="J126" i="4"/>
  <c r="K126" i="4" s="1"/>
  <c r="H127" i="4"/>
  <c r="I127" i="4" s="1"/>
  <c r="J127" i="4"/>
  <c r="K127" i="4" s="1"/>
  <c r="H128" i="4"/>
  <c r="I128" i="4" s="1"/>
  <c r="J128" i="4"/>
  <c r="K128" i="4" s="1"/>
  <c r="H129" i="4"/>
  <c r="I129" i="4" s="1"/>
  <c r="J129" i="4"/>
  <c r="K129" i="4" s="1"/>
  <c r="H130" i="4"/>
  <c r="I130" i="4" s="1"/>
  <c r="J130" i="4"/>
  <c r="K130" i="4" s="1"/>
  <c r="H131" i="4"/>
  <c r="I131" i="4" s="1"/>
  <c r="J131" i="4"/>
  <c r="K131" i="4" s="1"/>
  <c r="H132" i="4"/>
  <c r="I132" i="4" s="1"/>
  <c r="J132" i="4"/>
  <c r="K132" i="4" s="1"/>
  <c r="H133" i="4"/>
  <c r="I133" i="4" s="1"/>
  <c r="J133" i="4"/>
  <c r="K133" i="4" s="1"/>
  <c r="H134" i="4"/>
  <c r="I134" i="4" s="1"/>
  <c r="J134" i="4"/>
  <c r="K134" i="4" s="1"/>
  <c r="H135" i="4"/>
  <c r="I135" i="4" s="1"/>
  <c r="J135" i="4"/>
  <c r="K135" i="4" s="1"/>
  <c r="H136" i="4"/>
  <c r="I136" i="4" s="1"/>
  <c r="J136" i="4"/>
  <c r="K136" i="4" s="1"/>
  <c r="H137" i="4"/>
  <c r="J137" i="4"/>
  <c r="K137" i="4" s="1"/>
  <c r="H138" i="4"/>
  <c r="I138" i="4" s="1"/>
  <c r="J138" i="4"/>
  <c r="K138" i="4" s="1"/>
  <c r="H139" i="4"/>
  <c r="I139" i="4" s="1"/>
  <c r="J139" i="4"/>
  <c r="H140" i="4"/>
  <c r="I140" i="4" s="1"/>
  <c r="J140" i="4"/>
  <c r="K140" i="4" s="1"/>
  <c r="H141" i="4"/>
  <c r="I141" i="4" s="1"/>
  <c r="J141" i="4"/>
  <c r="K141" i="4" s="1"/>
  <c r="H142" i="4"/>
  <c r="I142" i="4" s="1"/>
  <c r="J142" i="4"/>
  <c r="K142" i="4" s="1"/>
  <c r="H143" i="4"/>
  <c r="I143" i="4" s="1"/>
  <c r="J143" i="4"/>
  <c r="K143" i="4" s="1"/>
  <c r="H144" i="4"/>
  <c r="I144" i="4" s="1"/>
  <c r="J144" i="4"/>
  <c r="K144" i="4" s="1"/>
  <c r="H145" i="4"/>
  <c r="I145" i="4" s="1"/>
  <c r="J145" i="4"/>
  <c r="K145" i="4" s="1"/>
  <c r="H146" i="4"/>
  <c r="I146" i="4" s="1"/>
  <c r="J146" i="4"/>
  <c r="K146" i="4" s="1"/>
  <c r="H147" i="4"/>
  <c r="I147" i="4" s="1"/>
  <c r="J147" i="4"/>
  <c r="K147" i="4" s="1"/>
  <c r="H148" i="4"/>
  <c r="I148" i="4" s="1"/>
  <c r="J148" i="4"/>
  <c r="K148" i="4" s="1"/>
  <c r="H149" i="4"/>
  <c r="I149" i="4" s="1"/>
  <c r="J149" i="4"/>
  <c r="K149" i="4" s="1"/>
  <c r="H150" i="4"/>
  <c r="I150" i="4" s="1"/>
  <c r="J150" i="4"/>
  <c r="K150" i="4" s="1"/>
  <c r="H151" i="4"/>
  <c r="I151" i="4" s="1"/>
  <c r="J151" i="4"/>
  <c r="K151" i="4" s="1"/>
  <c r="H152" i="4"/>
  <c r="I152" i="4" s="1"/>
  <c r="J152" i="4"/>
  <c r="K152" i="4" s="1"/>
  <c r="H153" i="4"/>
  <c r="I153" i="4" s="1"/>
  <c r="J153" i="4"/>
  <c r="K153" i="4" s="1"/>
  <c r="H154" i="4"/>
  <c r="I154" i="4" s="1"/>
  <c r="J154" i="4"/>
  <c r="K154" i="4" s="1"/>
  <c r="H155" i="4"/>
  <c r="I155" i="4" s="1"/>
  <c r="J155" i="4"/>
  <c r="K155" i="4" s="1"/>
  <c r="H156" i="4"/>
  <c r="I156" i="4" s="1"/>
  <c r="J156" i="4"/>
  <c r="K156" i="4" s="1"/>
  <c r="H157" i="4"/>
  <c r="I157" i="4" s="1"/>
  <c r="J157" i="4"/>
  <c r="K157" i="4" s="1"/>
  <c r="H158" i="4"/>
  <c r="I158" i="4" s="1"/>
  <c r="J158" i="4"/>
  <c r="K158" i="4" s="1"/>
  <c r="H159" i="4"/>
  <c r="I159" i="4" s="1"/>
  <c r="J159" i="4"/>
  <c r="K159" i="4" s="1"/>
  <c r="H160" i="4"/>
  <c r="I160" i="4" s="1"/>
  <c r="J160" i="4"/>
  <c r="K160" i="4" s="1"/>
  <c r="H161" i="4"/>
  <c r="I161" i="4" s="1"/>
  <c r="J161" i="4"/>
  <c r="K161" i="4" s="1"/>
  <c r="H162" i="4"/>
  <c r="I162" i="4" s="1"/>
  <c r="J162" i="4"/>
  <c r="K162" i="4" s="1"/>
  <c r="H163" i="4"/>
  <c r="I163" i="4" s="1"/>
  <c r="J163" i="4"/>
  <c r="K163" i="4" s="1"/>
  <c r="H164" i="4"/>
  <c r="I164" i="4" s="1"/>
  <c r="J164" i="4"/>
  <c r="K164" i="4" s="1"/>
  <c r="H165" i="4"/>
  <c r="I165" i="4" s="1"/>
  <c r="J165" i="4"/>
  <c r="K165" i="4" s="1"/>
  <c r="H166" i="4"/>
  <c r="I166" i="4" s="1"/>
  <c r="J166" i="4"/>
  <c r="K166" i="4" s="1"/>
  <c r="H167" i="4"/>
  <c r="I167" i="4" s="1"/>
  <c r="J167" i="4"/>
  <c r="K167" i="4" s="1"/>
  <c r="H168" i="4"/>
  <c r="I168" i="4" s="1"/>
  <c r="J168" i="4"/>
  <c r="K168" i="4" s="1"/>
  <c r="H169" i="4"/>
  <c r="I169" i="4" s="1"/>
  <c r="J169" i="4"/>
  <c r="K169" i="4" s="1"/>
  <c r="H170" i="4"/>
  <c r="I170" i="4" s="1"/>
  <c r="J170" i="4"/>
  <c r="K170" i="4" s="1"/>
  <c r="H171" i="4"/>
  <c r="I171" i="4" s="1"/>
  <c r="J171" i="4"/>
  <c r="K171" i="4" s="1"/>
  <c r="H172" i="4"/>
  <c r="I172" i="4" s="1"/>
  <c r="J172" i="4"/>
  <c r="K172" i="4" s="1"/>
  <c r="H173" i="4"/>
  <c r="I173" i="4" s="1"/>
  <c r="J173" i="4"/>
  <c r="K173" i="4" s="1"/>
  <c r="H174" i="4"/>
  <c r="I174" i="4" s="1"/>
  <c r="J174" i="4"/>
  <c r="K174" i="4" s="1"/>
  <c r="H175" i="4"/>
  <c r="I175" i="4" s="1"/>
  <c r="J175" i="4"/>
  <c r="K175" i="4" s="1"/>
  <c r="H176" i="4"/>
  <c r="I176" i="4" s="1"/>
  <c r="J176" i="4"/>
  <c r="K176" i="4" s="1"/>
  <c r="H177" i="4"/>
  <c r="I177" i="4" s="1"/>
  <c r="J177" i="4"/>
  <c r="K177" i="4" s="1"/>
  <c r="H178" i="4"/>
  <c r="I178" i="4" s="1"/>
  <c r="J178" i="4"/>
  <c r="K178" i="4" s="1"/>
  <c r="H179" i="4"/>
  <c r="I179" i="4" s="1"/>
  <c r="J179" i="4"/>
  <c r="K179" i="4" s="1"/>
  <c r="H180" i="4"/>
  <c r="I180" i="4" s="1"/>
  <c r="J180" i="4"/>
  <c r="K180" i="4" s="1"/>
  <c r="H181" i="4"/>
  <c r="I181" i="4" s="1"/>
  <c r="J181" i="4"/>
  <c r="K181" i="4" s="1"/>
  <c r="H182" i="4"/>
  <c r="I182" i="4" s="1"/>
  <c r="J182" i="4"/>
  <c r="K182" i="4" s="1"/>
  <c r="H183" i="4"/>
  <c r="I183" i="4" s="1"/>
  <c r="J183" i="4"/>
  <c r="K183" i="4" s="1"/>
  <c r="H184" i="4"/>
  <c r="I184" i="4" s="1"/>
  <c r="J184" i="4"/>
  <c r="K184" i="4" s="1"/>
  <c r="H185" i="4"/>
  <c r="I185" i="4" s="1"/>
  <c r="J185" i="4"/>
  <c r="K185" i="4" s="1"/>
  <c r="H186" i="4"/>
  <c r="I186" i="4" s="1"/>
  <c r="J186" i="4"/>
  <c r="K186" i="4" s="1"/>
  <c r="H187" i="4"/>
  <c r="I187" i="4" s="1"/>
  <c r="J187" i="4"/>
  <c r="K187" i="4" s="1"/>
  <c r="H188" i="4"/>
  <c r="I188" i="4" s="1"/>
  <c r="J188" i="4"/>
  <c r="K188" i="4" s="1"/>
  <c r="H189" i="4"/>
  <c r="I189" i="4" s="1"/>
  <c r="J189" i="4"/>
  <c r="K189" i="4" s="1"/>
  <c r="H190" i="4"/>
  <c r="I190" i="4" s="1"/>
  <c r="J190" i="4"/>
  <c r="K190" i="4" s="1"/>
  <c r="H191" i="4"/>
  <c r="I191" i="4" s="1"/>
  <c r="J191" i="4"/>
  <c r="K191" i="4" s="1"/>
  <c r="H192" i="4"/>
  <c r="I192" i="4" s="1"/>
  <c r="J192" i="4"/>
  <c r="K192" i="4" s="1"/>
  <c r="H193" i="4"/>
  <c r="I193" i="4" s="1"/>
  <c r="J193" i="4"/>
  <c r="K193" i="4" s="1"/>
  <c r="H194" i="4"/>
  <c r="I194" i="4" s="1"/>
  <c r="J194" i="4"/>
  <c r="K194" i="4" s="1"/>
  <c r="H195" i="4"/>
  <c r="I195" i="4" s="1"/>
  <c r="J195" i="4"/>
  <c r="K195" i="4" s="1"/>
  <c r="H196" i="4"/>
  <c r="I196" i="4" s="1"/>
  <c r="J196" i="4"/>
  <c r="K196" i="4" s="1"/>
  <c r="H197" i="4"/>
  <c r="I197" i="4" s="1"/>
  <c r="J197" i="4"/>
  <c r="K197" i="4" s="1"/>
  <c r="H198" i="4"/>
  <c r="I198" i="4" s="1"/>
  <c r="J198" i="4"/>
  <c r="K198" i="4" s="1"/>
  <c r="H199" i="4"/>
  <c r="I199" i="4" s="1"/>
  <c r="J199" i="4"/>
  <c r="K199" i="4" s="1"/>
  <c r="H200" i="4"/>
  <c r="I200" i="4" s="1"/>
  <c r="J200" i="4"/>
  <c r="K200" i="4" s="1"/>
  <c r="H201" i="4"/>
  <c r="I201" i="4" s="1"/>
  <c r="J201" i="4"/>
  <c r="K201" i="4" s="1"/>
  <c r="H202" i="4"/>
  <c r="I202" i="4" s="1"/>
  <c r="J202" i="4"/>
  <c r="K202" i="4" s="1"/>
  <c r="H203" i="4"/>
  <c r="I203" i="4" s="1"/>
  <c r="J203" i="4"/>
  <c r="K203" i="4" s="1"/>
  <c r="H204" i="4"/>
  <c r="I204" i="4" s="1"/>
  <c r="J204" i="4"/>
  <c r="K204" i="4" s="1"/>
  <c r="H205" i="4"/>
  <c r="I205" i="4" s="1"/>
  <c r="J205" i="4"/>
  <c r="K205" i="4" s="1"/>
  <c r="H206" i="4"/>
  <c r="I206" i="4" s="1"/>
  <c r="J206" i="4"/>
  <c r="K206" i="4" s="1"/>
  <c r="H207" i="4"/>
  <c r="I207" i="4" s="1"/>
  <c r="J207" i="4"/>
  <c r="K207" i="4" s="1"/>
  <c r="H208" i="4"/>
  <c r="I208" i="4" s="1"/>
  <c r="J208" i="4"/>
  <c r="K208" i="4" s="1"/>
  <c r="H209" i="4"/>
  <c r="I209" i="4" s="1"/>
  <c r="J209" i="4"/>
  <c r="K209" i="4" s="1"/>
  <c r="H210" i="4"/>
  <c r="I210" i="4" s="1"/>
  <c r="J210" i="4"/>
  <c r="K210" i="4" s="1"/>
  <c r="H211" i="4"/>
  <c r="I211" i="4" s="1"/>
  <c r="J211" i="4"/>
  <c r="K211" i="4" s="1"/>
  <c r="H212" i="4"/>
  <c r="I212" i="4" s="1"/>
  <c r="J212" i="4"/>
  <c r="K212" i="4" s="1"/>
  <c r="H213" i="4"/>
  <c r="I213" i="4" s="1"/>
  <c r="J213" i="4"/>
  <c r="K213" i="4" s="1"/>
  <c r="H214" i="4"/>
  <c r="I214" i="4" s="1"/>
  <c r="J214" i="4"/>
  <c r="K214" i="4" s="1"/>
  <c r="H215" i="4"/>
  <c r="I215" i="4" s="1"/>
  <c r="J215" i="4"/>
  <c r="K215" i="4" s="1"/>
  <c r="H216" i="4"/>
  <c r="I216" i="4" s="1"/>
  <c r="J216" i="4"/>
  <c r="K216" i="4" s="1"/>
  <c r="H217" i="4"/>
  <c r="I217" i="4" s="1"/>
  <c r="J217" i="4"/>
  <c r="K217" i="4" s="1"/>
  <c r="H218" i="4"/>
  <c r="I218" i="4" s="1"/>
  <c r="J218" i="4"/>
  <c r="K218" i="4" s="1"/>
  <c r="H219" i="4"/>
  <c r="I219" i="4" s="1"/>
  <c r="J219" i="4"/>
  <c r="K219" i="4" s="1"/>
  <c r="H220" i="4"/>
  <c r="I220" i="4" s="1"/>
  <c r="J220" i="4"/>
  <c r="K220" i="4" s="1"/>
  <c r="H221" i="4"/>
  <c r="I221" i="4" s="1"/>
  <c r="J221" i="4"/>
  <c r="K221" i="4" s="1"/>
  <c r="H222" i="4"/>
  <c r="I222" i="4" s="1"/>
  <c r="J222" i="4"/>
  <c r="K222" i="4" s="1"/>
  <c r="H223" i="4"/>
  <c r="I223" i="4" s="1"/>
  <c r="J223" i="4"/>
  <c r="K223" i="4" s="1"/>
  <c r="H224" i="4"/>
  <c r="I224" i="4" s="1"/>
  <c r="J224" i="4"/>
  <c r="K224" i="4" s="1"/>
  <c r="H225" i="4"/>
  <c r="I225" i="4" s="1"/>
  <c r="J225" i="4"/>
  <c r="K225" i="4" s="1"/>
  <c r="H226" i="4"/>
  <c r="I226" i="4" s="1"/>
  <c r="J226" i="4"/>
  <c r="K226" i="4" s="1"/>
  <c r="H227" i="4"/>
  <c r="I227" i="4" s="1"/>
  <c r="J227" i="4"/>
  <c r="K227" i="4" s="1"/>
  <c r="H228" i="4"/>
  <c r="I228" i="4" s="1"/>
  <c r="J228" i="4"/>
  <c r="K228" i="4" s="1"/>
  <c r="H229" i="4"/>
  <c r="I229" i="4" s="1"/>
  <c r="J229" i="4"/>
  <c r="K229" i="4" s="1"/>
  <c r="H230" i="4"/>
  <c r="I230" i="4" s="1"/>
  <c r="J230" i="4"/>
  <c r="K230" i="4" s="1"/>
  <c r="H231" i="4"/>
  <c r="I231" i="4" s="1"/>
  <c r="J231" i="4"/>
  <c r="K231" i="4" s="1"/>
  <c r="H232" i="4"/>
  <c r="I232" i="4" s="1"/>
  <c r="J232" i="4"/>
  <c r="K232" i="4" s="1"/>
  <c r="H233" i="4"/>
  <c r="I233" i="4" s="1"/>
  <c r="J233" i="4"/>
  <c r="K233" i="4" s="1"/>
  <c r="H234" i="4"/>
  <c r="I234" i="4" s="1"/>
  <c r="J234" i="4"/>
  <c r="K234" i="4" s="1"/>
  <c r="H235" i="4"/>
  <c r="I235" i="4" s="1"/>
  <c r="J235" i="4"/>
  <c r="K235" i="4" s="1"/>
  <c r="H236" i="4"/>
  <c r="I236" i="4" s="1"/>
  <c r="J236" i="4"/>
  <c r="K236" i="4" s="1"/>
  <c r="H237" i="4"/>
  <c r="I237" i="4" s="1"/>
  <c r="J237" i="4"/>
  <c r="K237" i="4" s="1"/>
  <c r="H238" i="4"/>
  <c r="I238" i="4" s="1"/>
  <c r="J238" i="4"/>
  <c r="K238" i="4" s="1"/>
  <c r="H239" i="4"/>
  <c r="I239" i="4" s="1"/>
  <c r="J239" i="4"/>
  <c r="K239" i="4" s="1"/>
  <c r="H240" i="4"/>
  <c r="I240" i="4" s="1"/>
  <c r="J240" i="4"/>
  <c r="K240" i="4" s="1"/>
  <c r="H241" i="4"/>
  <c r="I241" i="4" s="1"/>
  <c r="J241" i="4"/>
  <c r="K241" i="4" s="1"/>
  <c r="H242" i="4"/>
  <c r="I242" i="4" s="1"/>
  <c r="J242" i="4"/>
  <c r="K242" i="4" s="1"/>
  <c r="H243" i="4"/>
  <c r="I243" i="4" s="1"/>
  <c r="J243" i="4"/>
  <c r="K243" i="4" s="1"/>
  <c r="H244" i="4"/>
  <c r="I244" i="4" s="1"/>
  <c r="J244" i="4"/>
  <c r="K244" i="4" s="1"/>
  <c r="H245" i="4"/>
  <c r="I245" i="4" s="1"/>
  <c r="J245" i="4"/>
  <c r="K245" i="4" s="1"/>
  <c r="H246" i="4"/>
  <c r="I246" i="4" s="1"/>
  <c r="J246" i="4"/>
  <c r="K246" i="4" s="1"/>
  <c r="H247" i="4"/>
  <c r="I247" i="4" s="1"/>
  <c r="J247" i="4"/>
  <c r="K247" i="4" s="1"/>
  <c r="H248" i="4"/>
  <c r="I248" i="4" s="1"/>
  <c r="J248" i="4"/>
  <c r="K248" i="4" s="1"/>
  <c r="H249" i="4"/>
  <c r="I249" i="4" s="1"/>
  <c r="J249" i="4"/>
  <c r="K249" i="4" s="1"/>
  <c r="H250" i="4"/>
  <c r="I250" i="4" s="1"/>
  <c r="J250" i="4"/>
  <c r="K250" i="4" s="1"/>
  <c r="H251" i="4"/>
  <c r="I251" i="4" s="1"/>
  <c r="J251" i="4"/>
  <c r="K251" i="4" s="1"/>
  <c r="H252" i="4"/>
  <c r="I252" i="4" s="1"/>
  <c r="J252" i="4"/>
  <c r="K252" i="4" s="1"/>
  <c r="H253" i="4"/>
  <c r="I253" i="4" s="1"/>
  <c r="J253" i="4"/>
  <c r="K253" i="4" s="1"/>
  <c r="H254" i="4"/>
  <c r="I254" i="4" s="1"/>
  <c r="J254" i="4"/>
  <c r="K254" i="4" s="1"/>
  <c r="H255" i="4"/>
  <c r="I255" i="4" s="1"/>
  <c r="J255" i="4"/>
  <c r="K255" i="4" s="1"/>
  <c r="H256" i="4"/>
  <c r="I256" i="4" s="1"/>
  <c r="J256" i="4"/>
  <c r="K256" i="4" s="1"/>
  <c r="H257" i="4"/>
  <c r="I257" i="4" s="1"/>
  <c r="J257" i="4"/>
  <c r="K257" i="4" s="1"/>
  <c r="H258" i="4"/>
  <c r="I258" i="4" s="1"/>
  <c r="J258" i="4"/>
  <c r="K258" i="4" s="1"/>
  <c r="H259" i="4"/>
  <c r="I259" i="4" s="1"/>
  <c r="J259" i="4"/>
  <c r="K259" i="4" s="1"/>
  <c r="H260" i="4"/>
  <c r="I260" i="4" s="1"/>
  <c r="J260" i="4"/>
  <c r="K260" i="4" s="1"/>
  <c r="H261" i="4"/>
  <c r="I261" i="4" s="1"/>
  <c r="J261" i="4"/>
  <c r="K261" i="4" s="1"/>
  <c r="H262" i="4"/>
  <c r="I262" i="4" s="1"/>
  <c r="J262" i="4"/>
  <c r="K262" i="4" s="1"/>
  <c r="H263" i="4"/>
  <c r="I263" i="4" s="1"/>
  <c r="J263" i="4"/>
  <c r="K263" i="4" s="1"/>
  <c r="H264" i="4"/>
  <c r="I264" i="4" s="1"/>
  <c r="J264" i="4"/>
  <c r="K264" i="4" s="1"/>
  <c r="H265" i="4"/>
  <c r="I265" i="4" s="1"/>
  <c r="J265" i="4"/>
  <c r="K265" i="4" s="1"/>
  <c r="H266" i="4"/>
  <c r="I266" i="4" s="1"/>
  <c r="J266" i="4"/>
  <c r="K266" i="4" s="1"/>
  <c r="H267" i="4"/>
  <c r="I267" i="4" s="1"/>
  <c r="J267" i="4"/>
  <c r="K267" i="4" s="1"/>
  <c r="H268" i="4"/>
  <c r="I268" i="4" s="1"/>
  <c r="J268" i="4"/>
  <c r="K268" i="4" s="1"/>
  <c r="H269" i="4"/>
  <c r="I269" i="4" s="1"/>
  <c r="J269" i="4"/>
  <c r="K269" i="4" s="1"/>
  <c r="H270" i="4"/>
  <c r="I270" i="4" s="1"/>
  <c r="J270" i="4"/>
  <c r="K270" i="4" s="1"/>
  <c r="H271" i="4"/>
  <c r="I271" i="4" s="1"/>
  <c r="J271" i="4"/>
  <c r="K271" i="4" s="1"/>
  <c r="H272" i="4"/>
  <c r="I272" i="4" s="1"/>
  <c r="J272" i="4"/>
  <c r="K272" i="4" s="1"/>
  <c r="H273" i="4"/>
  <c r="I273" i="4" s="1"/>
  <c r="J273" i="4"/>
  <c r="K273" i="4" s="1"/>
  <c r="H274" i="4"/>
  <c r="I274" i="4" s="1"/>
  <c r="J274" i="4"/>
  <c r="K274" i="4" s="1"/>
  <c r="H275" i="4"/>
  <c r="I275" i="4" s="1"/>
  <c r="J275" i="4"/>
  <c r="K275" i="4" s="1"/>
  <c r="H276" i="4"/>
  <c r="I276" i="4" s="1"/>
  <c r="J276" i="4"/>
  <c r="K276" i="4" s="1"/>
  <c r="H277" i="4"/>
  <c r="I277" i="4" s="1"/>
  <c r="J277" i="4"/>
  <c r="K277" i="4" s="1"/>
  <c r="H278" i="4"/>
  <c r="I278" i="4" s="1"/>
  <c r="J278" i="4"/>
  <c r="K278" i="4" s="1"/>
  <c r="H279" i="4"/>
  <c r="I279" i="4" s="1"/>
  <c r="J279" i="4"/>
  <c r="K279" i="4" s="1"/>
  <c r="H280" i="4"/>
  <c r="I280" i="4" s="1"/>
  <c r="J280" i="4"/>
  <c r="K280" i="4" s="1"/>
  <c r="H281" i="4"/>
  <c r="I281" i="4" s="1"/>
  <c r="J281" i="4"/>
  <c r="K281" i="4" s="1"/>
  <c r="H282" i="4"/>
  <c r="I282" i="4" s="1"/>
  <c r="J282" i="4"/>
  <c r="K282" i="4" s="1"/>
  <c r="H283" i="4"/>
  <c r="I283" i="4" s="1"/>
  <c r="J283" i="4"/>
  <c r="K283" i="4" s="1"/>
  <c r="H284" i="4"/>
  <c r="I284" i="4" s="1"/>
  <c r="J284" i="4"/>
  <c r="K284" i="4" s="1"/>
  <c r="H285" i="4"/>
  <c r="I285" i="4" s="1"/>
  <c r="J285" i="4"/>
  <c r="K285" i="4" s="1"/>
  <c r="H286" i="4"/>
  <c r="I286" i="4" s="1"/>
  <c r="J286" i="4"/>
  <c r="K286" i="4" s="1"/>
  <c r="H287" i="4"/>
  <c r="I287" i="4" s="1"/>
  <c r="J287" i="4"/>
  <c r="K287" i="4" s="1"/>
  <c r="H288" i="4"/>
  <c r="I288" i="4" s="1"/>
  <c r="J288" i="4"/>
  <c r="K288" i="4" s="1"/>
  <c r="H289" i="4"/>
  <c r="I289" i="4" s="1"/>
  <c r="J289" i="4"/>
  <c r="K289" i="4" s="1"/>
  <c r="H290" i="4"/>
  <c r="I290" i="4" s="1"/>
  <c r="J290" i="4"/>
  <c r="K290" i="4" s="1"/>
  <c r="H291" i="4"/>
  <c r="I291" i="4" s="1"/>
  <c r="J291" i="4"/>
  <c r="K291" i="4" s="1"/>
  <c r="H292" i="4"/>
  <c r="I292" i="4" s="1"/>
  <c r="J292" i="4"/>
  <c r="K292" i="4" s="1"/>
  <c r="H293" i="4"/>
  <c r="I293" i="4" s="1"/>
  <c r="J293" i="4"/>
  <c r="K293" i="4" s="1"/>
  <c r="H294" i="4"/>
  <c r="I294" i="4" s="1"/>
  <c r="J294" i="4"/>
  <c r="K294" i="4" s="1"/>
  <c r="H295" i="4"/>
  <c r="I295" i="4" s="1"/>
  <c r="J295" i="4"/>
  <c r="K295" i="4" s="1"/>
  <c r="H296" i="4"/>
  <c r="I296" i="4" s="1"/>
  <c r="J296" i="4"/>
  <c r="K296" i="4" s="1"/>
  <c r="H297" i="4"/>
  <c r="I297" i="4" s="1"/>
  <c r="J297" i="4"/>
  <c r="K297" i="4" s="1"/>
  <c r="H298" i="4"/>
  <c r="I298" i="4" s="1"/>
  <c r="J298" i="4"/>
  <c r="K298" i="4" s="1"/>
  <c r="H299" i="4"/>
  <c r="I299" i="4" s="1"/>
  <c r="J299" i="4"/>
  <c r="K299" i="4" s="1"/>
  <c r="H300" i="4"/>
  <c r="I300" i="4" s="1"/>
  <c r="J300" i="4"/>
  <c r="K300" i="4" s="1"/>
  <c r="H301" i="4"/>
  <c r="I301" i="4" s="1"/>
  <c r="J301" i="4"/>
  <c r="K301" i="4" s="1"/>
  <c r="H302" i="4"/>
  <c r="I302" i="4" s="1"/>
  <c r="J302" i="4"/>
  <c r="K302" i="4" s="1"/>
  <c r="H303" i="4"/>
  <c r="I303" i="4" s="1"/>
  <c r="J303" i="4"/>
  <c r="K303" i="4" s="1"/>
  <c r="H304" i="4"/>
  <c r="I304" i="4" s="1"/>
  <c r="J304" i="4"/>
  <c r="K304" i="4" s="1"/>
  <c r="H305" i="4"/>
  <c r="I305" i="4" s="1"/>
  <c r="J305" i="4"/>
  <c r="K305" i="4" s="1"/>
  <c r="H306" i="4"/>
  <c r="I306" i="4" s="1"/>
  <c r="J306" i="4"/>
  <c r="K306" i="4" s="1"/>
  <c r="H307" i="4"/>
  <c r="I307" i="4" s="1"/>
  <c r="J307" i="4"/>
  <c r="K307" i="4" s="1"/>
  <c r="H308" i="4"/>
  <c r="I308" i="4" s="1"/>
  <c r="J308" i="4"/>
  <c r="K308" i="4" s="1"/>
  <c r="H309" i="4"/>
  <c r="I309" i="4" s="1"/>
  <c r="J309" i="4"/>
  <c r="K309" i="4" s="1"/>
  <c r="H310" i="4"/>
  <c r="I310" i="4" s="1"/>
  <c r="J310" i="4"/>
  <c r="K310" i="4" s="1"/>
  <c r="H311" i="4"/>
  <c r="I311" i="4" s="1"/>
  <c r="J311" i="4"/>
  <c r="K311" i="4" s="1"/>
  <c r="H312" i="4"/>
  <c r="I312" i="4" s="1"/>
  <c r="J312" i="4"/>
  <c r="K312" i="4" s="1"/>
  <c r="H313" i="4"/>
  <c r="I313" i="4" s="1"/>
  <c r="J313" i="4"/>
  <c r="K313" i="4" s="1"/>
  <c r="H314" i="4"/>
  <c r="I314" i="4" s="1"/>
  <c r="J314" i="4"/>
  <c r="K314" i="4" s="1"/>
  <c r="H315" i="4"/>
  <c r="I315" i="4" s="1"/>
  <c r="J315" i="4"/>
  <c r="K315" i="4" s="1"/>
  <c r="H316" i="4"/>
  <c r="I316" i="4" s="1"/>
  <c r="J316" i="4"/>
  <c r="K316" i="4" s="1"/>
  <c r="H317" i="4"/>
  <c r="I317" i="4" s="1"/>
  <c r="J317" i="4"/>
  <c r="K317" i="4" s="1"/>
  <c r="H318" i="4"/>
  <c r="I318" i="4" s="1"/>
  <c r="J318" i="4"/>
  <c r="K318" i="4" s="1"/>
  <c r="H319" i="4"/>
  <c r="I319" i="4" s="1"/>
  <c r="J319" i="4"/>
  <c r="K319" i="4" s="1"/>
  <c r="H320" i="4"/>
  <c r="I320" i="4" s="1"/>
  <c r="J320" i="4"/>
  <c r="K320" i="4" s="1"/>
  <c r="H321" i="4"/>
  <c r="I321" i="4" s="1"/>
  <c r="J321" i="4"/>
  <c r="K321" i="4" s="1"/>
  <c r="H322" i="4"/>
  <c r="I322" i="4" s="1"/>
  <c r="J322" i="4"/>
  <c r="K322" i="4" s="1"/>
  <c r="H323" i="4"/>
  <c r="I323" i="4" s="1"/>
  <c r="J323" i="4"/>
  <c r="K323" i="4" s="1"/>
  <c r="H324" i="4"/>
  <c r="I324" i="4" s="1"/>
  <c r="J324" i="4"/>
  <c r="K324" i="4" s="1"/>
  <c r="H325" i="4"/>
  <c r="I325" i="4" s="1"/>
  <c r="J325" i="4"/>
  <c r="K325" i="4" s="1"/>
  <c r="H326" i="4"/>
  <c r="I326" i="4" s="1"/>
  <c r="J326" i="4"/>
  <c r="K326" i="4" s="1"/>
  <c r="H327" i="4"/>
  <c r="I327" i="4" s="1"/>
  <c r="J327" i="4"/>
  <c r="K327" i="4" s="1"/>
  <c r="H328" i="4"/>
  <c r="I328" i="4" s="1"/>
  <c r="J328" i="4"/>
  <c r="K328" i="4" s="1"/>
  <c r="H329" i="4"/>
  <c r="I329" i="4" s="1"/>
  <c r="J329" i="4"/>
  <c r="K329" i="4" s="1"/>
  <c r="H330" i="4"/>
  <c r="I330" i="4" s="1"/>
  <c r="J330" i="4"/>
  <c r="K330" i="4" s="1"/>
  <c r="H331" i="4"/>
  <c r="I331" i="4" s="1"/>
  <c r="J331" i="4"/>
  <c r="K331" i="4" s="1"/>
  <c r="H332" i="4"/>
  <c r="I332" i="4" s="1"/>
  <c r="J332" i="4"/>
  <c r="K332" i="4" s="1"/>
  <c r="H333" i="4"/>
  <c r="I333" i="4" s="1"/>
  <c r="J333" i="4"/>
  <c r="K333" i="4" s="1"/>
  <c r="H334" i="4"/>
  <c r="I334" i="4" s="1"/>
  <c r="J334" i="4"/>
  <c r="K334" i="4" s="1"/>
  <c r="H335" i="4"/>
  <c r="I335" i="4" s="1"/>
  <c r="J335" i="4"/>
  <c r="K335" i="4" s="1"/>
  <c r="H336" i="4"/>
  <c r="I336" i="4" s="1"/>
  <c r="J336" i="4"/>
  <c r="K336" i="4" s="1"/>
  <c r="H337" i="4"/>
  <c r="I337" i="4" s="1"/>
  <c r="J337" i="4"/>
  <c r="K337" i="4" s="1"/>
  <c r="H338" i="4"/>
  <c r="I338" i="4" s="1"/>
  <c r="J338" i="4"/>
  <c r="K338" i="4" s="1"/>
  <c r="H339" i="4"/>
  <c r="I339" i="4" s="1"/>
  <c r="J339" i="4"/>
  <c r="K339" i="4" s="1"/>
  <c r="H340" i="4"/>
  <c r="I340" i="4" s="1"/>
  <c r="J340" i="4"/>
  <c r="K340" i="4" s="1"/>
  <c r="H341" i="4"/>
  <c r="I341" i="4" s="1"/>
  <c r="J341" i="4"/>
  <c r="K341" i="4" s="1"/>
  <c r="H342" i="4"/>
  <c r="I342" i="4" s="1"/>
  <c r="J342" i="4"/>
  <c r="K342" i="4" s="1"/>
  <c r="H343" i="4"/>
  <c r="I343" i="4" s="1"/>
  <c r="J343" i="4"/>
  <c r="K343" i="4" s="1"/>
  <c r="H344" i="4"/>
  <c r="I344" i="4" s="1"/>
  <c r="J344" i="4"/>
  <c r="K344" i="4" s="1"/>
  <c r="H345" i="4"/>
  <c r="I345" i="4" s="1"/>
  <c r="J345" i="4"/>
  <c r="K345" i="4" s="1"/>
  <c r="H346" i="4"/>
  <c r="I346" i="4" s="1"/>
  <c r="J346" i="4"/>
  <c r="K346" i="4" s="1"/>
  <c r="H347" i="4"/>
  <c r="I347" i="4" s="1"/>
  <c r="J347" i="4"/>
  <c r="K347" i="4" s="1"/>
  <c r="H348" i="4"/>
  <c r="I348" i="4" s="1"/>
  <c r="J348" i="4"/>
  <c r="K348" i="4" s="1"/>
  <c r="H349" i="4"/>
  <c r="I349" i="4" s="1"/>
  <c r="J349" i="4"/>
  <c r="K349" i="4" s="1"/>
  <c r="H350" i="4"/>
  <c r="I350" i="4" s="1"/>
  <c r="J350" i="4"/>
  <c r="K350" i="4" s="1"/>
  <c r="H351" i="4"/>
  <c r="I351" i="4" s="1"/>
  <c r="J351" i="4"/>
  <c r="K351" i="4" s="1"/>
  <c r="H352" i="4"/>
  <c r="I352" i="4" s="1"/>
  <c r="J352" i="4"/>
  <c r="K352" i="4" s="1"/>
  <c r="H353" i="4"/>
  <c r="I353" i="4" s="1"/>
  <c r="J353" i="4"/>
  <c r="K353" i="4" s="1"/>
  <c r="H354" i="4"/>
  <c r="I354" i="4" s="1"/>
  <c r="J354" i="4"/>
  <c r="K354" i="4" s="1"/>
  <c r="H355" i="4"/>
  <c r="I355" i="4" s="1"/>
  <c r="J355" i="4"/>
  <c r="K355" i="4" s="1"/>
  <c r="H356" i="4"/>
  <c r="I356" i="4" s="1"/>
  <c r="J356" i="4"/>
  <c r="K356" i="4" s="1"/>
  <c r="H357" i="4"/>
  <c r="I357" i="4" s="1"/>
  <c r="J357" i="4"/>
  <c r="K357" i="4" s="1"/>
  <c r="H358" i="4"/>
  <c r="I358" i="4" s="1"/>
  <c r="J358" i="4"/>
  <c r="K358" i="4" s="1"/>
  <c r="H359" i="4"/>
  <c r="I359" i="4" s="1"/>
  <c r="J359" i="4"/>
  <c r="K359" i="4" s="1"/>
  <c r="H360" i="4"/>
  <c r="I360" i="4" s="1"/>
  <c r="J360" i="4"/>
  <c r="K360" i="4" s="1"/>
  <c r="H361" i="4"/>
  <c r="I361" i="4" s="1"/>
  <c r="J361" i="4"/>
  <c r="K361" i="4" s="1"/>
  <c r="H362" i="4"/>
  <c r="I362" i="4" s="1"/>
  <c r="J362" i="4"/>
  <c r="K362" i="4" s="1"/>
  <c r="H363" i="4"/>
  <c r="I363" i="4" s="1"/>
  <c r="J363" i="4"/>
  <c r="K363" i="4" s="1"/>
  <c r="H364" i="4"/>
  <c r="I364" i="4" s="1"/>
  <c r="J364" i="4"/>
  <c r="K364" i="4" s="1"/>
  <c r="H365" i="4"/>
  <c r="I365" i="4" s="1"/>
  <c r="J365" i="4"/>
  <c r="K365" i="4" s="1"/>
  <c r="H366" i="4"/>
  <c r="I366" i="4" s="1"/>
  <c r="J366" i="4"/>
  <c r="K366" i="4" s="1"/>
  <c r="H367" i="4"/>
  <c r="I367" i="4" s="1"/>
  <c r="J367" i="4"/>
  <c r="K367" i="4" s="1"/>
  <c r="H368" i="4"/>
  <c r="I368" i="4" s="1"/>
  <c r="J368" i="4"/>
  <c r="K368" i="4" s="1"/>
  <c r="H369" i="4"/>
  <c r="I369" i="4" s="1"/>
  <c r="J369" i="4"/>
  <c r="K369" i="4" s="1"/>
  <c r="H370" i="4"/>
  <c r="I370" i="4" s="1"/>
  <c r="J370" i="4"/>
  <c r="K370" i="4" s="1"/>
  <c r="H371" i="4"/>
  <c r="I371" i="4" s="1"/>
  <c r="J371" i="4"/>
  <c r="K371" i="4" s="1"/>
  <c r="H372" i="4"/>
  <c r="I372" i="4" s="1"/>
  <c r="J372" i="4"/>
  <c r="K372" i="4" s="1"/>
  <c r="H373" i="4"/>
  <c r="I373" i="4" s="1"/>
  <c r="J373" i="4"/>
  <c r="K373" i="4" s="1"/>
  <c r="H374" i="4"/>
  <c r="I374" i="4" s="1"/>
  <c r="J374" i="4"/>
  <c r="K374" i="4" s="1"/>
  <c r="H375" i="4"/>
  <c r="I375" i="4" s="1"/>
  <c r="J375" i="4"/>
  <c r="K375" i="4" s="1"/>
  <c r="H376" i="4"/>
  <c r="I376" i="4" s="1"/>
  <c r="J376" i="4"/>
  <c r="K376" i="4" s="1"/>
  <c r="H377" i="4"/>
  <c r="I377" i="4" s="1"/>
  <c r="J377" i="4"/>
  <c r="K377" i="4" s="1"/>
  <c r="H378" i="4"/>
  <c r="I378" i="4" s="1"/>
  <c r="J378" i="4"/>
  <c r="K378" i="4" s="1"/>
  <c r="H401" i="4"/>
  <c r="I401" i="4" s="1"/>
  <c r="J401" i="4"/>
  <c r="K401" i="4" s="1"/>
  <c r="H402" i="4"/>
  <c r="I402" i="4" s="1"/>
  <c r="J402" i="4"/>
  <c r="K402" i="4" s="1"/>
  <c r="J387" i="4" l="1"/>
  <c r="K387" i="4" s="1"/>
  <c r="H389" i="4"/>
  <c r="I389" i="4" s="1"/>
  <c r="H385" i="4" l="1"/>
  <c r="I385" i="4" s="1"/>
  <c r="J381" i="4"/>
  <c r="K381" i="4" s="1"/>
  <c r="H400" i="4"/>
  <c r="I400" i="4" s="1"/>
  <c r="J391" i="4"/>
  <c r="K391" i="4" s="1"/>
  <c r="H390" i="4"/>
  <c r="I390" i="4" s="1"/>
  <c r="J384" i="4"/>
  <c r="K384" i="4" s="1"/>
  <c r="H381" i="4"/>
  <c r="I381" i="4" s="1"/>
  <c r="J399" i="4"/>
  <c r="K399" i="4" s="1"/>
  <c r="J393" i="4"/>
  <c r="K393" i="4" s="1"/>
  <c r="J392" i="4"/>
  <c r="K392" i="4" s="1"/>
  <c r="J389" i="4"/>
  <c r="K389" i="4" s="1"/>
  <c r="J388" i="4"/>
  <c r="K388" i="4" s="1"/>
  <c r="H387" i="4"/>
  <c r="I387" i="4" s="1"/>
  <c r="J385" i="4"/>
  <c r="K385" i="4" s="1"/>
  <c r="H384" i="4"/>
  <c r="I384" i="4" s="1"/>
  <c r="J382" i="4"/>
  <c r="K382" i="4" s="1"/>
  <c r="J379" i="4"/>
  <c r="K379" i="4" s="1"/>
  <c r="H393" i="4"/>
  <c r="I393" i="4" s="1"/>
  <c r="J383" i="4"/>
  <c r="K383" i="4" s="1"/>
  <c r="H380" i="4"/>
  <c r="I380" i="4" s="1"/>
  <c r="J398" i="4"/>
  <c r="K398" i="4" s="1"/>
  <c r="J395" i="4"/>
  <c r="K395" i="4" s="1"/>
  <c r="H394" i="4"/>
  <c r="I394" i="4" s="1"/>
  <c r="H386" i="4"/>
  <c r="I386" i="4" s="1"/>
  <c r="H383" i="4"/>
  <c r="I383" i="4" s="1"/>
  <c r="H397" i="4"/>
  <c r="I397" i="4" s="1"/>
  <c r="J396" i="4"/>
  <c r="K396" i="4" s="1"/>
  <c r="H395" i="4"/>
  <c r="I395" i="4" s="1"/>
  <c r="H391" i="4"/>
  <c r="I391" i="4" s="1"/>
  <c r="H398" i="4"/>
  <c r="I398" i="4" s="1"/>
  <c r="J400" i="4"/>
  <c r="K400" i="4" s="1"/>
  <c r="H379" i="4"/>
  <c r="I379" i="4" s="1"/>
  <c r="H396" i="4"/>
  <c r="I396" i="4" s="1"/>
  <c r="J394" i="4"/>
  <c r="K394" i="4" s="1"/>
  <c r="H392" i="4"/>
  <c r="I392" i="4" s="1"/>
  <c r="J390" i="4"/>
  <c r="K390" i="4" s="1"/>
  <c r="H388" i="4"/>
  <c r="I388" i="4" s="1"/>
  <c r="J386" i="4"/>
  <c r="K386" i="4" s="1"/>
  <c r="H382" i="4"/>
  <c r="I382" i="4" s="1"/>
  <c r="J380" i="4"/>
  <c r="K380" i="4" s="1"/>
  <c r="H399" i="4"/>
  <c r="I399" i="4" s="1"/>
  <c r="J397" i="4"/>
  <c r="K397" i="4" s="1"/>
  <c r="H74" i="4" l="1"/>
  <c r="I74" i="4" s="1"/>
  <c r="J74" i="4"/>
  <c r="K74" i="4" s="1"/>
  <c r="H75" i="4"/>
  <c r="I75" i="4" s="1"/>
  <c r="J75" i="4"/>
  <c r="K75" i="4" s="1"/>
  <c r="H76" i="4"/>
  <c r="I76" i="4" s="1"/>
  <c r="J76" i="4"/>
  <c r="K76" i="4" s="1"/>
  <c r="H77" i="4"/>
  <c r="I77" i="4" s="1"/>
  <c r="J77" i="4"/>
  <c r="K77" i="4" s="1"/>
  <c r="H78" i="4"/>
  <c r="I78" i="4" s="1"/>
  <c r="J78" i="4"/>
  <c r="K78" i="4" s="1"/>
  <c r="L11" i="2" l="1"/>
  <c r="L120" i="2"/>
  <c r="L129" i="2"/>
  <c r="L122" i="2"/>
  <c r="L126" i="2"/>
  <c r="L131" i="2"/>
  <c r="L130" i="2"/>
  <c r="L133" i="2"/>
  <c r="L132" i="2"/>
  <c r="L125" i="2"/>
  <c r="L121" i="2"/>
  <c r="L124" i="2"/>
  <c r="L127" i="2"/>
  <c r="L123" i="2"/>
  <c r="L128" i="2"/>
  <c r="L119" i="2"/>
  <c r="L118" i="2"/>
  <c r="L117" i="2"/>
  <c r="L137" i="2"/>
  <c r="L136" i="2"/>
  <c r="L135" i="2"/>
  <c r="L138" i="2"/>
  <c r="L134" i="2"/>
  <c r="L113" i="2"/>
  <c r="L116" i="2"/>
  <c r="L110" i="2"/>
  <c r="L112" i="2"/>
  <c r="L111" i="2"/>
  <c r="L114" i="2"/>
  <c r="L108" i="2"/>
  <c r="L109" i="2"/>
  <c r="L115" i="2"/>
  <c r="L161" i="2"/>
  <c r="L90" i="2"/>
  <c r="L81" i="2"/>
  <c r="L157" i="2"/>
  <c r="L156" i="2"/>
  <c r="L158" i="2"/>
  <c r="L79" i="2"/>
  <c r="L92" i="2"/>
  <c r="L82" i="2"/>
  <c r="L87" i="2"/>
  <c r="L160" i="2"/>
  <c r="L155" i="2"/>
  <c r="L93" i="2"/>
  <c r="L163" i="2"/>
  <c r="L89" i="2"/>
  <c r="L77" i="2"/>
  <c r="L86" i="2"/>
  <c r="L88" i="2"/>
  <c r="L162" i="2"/>
  <c r="L91" i="2"/>
  <c r="L159" i="2"/>
  <c r="L78" i="2"/>
  <c r="L80" i="2"/>
  <c r="L99" i="2"/>
  <c r="L107" i="2"/>
  <c r="L72" i="2"/>
  <c r="L95" i="2"/>
  <c r="L65" i="2"/>
  <c r="L70" i="2"/>
  <c r="L101" i="2"/>
  <c r="L73" i="2"/>
  <c r="L76" i="2"/>
  <c r="L74" i="2"/>
  <c r="L102" i="2"/>
  <c r="L104" i="2"/>
  <c r="L67" i="2"/>
  <c r="L106" i="2"/>
  <c r="L103" i="2"/>
  <c r="L68" i="2"/>
  <c r="L75" i="2"/>
  <c r="L98" i="2"/>
  <c r="L71" i="2"/>
  <c r="L100" i="2"/>
  <c r="L94" i="2"/>
  <c r="L96" i="2"/>
  <c r="L105" i="2"/>
  <c r="L97" i="2"/>
  <c r="L69" i="2"/>
  <c r="L66" i="2"/>
  <c r="L269" i="2" l="1"/>
  <c r="L271" i="2"/>
  <c r="L270" i="2"/>
  <c r="H69" i="4"/>
  <c r="I69" i="4" s="1"/>
  <c r="J69" i="4"/>
  <c r="K69" i="4" s="1"/>
  <c r="H70" i="4"/>
  <c r="I70" i="4" s="1"/>
  <c r="J70" i="4"/>
  <c r="K70" i="4" s="1"/>
  <c r="H73" i="4"/>
  <c r="I73" i="4" s="1"/>
  <c r="J73" i="4"/>
  <c r="K73" i="4" s="1"/>
  <c r="H66" i="4" l="1"/>
  <c r="I66" i="4" s="1"/>
  <c r="J66" i="4"/>
  <c r="K66" i="4" s="1"/>
  <c r="H67" i="4"/>
  <c r="I67" i="4" s="1"/>
  <c r="J67" i="4"/>
  <c r="K67" i="4" s="1"/>
  <c r="H68" i="4"/>
  <c r="I68" i="4" s="1"/>
  <c r="J68" i="4"/>
  <c r="K68" i="4" s="1"/>
  <c r="H65" i="4"/>
  <c r="I65" i="4" s="1"/>
  <c r="J65" i="4"/>
  <c r="K65" i="4" s="1"/>
  <c r="B63" i="1"/>
  <c r="D63" i="1"/>
  <c r="E63" i="1"/>
  <c r="B64" i="1"/>
  <c r="D64" i="1"/>
  <c r="E64" i="1"/>
  <c r="B65" i="1"/>
  <c r="D65" i="1"/>
  <c r="E65" i="1"/>
  <c r="B66" i="1"/>
  <c r="D66" i="1"/>
  <c r="E66" i="1"/>
  <c r="B67" i="1"/>
  <c r="D67" i="1"/>
  <c r="E67" i="1"/>
  <c r="B68" i="1"/>
  <c r="D68" i="1"/>
  <c r="E68" i="1"/>
  <c r="B69" i="1"/>
  <c r="D69" i="1"/>
  <c r="E69" i="1"/>
  <c r="B70" i="1"/>
  <c r="D70" i="1"/>
  <c r="E70" i="1"/>
  <c r="B71" i="1"/>
  <c r="D71" i="1"/>
  <c r="E71" i="1"/>
  <c r="B72" i="1"/>
  <c r="D72" i="1"/>
  <c r="E72" i="1"/>
  <c r="B73" i="1"/>
  <c r="D73" i="1"/>
  <c r="E73" i="1"/>
  <c r="B74" i="1"/>
  <c r="D74" i="1"/>
  <c r="E74" i="1"/>
  <c r="B75" i="1"/>
  <c r="D75" i="1"/>
  <c r="E75" i="1"/>
  <c r="B76" i="1"/>
  <c r="D76" i="1"/>
  <c r="E76" i="1"/>
  <c r="J31" i="4" l="1"/>
  <c r="H34" i="4"/>
  <c r="I34" i="4" s="1"/>
  <c r="J28" i="4"/>
  <c r="K28" i="4" s="1"/>
  <c r="J47" i="4"/>
  <c r="K47" i="4" s="1"/>
  <c r="J45" i="4"/>
  <c r="K45" i="4" s="1"/>
  <c r="H45" i="4"/>
  <c r="I45" i="4" s="1"/>
  <c r="J39" i="4"/>
  <c r="K39" i="4" s="1"/>
  <c r="J35" i="4"/>
  <c r="J43" i="4"/>
  <c r="K43" i="4" s="1"/>
  <c r="H32" i="4"/>
  <c r="I32" i="4" s="1"/>
  <c r="H28" i="4"/>
  <c r="I28" i="4" s="1"/>
  <c r="H47" i="4"/>
  <c r="I47" i="4" s="1"/>
  <c r="J34" i="4"/>
  <c r="K34" i="4" s="1"/>
  <c r="H48" i="4"/>
  <c r="I48" i="4" s="1"/>
  <c r="H42" i="4"/>
  <c r="I42" i="4" s="1"/>
  <c r="H44" i="4"/>
  <c r="I44" i="4" s="1"/>
  <c r="H36" i="4"/>
  <c r="I36" i="4" s="1"/>
  <c r="J48" i="4" l="1"/>
  <c r="K48" i="4" s="1"/>
  <c r="H43" i="4"/>
  <c r="I43" i="4" s="1"/>
  <c r="H29" i="4"/>
  <c r="I29" i="4" s="1"/>
  <c r="H31" i="4"/>
  <c r="I31" i="4" s="1"/>
  <c r="J44" i="4"/>
  <c r="K44" i="4" s="1"/>
  <c r="J36" i="4"/>
  <c r="K36" i="4" s="1"/>
  <c r="H39" i="4"/>
  <c r="I39" i="4" s="1"/>
  <c r="J32" i="4"/>
  <c r="K32" i="4" s="1"/>
  <c r="H35" i="4"/>
  <c r="I35" i="4" s="1"/>
  <c r="J42" i="4"/>
  <c r="K42" i="4" s="1"/>
  <c r="J30" i="4"/>
  <c r="K30" i="4" s="1"/>
  <c r="H41" i="4"/>
  <c r="I41" i="4" s="1"/>
  <c r="J38" i="4"/>
  <c r="K38" i="4" s="1"/>
  <c r="J49" i="4"/>
  <c r="K49" i="4" s="1"/>
  <c r="J40" i="4"/>
  <c r="K40" i="4" s="1"/>
  <c r="H38" i="4"/>
  <c r="I38" i="4" s="1"/>
  <c r="H40" i="4"/>
  <c r="I40" i="4" s="1"/>
  <c r="J29" i="4"/>
  <c r="K29" i="4" s="1"/>
  <c r="J37" i="4"/>
  <c r="K37" i="4" s="1"/>
  <c r="H46" i="4"/>
  <c r="I46" i="4" s="1"/>
  <c r="H33" i="4"/>
  <c r="I33" i="4" s="1"/>
  <c r="H30" i="4"/>
  <c r="I30" i="4" s="1"/>
  <c r="J41" i="4"/>
  <c r="K41" i="4" s="1"/>
  <c r="H49" i="4"/>
  <c r="I49" i="4" s="1"/>
  <c r="J33" i="4"/>
  <c r="K33" i="4" s="1"/>
  <c r="H37" i="4"/>
  <c r="I37" i="4" s="1"/>
  <c r="J46" i="4"/>
  <c r="K46" i="4" s="1"/>
  <c r="M6" i="2"/>
  <c r="J17" i="4" l="1"/>
  <c r="K17" i="4" s="1"/>
  <c r="J13" i="4"/>
  <c r="K13" i="4" s="1"/>
  <c r="H19" i="4"/>
  <c r="I19" i="4" s="1"/>
  <c r="H21" i="4"/>
  <c r="I21" i="4" s="1"/>
  <c r="H17" i="4"/>
  <c r="I17" i="4" s="1"/>
  <c r="J15" i="4"/>
  <c r="K15" i="4" s="1"/>
  <c r="H14" i="4"/>
  <c r="I14" i="4" s="1"/>
  <c r="J11" i="4"/>
  <c r="K11" i="4" s="1"/>
  <c r="H10" i="4"/>
  <c r="J16" i="4"/>
  <c r="K16" i="4" s="1"/>
  <c r="H15" i="4"/>
  <c r="I15" i="4" s="1"/>
  <c r="H11" i="4"/>
  <c r="I11" i="4" s="1"/>
  <c r="J23" i="4"/>
  <c r="K23" i="4" s="1"/>
  <c r="J22" i="4"/>
  <c r="K22" i="4" s="1"/>
  <c r="J21" i="4"/>
  <c r="K21" i="4" s="1"/>
  <c r="J20" i="4"/>
  <c r="K20" i="4" s="1"/>
  <c r="J19" i="4"/>
  <c r="K19" i="4" s="1"/>
  <c r="J18" i="4"/>
  <c r="K18" i="4" s="1"/>
  <c r="H16" i="4"/>
  <c r="I16" i="4" s="1"/>
  <c r="H12" i="4"/>
  <c r="I12" i="4" s="1"/>
  <c r="H22" i="4"/>
  <c r="I22" i="4" s="1"/>
  <c r="H20" i="4"/>
  <c r="I20" i="4" s="1"/>
  <c r="H18" i="4"/>
  <c r="I18" i="4" s="1"/>
  <c r="J14" i="4"/>
  <c r="K14" i="4" s="1"/>
  <c r="J10" i="4"/>
  <c r="K10" i="4" s="1"/>
  <c r="J12" i="4"/>
  <c r="K12" i="4" s="1"/>
  <c r="H13" i="4"/>
  <c r="I13" i="4" s="1"/>
  <c r="U13" i="4"/>
  <c r="J62" i="4"/>
  <c r="K62" i="4" s="1"/>
  <c r="J58" i="4"/>
  <c r="K58" i="4" s="1"/>
  <c r="J54" i="4"/>
  <c r="K54" i="4" s="1"/>
  <c r="U11" i="4"/>
  <c r="U12" i="4"/>
  <c r="H25" i="4"/>
  <c r="I25" i="4" s="1"/>
  <c r="J24" i="4"/>
  <c r="K24" i="4" s="1"/>
  <c r="J64" i="4"/>
  <c r="K64" i="4" s="1"/>
  <c r="H63" i="4"/>
  <c r="I63" i="4" s="1"/>
  <c r="H24" i="4"/>
  <c r="I24" i="4" s="1"/>
  <c r="H23" i="4"/>
  <c r="I23" i="4" s="1"/>
  <c r="J27" i="4"/>
  <c r="K27" i="4" s="1"/>
  <c r="J26" i="4"/>
  <c r="K26" i="4" s="1"/>
  <c r="J25" i="4"/>
  <c r="K25" i="4" s="1"/>
  <c r="H61" i="4"/>
  <c r="I61" i="4" s="1"/>
  <c r="J60" i="4"/>
  <c r="K60" i="4" s="1"/>
  <c r="J59" i="4"/>
  <c r="K59" i="4" s="1"/>
  <c r="H57" i="4"/>
  <c r="I57" i="4" s="1"/>
  <c r="J56" i="4"/>
  <c r="K56" i="4" s="1"/>
  <c r="H55" i="4"/>
  <c r="I55" i="4" s="1"/>
  <c r="H53" i="4"/>
  <c r="I53" i="4" s="1"/>
  <c r="J52" i="4"/>
  <c r="K52" i="4" s="1"/>
  <c r="J51" i="4"/>
  <c r="K51" i="4" s="1"/>
  <c r="H27" i="4"/>
  <c r="I27" i="4" s="1"/>
  <c r="H26" i="4"/>
  <c r="I26" i="4" s="1"/>
  <c r="H64" i="4"/>
  <c r="I64" i="4" s="1"/>
  <c r="H60" i="4"/>
  <c r="I60" i="4" s="1"/>
  <c r="H56" i="4"/>
  <c r="I56" i="4" s="1"/>
  <c r="H52" i="4"/>
  <c r="I52" i="4" s="1"/>
  <c r="L6" i="2"/>
  <c r="J50" i="4" l="1"/>
  <c r="K50" i="4" s="1"/>
  <c r="J61" i="4"/>
  <c r="K61" i="4" s="1"/>
  <c r="H54" i="4"/>
  <c r="I54" i="4" s="1"/>
  <c r="H62" i="4"/>
  <c r="I62" i="4" s="1"/>
  <c r="H58" i="4"/>
  <c r="I58" i="4" s="1"/>
  <c r="J55" i="4"/>
  <c r="K55" i="4" s="1"/>
  <c r="J63" i="4"/>
  <c r="K63" i="4" s="1"/>
  <c r="J53" i="4"/>
  <c r="K53" i="4" s="1"/>
  <c r="H50" i="4"/>
  <c r="I50" i="4" s="1"/>
  <c r="H51" i="4"/>
  <c r="I51" i="4" s="1"/>
  <c r="H59" i="4"/>
  <c r="I59" i="4" s="1"/>
  <c r="J57" i="4"/>
  <c r="K57" i="4" s="1"/>
  <c r="J5" i="4" l="1"/>
  <c r="K5" i="4" s="1"/>
  <c r="H3" i="4"/>
  <c r="I3" i="4" s="1"/>
  <c r="J1" i="4"/>
  <c r="K1" i="4" s="1"/>
  <c r="J7" i="4"/>
  <c r="H5" i="4"/>
  <c r="I5" i="4" s="1"/>
  <c r="J3" i="4"/>
  <c r="J2" i="4"/>
  <c r="K2" i="4" s="1"/>
  <c r="H1" i="4"/>
  <c r="I1" i="4" s="1"/>
  <c r="H7" i="4"/>
  <c r="I7" i="4" s="1"/>
  <c r="H2" i="4"/>
  <c r="J4" i="4"/>
  <c r="K4" i="4" s="1"/>
  <c r="J8" i="4"/>
  <c r="H9" i="4"/>
  <c r="H4" i="4"/>
  <c r="I4" i="4" s="1"/>
  <c r="J9" i="4"/>
  <c r="K9" i="4" s="1"/>
  <c r="J6" i="4"/>
  <c r="K6" i="4" s="1"/>
  <c r="H8" i="4"/>
  <c r="H6" i="4"/>
  <c r="K15" i="3" l="1"/>
  <c r="K13" i="3"/>
  <c r="K16" i="3" l="1"/>
  <c r="K14" i="3"/>
  <c r="K17" i="3" l="1"/>
  <c r="U17" i="4" l="1"/>
  <c r="U19" i="4"/>
  <c r="U15" i="4" l="1"/>
  <c r="U14" i="4" l="1"/>
  <c r="U18" i="4"/>
  <c r="U16" i="4"/>
  <c r="L804" i="4" l="1"/>
  <c r="L805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20" i="4"/>
  <c r="L821" i="4"/>
  <c r="L822" i="4"/>
  <c r="L823" i="4"/>
  <c r="L824" i="4"/>
  <c r="L825" i="4"/>
  <c r="L826" i="4"/>
  <c r="L827" i="4"/>
  <c r="L828" i="4"/>
  <c r="L829" i="4"/>
  <c r="L830" i="4"/>
  <c r="L832" i="4"/>
  <c r="L833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689" i="4" l="1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834" i="4" l="1"/>
  <c r="L737" i="4"/>
  <c r="L765" i="4"/>
  <c r="L761" i="4"/>
  <c r="L753" i="4"/>
  <c r="L793" i="4"/>
  <c r="L789" i="4"/>
  <c r="L785" i="4"/>
  <c r="L781" i="4"/>
  <c r="L777" i="4"/>
  <c r="L773" i="4"/>
  <c r="L802" i="4"/>
  <c r="L796" i="4"/>
  <c r="L800" i="4"/>
  <c r="L748" i="4"/>
  <c r="L736" i="4"/>
  <c r="L760" i="4"/>
  <c r="L788" i="4"/>
  <c r="L780" i="4"/>
  <c r="L772" i="4"/>
  <c r="L747" i="4"/>
  <c r="L743" i="4"/>
  <c r="L735" i="4"/>
  <c r="L763" i="4"/>
  <c r="L759" i="4"/>
  <c r="L755" i="4"/>
  <c r="L751" i="4"/>
  <c r="L795" i="4"/>
  <c r="L791" i="4"/>
  <c r="L787" i="4"/>
  <c r="L783" i="4"/>
  <c r="L779" i="4"/>
  <c r="L775" i="4"/>
  <c r="L771" i="4"/>
  <c r="L767" i="4"/>
  <c r="L798" i="4"/>
  <c r="L831" i="4"/>
  <c r="L731" i="4"/>
  <c r="L746" i="4"/>
  <c r="L742" i="4"/>
  <c r="L738" i="4"/>
  <c r="L745" i="4"/>
  <c r="L734" i="4"/>
  <c r="L766" i="4"/>
  <c r="L762" i="4"/>
  <c r="L769" i="4"/>
  <c r="L758" i="4"/>
  <c r="L754" i="4"/>
  <c r="L750" i="4"/>
  <c r="L794" i="4"/>
  <c r="L790" i="4"/>
  <c r="L786" i="4"/>
  <c r="L782" i="4"/>
  <c r="L778" i="4"/>
  <c r="L774" i="4"/>
  <c r="L770" i="4"/>
  <c r="L799" i="4"/>
  <c r="L801" i="4"/>
  <c r="L819" i="4"/>
  <c r="L806" i="4"/>
  <c r="L752" i="4"/>
  <c r="L784" i="4"/>
  <c r="L768" i="4"/>
  <c r="L749" i="4"/>
  <c r="L741" i="4"/>
  <c r="L733" i="4"/>
  <c r="L757" i="4"/>
  <c r="L744" i="4"/>
  <c r="L740" i="4"/>
  <c r="L732" i="4"/>
  <c r="L764" i="4"/>
  <c r="L756" i="4"/>
  <c r="L792" i="4"/>
  <c r="L803" i="4"/>
  <c r="L797" i="4"/>
  <c r="L739" i="4"/>
  <c r="L776" i="4"/>
  <c r="L39" i="4" l="1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12" i="4"/>
  <c r="L133" i="4"/>
  <c r="L18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28" i="4" l="1"/>
  <c r="L49" i="4"/>
  <c r="L47" i="4" l="1"/>
  <c r="L44" i="4"/>
  <c r="L36" i="4"/>
  <c r="L52" i="4"/>
  <c r="L32" i="4"/>
  <c r="L65" i="4"/>
  <c r="L63" i="4"/>
  <c r="L60" i="4"/>
  <c r="L45" i="4"/>
  <c r="L58" i="4"/>
  <c r="L53" i="4"/>
  <c r="L31" i="4"/>
  <c r="L51" i="4"/>
  <c r="L35" i="4"/>
  <c r="L48" i="4"/>
  <c r="L64" i="4"/>
  <c r="L37" i="4"/>
  <c r="L42" i="4"/>
  <c r="L55" i="4"/>
  <c r="L30" i="4"/>
  <c r="L34" i="4"/>
  <c r="L50" i="4"/>
  <c r="L62" i="4"/>
  <c r="L57" i="4"/>
  <c r="L43" i="4"/>
  <c r="L59" i="4"/>
  <c r="L40" i="4"/>
  <c r="L56" i="4"/>
  <c r="L61" i="4"/>
  <c r="L33" i="4"/>
  <c r="L41" i="4"/>
  <c r="L46" i="4"/>
  <c r="L38" i="4"/>
  <c r="L54" i="4"/>
  <c r="M7" i="2" l="1"/>
  <c r="L27" i="4" l="1"/>
  <c r="L23" i="4"/>
  <c r="L24" i="4"/>
  <c r="L20" i="4"/>
  <c r="L12" i="4"/>
  <c r="L8" i="4"/>
  <c r="L26" i="4"/>
  <c r="L22" i="4"/>
  <c r="L18" i="4"/>
  <c r="L14" i="4"/>
  <c r="L10" i="4"/>
  <c r="L6" i="4"/>
  <c r="L19" i="4"/>
  <c r="L15" i="4"/>
  <c r="L11" i="4"/>
  <c r="L7" i="4"/>
  <c r="L16" i="4"/>
  <c r="L25" i="4"/>
  <c r="L21" i="4"/>
  <c r="L17" i="4"/>
  <c r="L13" i="4"/>
  <c r="L9" i="4"/>
  <c r="L3" i="4"/>
  <c r="L4" i="4"/>
  <c r="L5" i="4"/>
  <c r="L1" i="4"/>
  <c r="L2" i="4"/>
  <c r="L29" i="4" l="1"/>
  <c r="C12" i="3" l="1"/>
  <c r="C8" i="3"/>
  <c r="C14" i="3"/>
  <c r="C4" i="3"/>
  <c r="C9" i="3"/>
  <c r="C10" i="3"/>
  <c r="C7" i="3"/>
  <c r="C11" i="3"/>
  <c r="C3" i="3"/>
  <c r="C13" i="3"/>
  <c r="C15" i="3"/>
  <c r="C6" i="3"/>
  <c r="C2" i="3"/>
  <c r="L264" i="2"/>
  <c r="L39" i="2"/>
  <c r="L43" i="2"/>
  <c r="L48" i="2"/>
  <c r="L52" i="2"/>
  <c r="L56" i="2"/>
  <c r="L60" i="2"/>
  <c r="L63" i="2"/>
  <c r="L139" i="2"/>
  <c r="L142" i="2"/>
  <c r="L146" i="2"/>
  <c r="L153" i="2"/>
  <c r="L173" i="2"/>
  <c r="L177" i="2"/>
  <c r="L181" i="2"/>
  <c r="L185" i="2"/>
  <c r="L189" i="2"/>
  <c r="L192" i="2"/>
  <c r="L195" i="2"/>
  <c r="L199" i="2"/>
  <c r="L202" i="2"/>
  <c r="L209" i="2"/>
  <c r="L217" i="2"/>
  <c r="L223" i="2"/>
  <c r="L227" i="2"/>
  <c r="L230" i="2"/>
  <c r="L234" i="2"/>
  <c r="L242" i="2"/>
  <c r="L245" i="2"/>
  <c r="L248" i="2"/>
  <c r="L250" i="2"/>
  <c r="L253" i="2"/>
  <c r="L255" i="2"/>
  <c r="L257" i="2"/>
  <c r="L259" i="2"/>
  <c r="L263" i="2"/>
  <c r="L274" i="2"/>
  <c r="L276" i="2"/>
  <c r="L283" i="2"/>
  <c r="L285" i="2"/>
  <c r="L289" i="2"/>
  <c r="L293" i="2"/>
  <c r="L297" i="2"/>
  <c r="L301" i="2"/>
  <c r="L305" i="2"/>
  <c r="L309" i="2"/>
  <c r="L313" i="2"/>
  <c r="L317" i="2"/>
  <c r="L321" i="2"/>
  <c r="L325" i="2"/>
  <c r="L329" i="2"/>
  <c r="L333" i="2"/>
  <c r="L337" i="2"/>
  <c r="L341" i="2"/>
  <c r="L34" i="2"/>
  <c r="L37" i="2"/>
  <c r="L42" i="2"/>
  <c r="L50" i="2"/>
  <c r="L55" i="2"/>
  <c r="L61" i="2"/>
  <c r="L147" i="2"/>
  <c r="L149" i="2"/>
  <c r="L152" i="2"/>
  <c r="L169" i="2"/>
  <c r="L174" i="2"/>
  <c r="L184" i="2"/>
  <c r="L188" i="2"/>
  <c r="L193" i="2"/>
  <c r="L197" i="2"/>
  <c r="L200" i="2"/>
  <c r="L210" i="2"/>
  <c r="L212" i="2"/>
  <c r="L215" i="2"/>
  <c r="L224" i="2"/>
  <c r="L229" i="2"/>
  <c r="L233" i="2"/>
  <c r="L236" i="2"/>
  <c r="L240" i="2"/>
  <c r="L244" i="2"/>
  <c r="L251" i="2"/>
  <c r="L261" i="2"/>
  <c r="L266" i="2"/>
  <c r="L268" i="2"/>
  <c r="L275" i="2"/>
  <c r="L280" i="2"/>
  <c r="L284" i="2"/>
  <c r="L288" i="2"/>
  <c r="L294" i="2"/>
  <c r="L299" i="2"/>
  <c r="L304" i="2"/>
  <c r="L310" i="2"/>
  <c r="L315" i="2"/>
  <c r="L320" i="2"/>
  <c r="L326" i="2"/>
  <c r="L331" i="2"/>
  <c r="L336" i="2"/>
  <c r="L342" i="2"/>
  <c r="L346" i="2"/>
  <c r="L350" i="2"/>
  <c r="L354" i="2"/>
  <c r="L358" i="2"/>
  <c r="L362" i="2"/>
  <c r="L366" i="2"/>
  <c r="L370" i="2"/>
  <c r="L374" i="2"/>
  <c r="L378" i="2"/>
  <c r="L382" i="2"/>
  <c r="L386" i="2"/>
  <c r="L390" i="2"/>
  <c r="L394" i="2"/>
  <c r="L398" i="2"/>
  <c r="L402" i="2"/>
  <c r="L406" i="2"/>
  <c r="L14" i="2"/>
  <c r="L17" i="2"/>
  <c r="L19" i="2"/>
  <c r="L20" i="2"/>
  <c r="L26" i="2"/>
  <c r="L29" i="2"/>
  <c r="L35" i="2"/>
  <c r="L38" i="2"/>
  <c r="L44" i="2"/>
  <c r="L47" i="2"/>
  <c r="L51" i="2"/>
  <c r="L57" i="2"/>
  <c r="L62" i="2"/>
  <c r="L143" i="2"/>
  <c r="L148" i="2"/>
  <c r="L150" i="2"/>
  <c r="L154" i="2"/>
  <c r="L166" i="2"/>
  <c r="L170" i="2"/>
  <c r="L175" i="2"/>
  <c r="L179" i="2"/>
  <c r="L194" i="2"/>
  <c r="L198" i="2"/>
  <c r="L201" i="2"/>
  <c r="L204" i="2"/>
  <c r="L207" i="2"/>
  <c r="L216" i="2"/>
  <c r="L219" i="2"/>
  <c r="L220" i="2"/>
  <c r="L225" i="2"/>
  <c r="L237" i="2"/>
  <c r="L241" i="2"/>
  <c r="L246" i="2"/>
  <c r="L249" i="2"/>
  <c r="L252" i="2"/>
  <c r="L258" i="2"/>
  <c r="L262" i="2"/>
  <c r="L273" i="2"/>
  <c r="L277" i="2"/>
  <c r="L281" i="2"/>
  <c r="L290" i="2"/>
  <c r="L295" i="2"/>
  <c r="L300" i="2"/>
  <c r="L306" i="2"/>
  <c r="L311" i="2"/>
  <c r="L316" i="2"/>
  <c r="L322" i="2"/>
  <c r="L327" i="2"/>
  <c r="L332" i="2"/>
  <c r="L338" i="2"/>
  <c r="L343" i="2"/>
  <c r="L347" i="2"/>
  <c r="L351" i="2"/>
  <c r="L355" i="2"/>
  <c r="L359" i="2"/>
  <c r="L363" i="2"/>
  <c r="L367" i="2"/>
  <c r="L371" i="2"/>
  <c r="L375" i="2"/>
  <c r="L379" i="2"/>
  <c r="L383" i="2"/>
  <c r="L387" i="2"/>
  <c r="L391" i="2"/>
  <c r="L395" i="2"/>
  <c r="L399" i="2"/>
  <c r="L403" i="2"/>
  <c r="L45" i="2"/>
  <c r="L53" i="2"/>
  <c r="L144" i="2"/>
  <c r="L167" i="2"/>
  <c r="L176" i="2"/>
  <c r="L180" i="2"/>
  <c r="L186" i="2"/>
  <c r="L205" i="2"/>
  <c r="L211" i="2"/>
  <c r="L214" i="2"/>
  <c r="L226" i="2"/>
  <c r="L243" i="2"/>
  <c r="L256" i="2"/>
  <c r="L278" i="2"/>
  <c r="L286" i="2"/>
  <c r="L296" i="2"/>
  <c r="L307" i="2"/>
  <c r="L318" i="2"/>
  <c r="L328" i="2"/>
  <c r="L339" i="2"/>
  <c r="L348" i="2"/>
  <c r="L356" i="2"/>
  <c r="L364" i="2"/>
  <c r="L372" i="2"/>
  <c r="L380" i="2"/>
  <c r="L388" i="2"/>
  <c r="L396" i="2"/>
  <c r="L404" i="2"/>
  <c r="L9" i="2"/>
  <c r="L12" i="2"/>
  <c r="L16" i="2"/>
  <c r="L22" i="2"/>
  <c r="L30" i="2"/>
  <c r="L36" i="2"/>
  <c r="L46" i="2"/>
  <c r="L54" i="2"/>
  <c r="L64" i="2"/>
  <c r="L145" i="2"/>
  <c r="L151" i="2"/>
  <c r="L168" i="2"/>
  <c r="L187" i="2"/>
  <c r="L196" i="2"/>
  <c r="L206" i="2"/>
  <c r="L228" i="2"/>
  <c r="L235" i="2"/>
  <c r="L265" i="2"/>
  <c r="L272" i="2"/>
  <c r="L279" i="2"/>
  <c r="L287" i="2"/>
  <c r="L298" i="2"/>
  <c r="L308" i="2"/>
  <c r="L319" i="2"/>
  <c r="L330" i="2"/>
  <c r="L340" i="2"/>
  <c r="L349" i="2"/>
  <c r="L357" i="2"/>
  <c r="L365" i="2"/>
  <c r="L373" i="2"/>
  <c r="L381" i="2"/>
  <c r="L389" i="2"/>
  <c r="L397" i="2"/>
  <c r="L405" i="2"/>
  <c r="L10" i="2"/>
  <c r="L13" i="2"/>
  <c r="L23" i="2"/>
  <c r="L31" i="2"/>
  <c r="L33" i="2"/>
  <c r="L40" i="2"/>
  <c r="L58" i="2"/>
  <c r="L140" i="2"/>
  <c r="L165" i="2"/>
  <c r="L171" i="2"/>
  <c r="L178" i="2"/>
  <c r="L182" i="2"/>
  <c r="L190" i="2"/>
  <c r="L208" i="2"/>
  <c r="L221" i="2"/>
  <c r="L231" i="2"/>
  <c r="L238" i="2"/>
  <c r="L247" i="2"/>
  <c r="L282" i="2"/>
  <c r="L291" i="2"/>
  <c r="L302" i="2"/>
  <c r="L312" i="2"/>
  <c r="L323" i="2"/>
  <c r="L334" i="2"/>
  <c r="L344" i="2"/>
  <c r="L352" i="2"/>
  <c r="L360" i="2"/>
  <c r="L368" i="2"/>
  <c r="L376" i="2"/>
  <c r="L384" i="2"/>
  <c r="L392" i="2"/>
  <c r="L400" i="2"/>
  <c r="L7" i="2"/>
  <c r="L24" i="2"/>
  <c r="L27" i="2"/>
  <c r="L32" i="2"/>
  <c r="L41" i="2"/>
  <c r="L49" i="2"/>
  <c r="L59" i="2"/>
  <c r="L141" i="2"/>
  <c r="L172" i="2"/>
  <c r="L183" i="2"/>
  <c r="L191" i="2"/>
  <c r="L203" i="2"/>
  <c r="L213" i="2"/>
  <c r="L218" i="2"/>
  <c r="L222" i="2"/>
  <c r="L232" i="2"/>
  <c r="L239" i="2"/>
  <c r="L254" i="2"/>
  <c r="L260" i="2"/>
  <c r="L267" i="2"/>
  <c r="L292" i="2"/>
  <c r="L303" i="2"/>
  <c r="L314" i="2"/>
  <c r="L324" i="2"/>
  <c r="L335" i="2"/>
  <c r="L345" i="2"/>
  <c r="L353" i="2"/>
  <c r="L361" i="2"/>
  <c r="L369" i="2"/>
  <c r="L377" i="2"/>
  <c r="L385" i="2"/>
  <c r="L393" i="2"/>
  <c r="L401" i="2"/>
  <c r="L8" i="2"/>
  <c r="L15" i="2"/>
  <c r="L18" i="2"/>
  <c r="L21" i="2"/>
  <c r="L25" i="2"/>
  <c r="L28" i="2"/>
  <c r="J3" i="3" l="1"/>
  <c r="G1" i="3"/>
  <c r="F1" i="3"/>
  <c r="E1" i="3"/>
  <c r="D1" i="3"/>
  <c r="C1" i="3"/>
  <c r="Q7" i="4" l="1"/>
  <c r="K139" i="4" l="1"/>
  <c r="I137" i="4"/>
  <c r="K35" i="4"/>
  <c r="I10" i="4"/>
  <c r="K7" i="4"/>
  <c r="K3" i="4"/>
  <c r="K8" i="4"/>
  <c r="I6" i="4"/>
  <c r="K31" i="4"/>
  <c r="I8" i="4"/>
  <c r="I9" i="4"/>
  <c r="I2" i="4"/>
  <c r="D12" i="3" l="1"/>
  <c r="E34" i="3"/>
  <c r="F12" i="3"/>
  <c r="E10" i="3"/>
  <c r="E12" i="3"/>
  <c r="E5" i="3"/>
  <c r="D20" i="3"/>
  <c r="E35" i="3"/>
  <c r="C34" i="3"/>
  <c r="C35" i="3"/>
  <c r="E15" i="3"/>
  <c r="G51" i="3"/>
  <c r="G31" i="3"/>
  <c r="G7" i="3"/>
  <c r="C16" i="3"/>
  <c r="G48" i="3"/>
  <c r="D39" i="3"/>
  <c r="D51" i="3"/>
  <c r="G28" i="3"/>
  <c r="E37" i="3"/>
  <c r="D25" i="3"/>
  <c r="G9" i="3"/>
  <c r="D9" i="3"/>
  <c r="C39" i="3"/>
  <c r="C17" i="3"/>
  <c r="D31" i="3"/>
  <c r="C49" i="3"/>
  <c r="D23" i="3"/>
  <c r="F6" i="3"/>
  <c r="F10" i="3"/>
  <c r="E21" i="3"/>
  <c r="F51" i="3"/>
  <c r="F7" i="3"/>
  <c r="F20" i="3"/>
  <c r="E49" i="3"/>
  <c r="F40" i="3"/>
  <c r="G35" i="3"/>
  <c r="E11" i="3"/>
  <c r="G10" i="3"/>
  <c r="E28" i="3"/>
  <c r="F31" i="3"/>
  <c r="F37" i="3"/>
  <c r="C25" i="3"/>
  <c r="G11" i="3"/>
  <c r="G34" i="3"/>
  <c r="D28" i="3"/>
  <c r="F28" i="3"/>
  <c r="D6" i="3"/>
  <c r="F22" i="3"/>
  <c r="E7" i="3"/>
  <c r="E23" i="3"/>
  <c r="E14" i="3"/>
  <c r="G47" i="3"/>
  <c r="F11" i="3"/>
  <c r="E24" i="3"/>
  <c r="D38" i="3"/>
  <c r="C19" i="3"/>
  <c r="D7" i="3"/>
  <c r="G8" i="3"/>
  <c r="E4" i="3"/>
  <c r="G20" i="3"/>
  <c r="G36" i="3"/>
  <c r="C36" i="3"/>
  <c r="G3" i="3"/>
  <c r="C46" i="3"/>
  <c r="G33" i="3"/>
  <c r="C18" i="3"/>
  <c r="G14" i="3"/>
  <c r="G22" i="3"/>
  <c r="E51" i="3"/>
  <c r="G24" i="3"/>
  <c r="F38" i="3"/>
  <c r="E50" i="3"/>
  <c r="C41" i="3"/>
  <c r="D18" i="3"/>
  <c r="D3" i="3"/>
  <c r="D5" i="3"/>
  <c r="D30" i="3"/>
  <c r="F27" i="3"/>
  <c r="D14" i="3"/>
  <c r="C51" i="3"/>
  <c r="G46" i="3"/>
  <c r="F50" i="3"/>
  <c r="C33" i="3"/>
  <c r="G30" i="3"/>
  <c r="G6" i="3"/>
  <c r="F25" i="3"/>
  <c r="G43" i="3"/>
  <c r="C40" i="3"/>
  <c r="G39" i="3"/>
  <c r="G4" i="3"/>
  <c r="C37" i="3"/>
  <c r="G19" i="3"/>
  <c r="G50" i="3"/>
  <c r="C27" i="3"/>
  <c r="F14" i="3"/>
  <c r="F21" i="3"/>
  <c r="F8" i="3"/>
  <c r="G44" i="3"/>
  <c r="G18" i="3"/>
  <c r="E25" i="3"/>
  <c r="C21" i="3"/>
  <c r="C5" i="3"/>
  <c r="G27" i="3"/>
  <c r="F4" i="3"/>
  <c r="D29" i="3"/>
  <c r="G37" i="3"/>
  <c r="F29" i="3"/>
  <c r="E6" i="3"/>
  <c r="F30" i="3"/>
  <c r="G26" i="3"/>
  <c r="G40" i="3"/>
  <c r="C42" i="3"/>
  <c r="C28" i="3"/>
  <c r="E3" i="3"/>
  <c r="C43" i="3"/>
  <c r="F5" i="3"/>
  <c r="G16" i="3"/>
  <c r="D10" i="3"/>
  <c r="F26" i="3"/>
  <c r="C20" i="3"/>
  <c r="F39" i="3"/>
  <c r="F24" i="3"/>
  <c r="E36" i="3"/>
  <c r="C23" i="3"/>
  <c r="D24" i="3"/>
  <c r="E13" i="3"/>
  <c r="F3" i="3"/>
  <c r="D2" i="3"/>
  <c r="C38" i="3"/>
  <c r="E39" i="3"/>
  <c r="C30" i="3"/>
  <c r="D17" i="3"/>
  <c r="E40" i="3"/>
  <c r="G42" i="3"/>
  <c r="E29" i="3"/>
  <c r="E9" i="3"/>
  <c r="D11" i="3"/>
  <c r="E33" i="3"/>
  <c r="G13" i="3"/>
  <c r="G2" i="3"/>
  <c r="F23" i="3"/>
  <c r="E41" i="3"/>
  <c r="G45" i="3"/>
  <c r="E20" i="3"/>
  <c r="D21" i="3"/>
  <c r="E26" i="3"/>
  <c r="G17" i="3"/>
  <c r="F19" i="3"/>
  <c r="E17" i="3"/>
  <c r="C24" i="3"/>
  <c r="E27" i="3"/>
  <c r="G25" i="3"/>
  <c r="G41" i="3"/>
  <c r="G38" i="3"/>
  <c r="G15" i="3"/>
  <c r="F36" i="3"/>
  <c r="D26" i="3"/>
  <c r="F17" i="3"/>
  <c r="E8" i="3"/>
  <c r="G23" i="3"/>
  <c r="D22" i="3"/>
  <c r="D41" i="3"/>
  <c r="F16" i="3"/>
  <c r="E2" i="3"/>
  <c r="F2" i="3"/>
  <c r="E22" i="3"/>
  <c r="E30" i="3"/>
  <c r="F41" i="3"/>
  <c r="D27" i="3"/>
  <c r="F9" i="3"/>
  <c r="D19" i="3"/>
  <c r="G5" i="3"/>
  <c r="E16" i="3"/>
  <c r="E38" i="3"/>
  <c r="D8" i="3"/>
  <c r="G21" i="3"/>
  <c r="G29" i="3"/>
  <c r="C22" i="3"/>
  <c r="C26" i="3"/>
  <c r="C29" i="3"/>
  <c r="F18" i="3"/>
  <c r="E19" i="3"/>
  <c r="G12" i="3"/>
  <c r="E45" i="3"/>
  <c r="E31" i="3"/>
  <c r="D4" i="3"/>
  <c r="D13" i="3"/>
  <c r="D16" i="3"/>
  <c r="F13" i="3"/>
  <c r="E48" i="3"/>
  <c r="C31" i="3"/>
  <c r="E18" i="3"/>
  <c r="D37" i="3"/>
  <c r="F15" i="3"/>
  <c r="D15" i="3"/>
  <c r="G49" i="3"/>
  <c r="E46" i="3" l="1"/>
  <c r="D40" i="3"/>
  <c r="E44" i="3"/>
  <c r="C44" i="3"/>
  <c r="E43" i="3"/>
  <c r="D33" i="3"/>
  <c r="F33" i="3"/>
  <c r="C48" i="3"/>
  <c r="D36" i="3"/>
  <c r="C50" i="3"/>
  <c r="E42" i="3"/>
  <c r="C47" i="3"/>
  <c r="D35" i="3"/>
  <c r="E47" i="3"/>
  <c r="C45" i="3"/>
  <c r="F34" i="3"/>
  <c r="D34" i="3"/>
  <c r="D42" i="3" l="1"/>
  <c r="D46" i="3"/>
  <c r="F46" i="3"/>
  <c r="F44" i="3"/>
  <c r="D43" i="3"/>
  <c r="D50" i="3"/>
  <c r="F42" i="3"/>
  <c r="D44" i="3"/>
  <c r="F49" i="3"/>
  <c r="D49" i="3"/>
  <c r="F48" i="3"/>
  <c r="F45" i="3"/>
  <c r="D48" i="3"/>
  <c r="F35" i="3"/>
  <c r="F47" i="3"/>
  <c r="D45" i="3"/>
  <c r="F43" i="3"/>
  <c r="D47" i="3"/>
  <c r="C32" i="3" l="1"/>
  <c r="E32" i="3"/>
  <c r="G32" i="3"/>
  <c r="D32" i="3"/>
  <c r="F32" i="3"/>
</calcChain>
</file>

<file path=xl/sharedStrings.xml><?xml version="1.0" encoding="utf-8"?>
<sst xmlns="http://schemas.openxmlformats.org/spreadsheetml/2006/main" count="2297" uniqueCount="751">
  <si>
    <t>Travel Within the Continental U.S.</t>
  </si>
  <si>
    <t>Base fare amount &amp; U.S. 7.5% tax</t>
  </si>
  <si>
    <t>Travel Within AK</t>
  </si>
  <si>
    <t>Travel between Continental U.S. and AK or HI:</t>
  </si>
  <si>
    <t>Base fare amount &amp; U.S. Percentage Tax (varies)</t>
  </si>
  <si>
    <r>
      <t xml:space="preserve">Travel to Canada </t>
    </r>
    <r>
      <rPr>
        <b/>
        <u/>
        <sz val="10"/>
        <rFont val="Arial"/>
        <family val="2"/>
      </rPr>
      <t>within</t>
    </r>
    <r>
      <rPr>
        <b/>
        <sz val="10"/>
        <rFont val="Arial"/>
        <family val="2"/>
      </rPr>
      <t xml:space="preserve"> the buffer zone:</t>
    </r>
  </si>
  <si>
    <t>&amp; 7.5% U.S. Tax on sum of base fare + NavCan</t>
  </si>
  <si>
    <t>Base fare amount</t>
  </si>
  <si>
    <t>Sale Fare Rules for One Way Advertising in the U.S.:</t>
  </si>
  <si>
    <t>Seats are limited and may not be available on all flights or all days.</t>
  </si>
  <si>
    <t xml:space="preserve">Advance Purchase:  </t>
  </si>
  <si>
    <t xml:space="preserve">Purchase By:  </t>
  </si>
  <si>
    <t>Complete Travel By:</t>
  </si>
  <si>
    <t xml:space="preserve">Day/Time Availability: </t>
  </si>
  <si>
    <t>Base fare amount &amp; NavCan Surcharge of $7.50 each way</t>
  </si>
  <si>
    <t>Sale Start Date:</t>
  </si>
  <si>
    <t>OW SALE : Marketing to Name</t>
  </si>
  <si>
    <t>Sale Objective:</t>
  </si>
  <si>
    <r>
      <t xml:space="preserve">Travel to Canada </t>
    </r>
    <r>
      <rPr>
        <b/>
        <u/>
        <sz val="10"/>
        <rFont val="Arial"/>
        <family val="2"/>
      </rPr>
      <t>outside</t>
    </r>
    <r>
      <rPr>
        <b/>
        <sz val="10"/>
        <rFont val="Arial"/>
        <family val="2"/>
      </rPr>
      <t xml:space="preserve"> the buffer zone (YEA):</t>
    </r>
  </si>
  <si>
    <t>Some markets may not operate daily service.</t>
  </si>
  <si>
    <t>Yakima</t>
  </si>
  <si>
    <t>A ticket purchased at an  Alaska Airlines airport location or through one of our reservation call centers</t>
  </si>
  <si>
    <t>Canadian government taxes and fees that are included in the fares shown are based on the currency exchange rate effective</t>
  </si>
  <si>
    <t>Fare Class Code</t>
  </si>
  <si>
    <t>Mexican government taxes and fees that are included in the fares shown are based on the currency exchange rate effective</t>
  </si>
  <si>
    <t>* Fares highlighted in blue are the lowest directional fares.</t>
  </si>
  <si>
    <t>* For geotargeted advertising, please use the fare level with the origin in the targeted region.</t>
  </si>
  <si>
    <t>Filed Fare</t>
  </si>
  <si>
    <t>Fees</t>
  </si>
  <si>
    <t>* For one-way, print advertising, please refer to the Canada Ad Fare Sheet.</t>
  </si>
  <si>
    <t>Bag fees apply for checked baggage.  See our checked baggage policy at www.alaskaair.com for more details.</t>
  </si>
  <si>
    <t>Tickets are nonrefundable.  Applicable fare and tax differences apply to any changes made after ticketing.</t>
  </si>
  <si>
    <t>A $125 (USD) change fee per person applies to changes made within 60 days of ticketed travel.</t>
  </si>
  <si>
    <t>The change fee is waived when travel is wholly within the state of Alaska on flights operated by Alaska Airlines.</t>
  </si>
  <si>
    <t>*For advertising travel within the state of AK,  please include the following verbiage:</t>
  </si>
  <si>
    <t xml:space="preserve"> </t>
  </si>
  <si>
    <t>Revised: November 27, 2012 (full fare advertising)</t>
  </si>
  <si>
    <t>Fares include all taxes, fees, and charges, are in U.S. dollars and are subject to change without notice.  Other restrictions apply.</t>
  </si>
  <si>
    <t>Additional U.S. taxes may apply to itineraries involving more than one stopover or a stopover lasting more than 12 hours.</t>
  </si>
  <si>
    <t>See Updates Tab for further changes</t>
  </si>
  <si>
    <t>Some flights may be operated by or in conjunction with Horizon Air, SkyWest Airlines, or PenAir.</t>
  </si>
  <si>
    <r>
      <t xml:space="preserve">&amp; U.S. Government Excise Tax (over-water) Tax of </t>
    </r>
    <r>
      <rPr>
        <b/>
        <sz val="10"/>
        <color indexed="10"/>
        <rFont val="Arial"/>
        <family val="2"/>
      </rPr>
      <t>$8.90</t>
    </r>
    <r>
      <rPr>
        <sz val="10"/>
        <color indexed="10"/>
        <rFont val="Arial"/>
        <family val="2"/>
      </rPr>
      <t xml:space="preserve"> </t>
    </r>
    <r>
      <rPr>
        <b/>
        <sz val="10"/>
        <rFont val="Arial"/>
        <family val="2"/>
      </rPr>
      <t>each way</t>
    </r>
  </si>
  <si>
    <r>
      <t xml:space="preserve">&amp; U.S. Intl. Arrival/Departure Tax of </t>
    </r>
    <r>
      <rPr>
        <b/>
        <sz val="10"/>
        <color rgb="FFFF0000"/>
        <rFont val="Arial"/>
        <family val="2"/>
      </rPr>
      <t>$17.70</t>
    </r>
    <r>
      <rPr>
        <b/>
        <sz val="10"/>
        <rFont val="Arial"/>
        <family val="2"/>
      </rPr>
      <t xml:space="preserve"> each way</t>
    </r>
  </si>
  <si>
    <t>Displayed in SABRE:</t>
  </si>
  <si>
    <t>Travel to/from Mexico or Costa Rica</t>
  </si>
  <si>
    <t>**For advertising for travel to Canada/Mexico destinations please include the following verbiage:</t>
  </si>
  <si>
    <r>
      <t>will cost $</t>
    </r>
    <r>
      <rPr>
        <b/>
        <i/>
        <sz val="10"/>
        <rFont val="Arial"/>
        <family val="2"/>
      </rPr>
      <t>15.00</t>
    </r>
    <r>
      <rPr>
        <b/>
        <sz val="10"/>
        <rFont val="Arial"/>
        <family val="2"/>
      </rPr>
      <t xml:space="preserve"> (USD) more per person than the advertised fare.</t>
    </r>
  </si>
  <si>
    <t>Master List: This sets the names and airport codes for each city. Change, add or delete city names and codes as needed.</t>
  </si>
  <si>
    <t>ADAK ISLAND</t>
  </si>
  <si>
    <t>ADK</t>
  </si>
  <si>
    <t>Adak Island</t>
  </si>
  <si>
    <t>ANCHORAGE</t>
  </si>
  <si>
    <t>ANC</t>
  </si>
  <si>
    <t>ARCATA / EUREKA</t>
  </si>
  <si>
    <t>ACV</t>
  </si>
  <si>
    <t>Eureka</t>
  </si>
  <si>
    <t>ATLANTA</t>
  </si>
  <si>
    <t>ATL</t>
  </si>
  <si>
    <t>Atlanta</t>
  </si>
  <si>
    <t>AUSTIN</t>
  </si>
  <si>
    <t>AUS</t>
  </si>
  <si>
    <t>Austin</t>
  </si>
  <si>
    <t>BARROW</t>
  </si>
  <si>
    <t>BRW</t>
  </si>
  <si>
    <t>Barrow</t>
  </si>
  <si>
    <t>BELLINGHAM</t>
  </si>
  <si>
    <t>BLI</t>
  </si>
  <si>
    <t>Bellingham</t>
  </si>
  <si>
    <t>BETHEL</t>
  </si>
  <si>
    <t>BET</t>
  </si>
  <si>
    <t>Bethel</t>
  </si>
  <si>
    <t>BILLINGS</t>
  </si>
  <si>
    <t>BIL</t>
  </si>
  <si>
    <t>Billings</t>
  </si>
  <si>
    <t>BOISE</t>
  </si>
  <si>
    <t>BOI</t>
  </si>
  <si>
    <t>Boise</t>
  </si>
  <si>
    <t>BOSTON</t>
  </si>
  <si>
    <t>BOS</t>
  </si>
  <si>
    <t>Boston</t>
  </si>
  <si>
    <t>BOZEMAN</t>
  </si>
  <si>
    <t>BZN</t>
  </si>
  <si>
    <t>Bozeman</t>
  </si>
  <si>
    <t>BURBANK</t>
  </si>
  <si>
    <t>BUR</t>
  </si>
  <si>
    <t>Burbank</t>
  </si>
  <si>
    <t>CALGARY</t>
  </si>
  <si>
    <t>YYC</t>
  </si>
  <si>
    <t>Calgary</t>
  </si>
  <si>
    <t>CANCUN</t>
  </si>
  <si>
    <t>CUN</t>
  </si>
  <si>
    <t>Cancun</t>
  </si>
  <si>
    <t>CHARLESTON</t>
  </si>
  <si>
    <t>CHS</t>
  </si>
  <si>
    <t>Charleston</t>
  </si>
  <si>
    <t>CHICAGO</t>
  </si>
  <si>
    <t>ORD</t>
  </si>
  <si>
    <t>Chicago</t>
  </si>
  <si>
    <t>COLORADO SPRINGS</t>
  </si>
  <si>
    <t>COS</t>
  </si>
  <si>
    <t>Colorado Springs</t>
  </si>
  <si>
    <t>CORDOVA</t>
  </si>
  <si>
    <t>CDV</t>
  </si>
  <si>
    <t>Cordova</t>
  </si>
  <si>
    <t>DALLAS / FT. WORTH</t>
  </si>
  <si>
    <t>DFW</t>
  </si>
  <si>
    <t>Dallas</t>
  </si>
  <si>
    <t>DENVER</t>
  </si>
  <si>
    <t>DEN</t>
  </si>
  <si>
    <t>Denver</t>
  </si>
  <si>
    <t>DILLINGHAM</t>
  </si>
  <si>
    <t>Dillingham</t>
  </si>
  <si>
    <t>DUTCH HARBOR</t>
  </si>
  <si>
    <t>DUT</t>
  </si>
  <si>
    <t>Dutch Harbor</t>
  </si>
  <si>
    <t>EDMONTON</t>
  </si>
  <si>
    <t>YEG</t>
  </si>
  <si>
    <t>Edmonton</t>
  </si>
  <si>
    <t>EUGENE</t>
  </si>
  <si>
    <t>EUG</t>
  </si>
  <si>
    <t>Eugene</t>
  </si>
  <si>
    <t>FAIRBANKS</t>
  </si>
  <si>
    <t>FAI</t>
  </si>
  <si>
    <t>Fairbanks</t>
  </si>
  <si>
    <t>FLAGSTAFF / SEDONA</t>
  </si>
  <si>
    <t>FLG</t>
  </si>
  <si>
    <t>Flagstaff</t>
  </si>
  <si>
    <t>FAT</t>
  </si>
  <si>
    <t>Fresno</t>
  </si>
  <si>
    <t>GLACIER BAY/GUSTAVUS</t>
  </si>
  <si>
    <t>GST</t>
  </si>
  <si>
    <t>Glacier Bay</t>
  </si>
  <si>
    <t>GREAT FALLS</t>
  </si>
  <si>
    <t>GTF</t>
  </si>
  <si>
    <t>Great Falls</t>
  </si>
  <si>
    <t>GUADALAJARA</t>
  </si>
  <si>
    <t>GDL</t>
  </si>
  <si>
    <t>Guadalajara</t>
  </si>
  <si>
    <t>GUSTAVUS</t>
  </si>
  <si>
    <t>Gustavus</t>
  </si>
  <si>
    <t>HELENA</t>
  </si>
  <si>
    <t>HLN</t>
  </si>
  <si>
    <t>Helena</t>
  </si>
  <si>
    <t>HONOLULU</t>
  </si>
  <si>
    <t>HNL</t>
  </si>
  <si>
    <t>Honolulu</t>
  </si>
  <si>
    <t>HOUSTON</t>
  </si>
  <si>
    <t>IAH</t>
  </si>
  <si>
    <t>Houston</t>
  </si>
  <si>
    <t>IDAHO FALLS</t>
  </si>
  <si>
    <t>IDA</t>
  </si>
  <si>
    <t>Idaho Falls</t>
  </si>
  <si>
    <t>IXTAPA/ZIHUATANEJO</t>
  </si>
  <si>
    <t>ZIH</t>
  </si>
  <si>
    <t>Ixtapa</t>
  </si>
  <si>
    <t>JUNEAU</t>
  </si>
  <si>
    <t>JNU</t>
  </si>
  <si>
    <t>Juneau</t>
  </si>
  <si>
    <t>KAHULUI</t>
  </si>
  <si>
    <t>OGG</t>
  </si>
  <si>
    <t>Maui</t>
  </si>
  <si>
    <t>FCA</t>
  </si>
  <si>
    <t>Kalispell</t>
  </si>
  <si>
    <t>KAUAI ISLAND</t>
  </si>
  <si>
    <t>LIH</t>
  </si>
  <si>
    <t>Kauai</t>
  </si>
  <si>
    <t>KELOWNA</t>
  </si>
  <si>
    <t>YLW</t>
  </si>
  <si>
    <t>Kelowna</t>
  </si>
  <si>
    <t>KETCHIKAN</t>
  </si>
  <si>
    <t>KTN</t>
  </si>
  <si>
    <t>Ketchikan</t>
  </si>
  <si>
    <t>KING SALMON</t>
  </si>
  <si>
    <t>AKN</t>
  </si>
  <si>
    <t>King Salmon</t>
  </si>
  <si>
    <t>KODIAK</t>
  </si>
  <si>
    <t>ADQ</t>
  </si>
  <si>
    <t>Kodiak</t>
  </si>
  <si>
    <t>KONA</t>
  </si>
  <si>
    <t>KOA</t>
  </si>
  <si>
    <t>Kona</t>
  </si>
  <si>
    <t>KOTZEBUE</t>
  </si>
  <si>
    <t>OTZ</t>
  </si>
  <si>
    <t>Kotzebue</t>
  </si>
  <si>
    <t>LA PAZ</t>
  </si>
  <si>
    <t>LAP</t>
  </si>
  <si>
    <t>La Paz</t>
  </si>
  <si>
    <t>LAS VEGAS</t>
  </si>
  <si>
    <t>LAS</t>
  </si>
  <si>
    <t>Las Vegas</t>
  </si>
  <si>
    <t>LEWISTON</t>
  </si>
  <si>
    <t>LWS</t>
  </si>
  <si>
    <t>Lewiston</t>
  </si>
  <si>
    <t>LONG BEACH</t>
  </si>
  <si>
    <t>LGB</t>
  </si>
  <si>
    <t>Long Beach</t>
  </si>
  <si>
    <t>LORETO</t>
  </si>
  <si>
    <t>LTO</t>
  </si>
  <si>
    <t>Loreto</t>
  </si>
  <si>
    <t>LOS ANGELES</t>
  </si>
  <si>
    <t>LAX</t>
  </si>
  <si>
    <t>Los Angeles</t>
  </si>
  <si>
    <t>MMH</t>
  </si>
  <si>
    <t>MANZANILLO</t>
  </si>
  <si>
    <t>ZLO</t>
  </si>
  <si>
    <t>Manzanillo</t>
  </si>
  <si>
    <t>MAZATLAN</t>
  </si>
  <si>
    <t>MZT</t>
  </si>
  <si>
    <t>Mazatlan</t>
  </si>
  <si>
    <t>MEDFORD</t>
  </si>
  <si>
    <t>MFR</t>
  </si>
  <si>
    <t>Medford</t>
  </si>
  <si>
    <t>MEXICO CITY</t>
  </si>
  <si>
    <t>MEX</t>
  </si>
  <si>
    <t>Mexico City</t>
  </si>
  <si>
    <t>MIAMI</t>
  </si>
  <si>
    <t>MIA</t>
  </si>
  <si>
    <t>Miami</t>
  </si>
  <si>
    <t>MINNEAPOLIS / ST. PAUL</t>
  </si>
  <si>
    <t>MSP</t>
  </si>
  <si>
    <t>Minneapolis</t>
  </si>
  <si>
    <t>MISSOULA</t>
  </si>
  <si>
    <t>MSO</t>
  </si>
  <si>
    <t>Missoula</t>
  </si>
  <si>
    <t>MONTEREY / CARMEL</t>
  </si>
  <si>
    <t>MRY</t>
  </si>
  <si>
    <t>Monterey</t>
  </si>
  <si>
    <t>BNA</t>
  </si>
  <si>
    <t>Nashville</t>
  </si>
  <si>
    <t>JFK</t>
  </si>
  <si>
    <t>New York - JFK</t>
  </si>
  <si>
    <t>NEWARK / NEW YORK</t>
  </si>
  <si>
    <t>EWR</t>
  </si>
  <si>
    <t>New York - Newark</t>
  </si>
  <si>
    <t>NOME</t>
  </si>
  <si>
    <t>OME</t>
  </si>
  <si>
    <t>Nome</t>
  </si>
  <si>
    <t>OAKLAND</t>
  </si>
  <si>
    <t>OAK</t>
  </si>
  <si>
    <t>Oakland</t>
  </si>
  <si>
    <t>OMAHA</t>
  </si>
  <si>
    <t>OMA</t>
  </si>
  <si>
    <t>Omaha</t>
  </si>
  <si>
    <t>ONTARIO</t>
  </si>
  <si>
    <t>ONT</t>
  </si>
  <si>
    <t>Ontario</t>
  </si>
  <si>
    <t>SNA</t>
  </si>
  <si>
    <t>Orange County</t>
  </si>
  <si>
    <t>ORLANDO</t>
  </si>
  <si>
    <t>MCO</t>
  </si>
  <si>
    <t>Orlando</t>
  </si>
  <si>
    <t>PALM SPRINGS</t>
  </si>
  <si>
    <t>PSP</t>
  </si>
  <si>
    <t>Palm Springs</t>
  </si>
  <si>
    <t>PASCO</t>
  </si>
  <si>
    <t>PSC</t>
  </si>
  <si>
    <t>Pasco</t>
  </si>
  <si>
    <t>PETERSBURG</t>
  </si>
  <si>
    <t>PSG</t>
  </si>
  <si>
    <t>Petersburg</t>
  </si>
  <si>
    <t>PHOENIX</t>
  </si>
  <si>
    <t>PHX</t>
  </si>
  <si>
    <t>Phoenix</t>
  </si>
  <si>
    <t>PORTLAND</t>
  </si>
  <si>
    <t>PDX</t>
  </si>
  <si>
    <t>Portland</t>
  </si>
  <si>
    <t>PRESCOTT / VERDE VALLEY</t>
  </si>
  <si>
    <t>PRC</t>
  </si>
  <si>
    <t>Prescott</t>
  </si>
  <si>
    <t>PRUDHOE BAY</t>
  </si>
  <si>
    <t>SCC</t>
  </si>
  <si>
    <t>Prudhoe Bay</t>
  </si>
  <si>
    <t>PUERTO VALLARTA</t>
  </si>
  <si>
    <t>PVR</t>
  </si>
  <si>
    <t>Puerto Vallarta</t>
  </si>
  <si>
    <t>PUW</t>
  </si>
  <si>
    <t>Pullman</t>
  </si>
  <si>
    <t>RALEIGH-DURHAM</t>
  </si>
  <si>
    <t>RDU</t>
  </si>
  <si>
    <t>Raleigh-Durham</t>
  </si>
  <si>
    <t>REDDING</t>
  </si>
  <si>
    <t>RDD</t>
  </si>
  <si>
    <t>Redding</t>
  </si>
  <si>
    <t>REDMOND / BEND</t>
  </si>
  <si>
    <t>RDM</t>
  </si>
  <si>
    <t>Redmond</t>
  </si>
  <si>
    <t>RNO</t>
  </si>
  <si>
    <t>Reno</t>
  </si>
  <si>
    <t>SACRAMENTO</t>
  </si>
  <si>
    <t>SMF</t>
  </si>
  <si>
    <t>Sacramento</t>
  </si>
  <si>
    <t>SALT LAKE CITY</t>
  </si>
  <si>
    <t>SLC</t>
  </si>
  <si>
    <t>Salt Lake City</t>
  </si>
  <si>
    <t>SAN ANTONIO</t>
  </si>
  <si>
    <t>SAT</t>
  </si>
  <si>
    <t>San Antonio</t>
  </si>
  <si>
    <t>SAN DIEGO</t>
  </si>
  <si>
    <t>SAN</t>
  </si>
  <si>
    <t>San Diego</t>
  </si>
  <si>
    <t>SAN FRANCISCO</t>
  </si>
  <si>
    <t>SFO</t>
  </si>
  <si>
    <t>San Francisco</t>
  </si>
  <si>
    <t>SAN JOSE</t>
  </si>
  <si>
    <t>SJC</t>
  </si>
  <si>
    <t>San Jose</t>
  </si>
  <si>
    <t>SAN JOSE CABO</t>
  </si>
  <si>
    <t>SJD</t>
  </si>
  <si>
    <t>Los Cabos</t>
  </si>
  <si>
    <t>SANTA BARBARA</t>
  </si>
  <si>
    <t>SBA</t>
  </si>
  <si>
    <t>Santa Barbara</t>
  </si>
  <si>
    <t>STS</t>
  </si>
  <si>
    <t>Santa Rosa</t>
  </si>
  <si>
    <t>SEATTLE</t>
  </si>
  <si>
    <t>SEA</t>
  </si>
  <si>
    <t>Seattle</t>
  </si>
  <si>
    <t>SITKA</t>
  </si>
  <si>
    <t>SIT</t>
  </si>
  <si>
    <t>Sitka</t>
  </si>
  <si>
    <t>SPOKANE</t>
  </si>
  <si>
    <t>GEG</t>
  </si>
  <si>
    <t>Spokane</t>
  </si>
  <si>
    <t>SUN VALLEY</t>
  </si>
  <si>
    <t>SUN</t>
  </si>
  <si>
    <t>Sun Valley</t>
  </si>
  <si>
    <t>TAMPA</t>
  </si>
  <si>
    <t>TPA</t>
  </si>
  <si>
    <t>Tampa</t>
  </si>
  <si>
    <t>TUCSON</t>
  </si>
  <si>
    <t>TUS</t>
  </si>
  <si>
    <t>Tucson</t>
  </si>
  <si>
    <t>VANCOUVER</t>
  </si>
  <si>
    <t>YVR</t>
  </si>
  <si>
    <t>Vancouver</t>
  </si>
  <si>
    <t>VICTORIA</t>
  </si>
  <si>
    <t>YYJ</t>
  </si>
  <si>
    <t>Victoria</t>
  </si>
  <si>
    <t>WALLA WALLA</t>
  </si>
  <si>
    <t>ALW</t>
  </si>
  <si>
    <t>Walla Walla</t>
  </si>
  <si>
    <t>WENATCHEE</t>
  </si>
  <si>
    <t>EAT</t>
  </si>
  <si>
    <t>Wenatchee</t>
  </si>
  <si>
    <t>WRANGELL</t>
  </si>
  <si>
    <t>WRG</t>
  </si>
  <si>
    <t>Wrangell</t>
  </si>
  <si>
    <t>YAKIMA</t>
  </si>
  <si>
    <t>YKM</t>
  </si>
  <si>
    <t>YAKUTAT</t>
  </si>
  <si>
    <t>YAK</t>
  </si>
  <si>
    <t>Yakutat</t>
  </si>
  <si>
    <t>KANSAS CITY</t>
  </si>
  <si>
    <t>MCI</t>
  </si>
  <si>
    <t>Kansas City</t>
  </si>
  <si>
    <t>ST LOUIS</t>
  </si>
  <si>
    <t>STL</t>
  </si>
  <si>
    <t>St Louis</t>
  </si>
  <si>
    <t>PHILADELPHIA</t>
  </si>
  <si>
    <t>PHL</t>
  </si>
  <si>
    <t>Philadelphia</t>
  </si>
  <si>
    <t>FORT LAUDERDALE</t>
  </si>
  <si>
    <t>FLL</t>
  </si>
  <si>
    <t>Ft Lauderdale</t>
  </si>
  <si>
    <t>HDN</t>
  </si>
  <si>
    <t>Steamboat Springs</t>
  </si>
  <si>
    <t>MAMMOTH / YOSEMITE</t>
  </si>
  <si>
    <t>Mammoth Lakes</t>
  </si>
  <si>
    <t>DETROIT</t>
  </si>
  <si>
    <t>DTW</t>
  </si>
  <si>
    <t>Detroit</t>
  </si>
  <si>
    <t>NEW ORLEANS</t>
  </si>
  <si>
    <t>MSY</t>
  </si>
  <si>
    <t>New Orleans</t>
  </si>
  <si>
    <t>BWI</t>
  </si>
  <si>
    <t>Baltimore</t>
  </si>
  <si>
    <t>ALBUQUERQUE</t>
  </si>
  <si>
    <t>ABQ</t>
  </si>
  <si>
    <t>Albuquerque</t>
  </si>
  <si>
    <t>WASHINGTON DULLES</t>
  </si>
  <si>
    <t>IAD</t>
  </si>
  <si>
    <t>Washington - Dulles</t>
  </si>
  <si>
    <t>Sale Start</t>
  </si>
  <si>
    <t>Purchase</t>
  </si>
  <si>
    <t>Call Out Markets</t>
  </si>
  <si>
    <t>NEW YORK</t>
  </si>
  <si>
    <t>OKLAHOMA CITY</t>
  </si>
  <si>
    <t>OKC</t>
  </si>
  <si>
    <t>Oklahoma City</t>
  </si>
  <si>
    <t>LIBERIA</t>
  </si>
  <si>
    <t>LIR</t>
  </si>
  <si>
    <t>SAN JOSE COSTA RICA</t>
  </si>
  <si>
    <t>SJO</t>
  </si>
  <si>
    <t>San Jose, Costa Rica</t>
  </si>
  <si>
    <t>GUC</t>
  </si>
  <si>
    <t>NASHVILLE</t>
  </si>
  <si>
    <t>Gunnison County / Crested Butte</t>
  </si>
  <si>
    <t>GUNNISON / CRESTED BUTTE</t>
  </si>
  <si>
    <t>ORANGE COUNTY / JOHN WAYNE</t>
  </si>
  <si>
    <t>RENO / TAHOE</t>
  </si>
  <si>
    <t>FRESNO / YOSEMITE</t>
  </si>
  <si>
    <t>HAYDEN / STEAMBOAT SPRINGS</t>
  </si>
  <si>
    <t>BALTIMORE / WASHINGTON</t>
  </si>
  <si>
    <t>SANTA ROSA / SONOMA CO</t>
  </si>
  <si>
    <t>PULLMAN / MOSCOW</t>
  </si>
  <si>
    <t>DCA</t>
  </si>
  <si>
    <t>**Used by AirPrice</t>
  </si>
  <si>
    <t>WASHINGTON, D.C. / REAGAN</t>
  </si>
  <si>
    <t>See Sale Sheet</t>
  </si>
  <si>
    <t>Not Call Outs</t>
  </si>
  <si>
    <t>KALISPELL / GLACIER PARK</t>
  </si>
  <si>
    <t>Hawaii</t>
  </si>
  <si>
    <t>Mexico</t>
  </si>
  <si>
    <t>Costa Rica</t>
  </si>
  <si>
    <t>Sundays through Wednesdays</t>
  </si>
  <si>
    <t>Mondays through Thursdays</t>
  </si>
  <si>
    <t>Tuesdays, Wednesdays, and Saturdays</t>
  </si>
  <si>
    <t>Other</t>
  </si>
  <si>
    <t>HI</t>
  </si>
  <si>
    <t>MX</t>
  </si>
  <si>
    <t>CR</t>
  </si>
  <si>
    <t>MKE</t>
  </si>
  <si>
    <t>MILWAUKEE</t>
  </si>
  <si>
    <t>Region</t>
  </si>
  <si>
    <t>AR</t>
  </si>
  <si>
    <t>BA</t>
  </si>
  <si>
    <t>MC</t>
  </si>
  <si>
    <t>FE</t>
  </si>
  <si>
    <t>SC</t>
  </si>
  <si>
    <t>MN</t>
  </si>
  <si>
    <t>TC</t>
  </si>
  <si>
    <t>AL</t>
  </si>
  <si>
    <t>CD</t>
  </si>
  <si>
    <t>Service Exceptions:</t>
  </si>
  <si>
    <t>Washington - Reagan</t>
  </si>
  <si>
    <t>Liberia, Costa Rica</t>
  </si>
  <si>
    <t>HAVANA</t>
  </si>
  <si>
    <t>HAV</t>
  </si>
  <si>
    <t>WICHITA</t>
  </si>
  <si>
    <t>ICT</t>
  </si>
  <si>
    <t>INDIANAPOLIS</t>
  </si>
  <si>
    <t>IND</t>
  </si>
  <si>
    <t>Milwaukee</t>
  </si>
  <si>
    <t>Havana</t>
  </si>
  <si>
    <t>Wichita</t>
  </si>
  <si>
    <t>Indianapolis</t>
  </si>
  <si>
    <t>SAN LUIS OBISPO</t>
  </si>
  <si>
    <t>SBP</t>
  </si>
  <si>
    <t>San Luis Obispo</t>
  </si>
  <si>
    <t>DALLAS / LOVE FIELD</t>
  </si>
  <si>
    <t>DAL</t>
  </si>
  <si>
    <t>NEW YORK / LAGUARDIA</t>
  </si>
  <si>
    <t>LGA</t>
  </si>
  <si>
    <t>Dallas - Love Field</t>
  </si>
  <si>
    <t>New York - LaGuardia</t>
  </si>
  <si>
    <t>*For Costa Rica Ads Only:</t>
  </si>
  <si>
    <t>are subject to change. In addition to the advertised fares which include taxes, fees, and charges in U.S. dollars, passengers departing</t>
  </si>
  <si>
    <t>San Jose or Liberia airports will be subject to a $29 (USD) departure tax, to be collected at the airport.  Other restrictions apply.</t>
  </si>
  <si>
    <t xml:space="preserve">Travel Start: </t>
  </si>
  <si>
    <t>Other Important Information:</t>
  </si>
  <si>
    <t>Advertised Fare</t>
  </si>
  <si>
    <t>IC</t>
  </si>
  <si>
    <t>AS - to Costa Rica</t>
  </si>
  <si>
    <t>AS - to Mexico</t>
  </si>
  <si>
    <t>If nonstop service is offered during the advertised travel period, the advertised fare applies to the nonstop flights only.</t>
  </si>
  <si>
    <t>Proposed AS.com</t>
  </si>
  <si>
    <t>Blackouts:</t>
  </si>
  <si>
    <t>DLG</t>
  </si>
  <si>
    <r>
      <t xml:space="preserve">Calendar Dates - </t>
    </r>
    <r>
      <rPr>
        <b/>
        <sz val="10"/>
        <rFont val="Arial"/>
        <family val="2"/>
      </rPr>
      <t>Others</t>
    </r>
  </si>
  <si>
    <r>
      <t xml:space="preserve">Calendar Dates - </t>
    </r>
    <r>
      <rPr>
        <b/>
        <sz val="10"/>
        <rFont val="Arial"/>
        <family val="2"/>
      </rPr>
      <t>Hawaii</t>
    </r>
  </si>
  <si>
    <t>All Others</t>
  </si>
  <si>
    <t>WASHINGTON, D.C. / DULLES</t>
  </si>
  <si>
    <t>Washington D.C. - Dulles</t>
  </si>
  <si>
    <t>Top 6 Markets</t>
  </si>
  <si>
    <t>All Other Markets</t>
  </si>
  <si>
    <t>Travel valid on Saturdays only</t>
  </si>
  <si>
    <t>* All fares listed are directional. Fares promoted on as.com and other mediums shall clearly communicate the directionality, stating "from XXX to YYY".</t>
  </si>
  <si>
    <t>BLIKOA</t>
  </si>
  <si>
    <t>To/From Hawaii</t>
  </si>
  <si>
    <t>To Hawaii</t>
  </si>
  <si>
    <t>From Hawaii</t>
  </si>
  <si>
    <t>Lowest Fare by Region</t>
  </si>
  <si>
    <t>bayarea</t>
  </si>
  <si>
    <t>laarea</t>
  </si>
  <si>
    <t>nocal</t>
  </si>
  <si>
    <t>pacnw</t>
  </si>
  <si>
    <t>socal</t>
  </si>
  <si>
    <t>wine (dest)</t>
  </si>
  <si>
    <t>beaches (dest)</t>
  </si>
  <si>
    <t>eastcoast (dest)</t>
  </si>
  <si>
    <t>nyc (orig/dest)</t>
  </si>
  <si>
    <t>Lowest Price Points by Region</t>
  </si>
  <si>
    <t xml:space="preserve">From: </t>
  </si>
  <si>
    <t>21 days</t>
  </si>
  <si>
    <t>Bay</t>
  </si>
  <si>
    <t>LA</t>
  </si>
  <si>
    <t>No PDC</t>
  </si>
  <si>
    <t>Service ends 5/19/18</t>
  </si>
  <si>
    <t>To Florida</t>
  </si>
  <si>
    <t>From Florida</t>
  </si>
  <si>
    <t>Tuesdays, Wednesdays, and Thursdays</t>
  </si>
  <si>
    <t>Mondays, Tuesdays, and Wednesdays</t>
  </si>
  <si>
    <t>SFOMEX</t>
  </si>
  <si>
    <t>PDXPSP &amp; PSPPDX</t>
  </si>
  <si>
    <t>JFKPSP &amp; PSPJFK</t>
  </si>
  <si>
    <t>MSPSFO &amp; SFOMSP</t>
  </si>
  <si>
    <t>FLLSFO&amp; SFOFLL</t>
  </si>
  <si>
    <t>Service ends 5/20/18</t>
  </si>
  <si>
    <t>JFKSJC &amp; SJCJFK</t>
  </si>
  <si>
    <t>SFOABQ</t>
  </si>
  <si>
    <t>LAXSEA</t>
  </si>
  <si>
    <t>Travel valid Thursday - Monday</t>
  </si>
  <si>
    <t>none</t>
  </si>
  <si>
    <t>PIT</t>
  </si>
  <si>
    <t>PITTSBURGH</t>
  </si>
  <si>
    <t>SEASFO</t>
  </si>
  <si>
    <t>Pittsburgh</t>
  </si>
  <si>
    <t>PITSEA &amp; SEAPIT</t>
  </si>
  <si>
    <t>Service begins 9/6/18</t>
  </si>
  <si>
    <t>Service begins 7/6/18</t>
  </si>
  <si>
    <t>5/9/18 and are subject to change.</t>
  </si>
  <si>
    <t>Costa Rican government taxes, fees and charges included in the fare shown are based on the currency exchange rate effective 5/9/18, and</t>
  </si>
  <si>
    <t>SEAFAI</t>
  </si>
  <si>
    <t>T21N6</t>
  </si>
  <si>
    <t>SEAANC</t>
  </si>
  <si>
    <t>JNUSEA</t>
  </si>
  <si>
    <t>T21XN6</t>
  </si>
  <si>
    <t>SEAJNU</t>
  </si>
  <si>
    <t>ANCSEA</t>
  </si>
  <si>
    <t>LAXANC</t>
  </si>
  <si>
    <t>G21N6</t>
  </si>
  <si>
    <t>PDXANC</t>
  </si>
  <si>
    <t>R21XN6</t>
  </si>
  <si>
    <t>ANCJNU</t>
  </si>
  <si>
    <t>G21XN6</t>
  </si>
  <si>
    <t>ANCFAI</t>
  </si>
  <si>
    <t>SEAFAT</t>
  </si>
  <si>
    <t>SJCSEA</t>
  </si>
  <si>
    <t>SEASJC</t>
  </si>
  <si>
    <t>FATSEA</t>
  </si>
  <si>
    <t>SFOSEA</t>
  </si>
  <si>
    <t>STSSEA</t>
  </si>
  <si>
    <t>R21N6</t>
  </si>
  <si>
    <t>SMFPDX</t>
  </si>
  <si>
    <t>SFOPDX</t>
  </si>
  <si>
    <t>BILSEA</t>
  </si>
  <si>
    <t>SEABIL</t>
  </si>
  <si>
    <t>BZNSEA</t>
  </si>
  <si>
    <t>SEAFCA</t>
  </si>
  <si>
    <t>RDMSEA</t>
  </si>
  <si>
    <t>LIHSEA</t>
  </si>
  <si>
    <t>SANLIH</t>
  </si>
  <si>
    <t>HNLSAN</t>
  </si>
  <si>
    <t>TL21XN6</t>
  </si>
  <si>
    <t>SJCOGG</t>
  </si>
  <si>
    <t>OGGSJC</t>
  </si>
  <si>
    <t>OGGOAK</t>
  </si>
  <si>
    <t>LIHOAK</t>
  </si>
  <si>
    <t>SJCKOA</t>
  </si>
  <si>
    <t>RL21XN6</t>
  </si>
  <si>
    <t>HNLSFO</t>
  </si>
  <si>
    <t>SFOOGG</t>
  </si>
  <si>
    <t>HNLLAX</t>
  </si>
  <si>
    <t>HNLANC</t>
  </si>
  <si>
    <t>KOASFO</t>
  </si>
  <si>
    <t>SMFSAN</t>
  </si>
  <si>
    <t>LAXLAS</t>
  </si>
  <si>
    <t>SANFAT</t>
  </si>
  <si>
    <t>MRYSAN</t>
  </si>
  <si>
    <t>SFOLAS</t>
  </si>
  <si>
    <t>FATSAN</t>
  </si>
  <si>
    <t>SFOPSP</t>
  </si>
  <si>
    <t>SFOSNA</t>
  </si>
  <si>
    <t>PSPSFO</t>
  </si>
  <si>
    <t>STSSAN</t>
  </si>
  <si>
    <t>LASSFO</t>
  </si>
  <si>
    <t>SANSJC</t>
  </si>
  <si>
    <t>LAXSJC</t>
  </si>
  <si>
    <t>SNASFO</t>
  </si>
  <si>
    <t>STSSNA</t>
  </si>
  <si>
    <t>LAXSFO</t>
  </si>
  <si>
    <t>SNASTS</t>
  </si>
  <si>
    <t>SFOSAN</t>
  </si>
  <si>
    <t>LASLAX</t>
  </si>
  <si>
    <t>SNASJC</t>
  </si>
  <si>
    <t>DALSAN</t>
  </si>
  <si>
    <t>IW</t>
  </si>
  <si>
    <t>SJCDAL</t>
  </si>
  <si>
    <t>DALSJC</t>
  </si>
  <si>
    <t>DALLAX</t>
  </si>
  <si>
    <t>OMASAN</t>
  </si>
  <si>
    <t>MSPSAN</t>
  </si>
  <si>
    <t>SFOAUS</t>
  </si>
  <si>
    <t>SANAUS</t>
  </si>
  <si>
    <t>OMASEA</t>
  </si>
  <si>
    <t>MSYSFO</t>
  </si>
  <si>
    <t>BNASFO</t>
  </si>
  <si>
    <t>STLSAN</t>
  </si>
  <si>
    <t>LASSEA</t>
  </si>
  <si>
    <t>DENSEA</t>
  </si>
  <si>
    <t>BOIRNO</t>
  </si>
  <si>
    <t>SANSLC</t>
  </si>
  <si>
    <t>SLCSAN</t>
  </si>
  <si>
    <t>ABQSNA</t>
  </si>
  <si>
    <t>SEAPHX</t>
  </si>
  <si>
    <t>SEARNO</t>
  </si>
  <si>
    <t>SEASLC</t>
  </si>
  <si>
    <t>ABQSAN</t>
  </si>
  <si>
    <t>ABQSFO</t>
  </si>
  <si>
    <t>ABQPDX</t>
  </si>
  <si>
    <t>PDXABQ</t>
  </si>
  <si>
    <t>SEALAS</t>
  </si>
  <si>
    <t>SLCSEA</t>
  </si>
  <si>
    <t>BOISLC</t>
  </si>
  <si>
    <t>PDXSNA</t>
  </si>
  <si>
    <t>SBASEA</t>
  </si>
  <si>
    <t>SEABUR</t>
  </si>
  <si>
    <t>BURSEA</t>
  </si>
  <si>
    <t>SEASBA</t>
  </si>
  <si>
    <t>ONTSEA</t>
  </si>
  <si>
    <t>SNASEA</t>
  </si>
  <si>
    <t>SBPSEA</t>
  </si>
  <si>
    <t>SEASBP</t>
  </si>
  <si>
    <t>SEAPSP</t>
  </si>
  <si>
    <t>SNAPDX</t>
  </si>
  <si>
    <t>LAXPDX</t>
  </si>
  <si>
    <t>PDXSAN</t>
  </si>
  <si>
    <t>ONTPDX</t>
  </si>
  <si>
    <t>PDXLAX</t>
  </si>
  <si>
    <t>SBAPDX</t>
  </si>
  <si>
    <t>PDXSBA</t>
  </si>
  <si>
    <t>JFKLAX</t>
  </si>
  <si>
    <t>JFKSEA</t>
  </si>
  <si>
    <t>EWRSEA</t>
  </si>
  <si>
    <t>JFKPDX</t>
  </si>
  <si>
    <t>LAXIAD</t>
  </si>
  <si>
    <t>SFOJFK</t>
  </si>
  <si>
    <t>IADSFO</t>
  </si>
  <si>
    <t>INDSFO</t>
  </si>
  <si>
    <t>PHLSEA</t>
  </si>
  <si>
    <t>SJCJFK</t>
  </si>
  <si>
    <t>IADLAX</t>
  </si>
  <si>
    <t>LAXPHL</t>
  </si>
  <si>
    <t>SFOPHL</t>
  </si>
  <si>
    <t>PHLSFO</t>
  </si>
  <si>
    <t>BWISEA</t>
  </si>
  <si>
    <t>BWISAN</t>
  </si>
  <si>
    <t>EWRSJC</t>
  </si>
  <si>
    <t>EWRSFO</t>
  </si>
  <si>
    <t>EWRSAN</t>
  </si>
  <si>
    <t>SFORDU</t>
  </si>
  <si>
    <t>EWRLAX</t>
  </si>
  <si>
    <t>BOSSFO</t>
  </si>
  <si>
    <t>EWRPDX</t>
  </si>
  <si>
    <t>ATLSEA</t>
  </si>
  <si>
    <t>IADSEA</t>
  </si>
  <si>
    <t>SEAPIT</t>
  </si>
  <si>
    <t>SEARDU</t>
  </si>
  <si>
    <t>TPASEA</t>
  </si>
  <si>
    <t>T21CN6</t>
  </si>
  <si>
    <t>FLLSEA</t>
  </si>
  <si>
    <t>R21CN6</t>
  </si>
  <si>
    <t>SEAIAD</t>
  </si>
  <si>
    <t>INDSEA</t>
  </si>
  <si>
    <t>PITSEA</t>
  </si>
  <si>
    <t>SEAATL</t>
  </si>
  <si>
    <t>RDUSEA</t>
  </si>
  <si>
    <t>ANCPDX</t>
  </si>
  <si>
    <t>FAISEA</t>
  </si>
  <si>
    <t>FAIANC</t>
  </si>
  <si>
    <t>PDXSMF</t>
  </si>
  <si>
    <t>PDXSFO</t>
  </si>
  <si>
    <t>SEABZN</t>
  </si>
  <si>
    <t>FCASEA</t>
  </si>
  <si>
    <t>SEARDM</t>
  </si>
  <si>
    <t>OAKLIH</t>
  </si>
  <si>
    <t>OGGSFO</t>
  </si>
  <si>
    <t>KOASJC</t>
  </si>
  <si>
    <t>SANMRY</t>
  </si>
  <si>
    <t>SANSFO</t>
  </si>
  <si>
    <t>SANSMF</t>
  </si>
  <si>
    <t>SANSTS</t>
  </si>
  <si>
    <t>SJCSNA</t>
  </si>
  <si>
    <t>SJCLAX</t>
  </si>
  <si>
    <t>SFOLAX</t>
  </si>
  <si>
    <t>LAXDAL</t>
  </si>
  <si>
    <t>SANDAL</t>
  </si>
  <si>
    <t>SANOMA</t>
  </si>
  <si>
    <t>SFOBNA</t>
  </si>
  <si>
    <t>SANMSP</t>
  </si>
  <si>
    <t>AUSSFO</t>
  </si>
  <si>
    <t>AUSSAN</t>
  </si>
  <si>
    <t>SNAABQ</t>
  </si>
  <si>
    <t>SANABQ</t>
  </si>
  <si>
    <t>PHXSEA</t>
  </si>
  <si>
    <t>SEADEN</t>
  </si>
  <si>
    <t>RNOBOI</t>
  </si>
  <si>
    <t>RNOSEA</t>
  </si>
  <si>
    <t>SLCBOI</t>
  </si>
  <si>
    <t>SANPDX</t>
  </si>
  <si>
    <t>SEASNA</t>
  </si>
  <si>
    <t>SEALAX</t>
  </si>
  <si>
    <t>SEAONT</t>
  </si>
  <si>
    <t>PSPSEA</t>
  </si>
  <si>
    <t>JFKSJC</t>
  </si>
  <si>
    <t>SJCEWR</t>
  </si>
  <si>
    <t>SFOIAD</t>
  </si>
  <si>
    <t>SFOIND</t>
  </si>
  <si>
    <t>SFOEWR</t>
  </si>
  <si>
    <t>SANEWR</t>
  </si>
  <si>
    <t>LAXJFK</t>
  </si>
  <si>
    <t>PHLLAX</t>
  </si>
  <si>
    <t>RDUSFO</t>
  </si>
  <si>
    <t>SFOBOS</t>
  </si>
  <si>
    <t>PDXJFK</t>
  </si>
  <si>
    <t>PDXEWR</t>
  </si>
  <si>
    <t>SEAPHL</t>
  </si>
  <si>
    <t>SEAEWR</t>
  </si>
  <si>
    <t>PDXYVR</t>
  </si>
  <si>
    <t>SEAYLW</t>
  </si>
  <si>
    <t>SEAYVR</t>
  </si>
  <si>
    <t>SEAYYC</t>
  </si>
  <si>
    <t>SEAYYJ</t>
  </si>
  <si>
    <t>LAXGDL</t>
  </si>
  <si>
    <t>LAXLIR</t>
  </si>
  <si>
    <t>R14N6</t>
  </si>
  <si>
    <t>LAXMEX</t>
  </si>
  <si>
    <t>LAXSJD</t>
  </si>
  <si>
    <t>SANSJD</t>
  </si>
  <si>
    <t>SJCGDL</t>
  </si>
  <si>
    <t>SJCSJD</t>
  </si>
  <si>
    <t>SNAPVR</t>
  </si>
  <si>
    <t>SNASJD</t>
  </si>
  <si>
    <t>DCASFO</t>
  </si>
  <si>
    <t>MCOSAN</t>
  </si>
  <si>
    <t>MCOSFO</t>
  </si>
  <si>
    <t>MCISAN</t>
  </si>
  <si>
    <t>MCISFO</t>
  </si>
  <si>
    <t>ORDSFO</t>
  </si>
  <si>
    <t>SEAYEG</t>
  </si>
  <si>
    <t>DTWSEA</t>
  </si>
  <si>
    <t>MCOPDX</t>
  </si>
  <si>
    <t>LAXDCA</t>
  </si>
  <si>
    <t>SFODCA</t>
  </si>
  <si>
    <t>SFOMCO</t>
  </si>
  <si>
    <t>SANMCI</t>
  </si>
  <si>
    <t>SFOMCI</t>
  </si>
  <si>
    <t>SFOORD</t>
  </si>
  <si>
    <t>SEADTW</t>
  </si>
  <si>
    <t>K21N6</t>
  </si>
  <si>
    <t>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</si>
</sst>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u/>
      <sz val="14"/>
      <name val="Arial"/>
      <family val="2"/>
    </font>
    <font>
      <b/>
      <u/>
      <sz val="12"/>
      <name val="Arial"/>
      <family val="2"/>
    </font>
    <font>
      <b/>
      <u/>
      <sz val="11"/>
      <name val="Arial"/>
      <family val="2"/>
    </font>
    <font>
      <b/>
      <u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0"/>
      <color indexed="10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sz val="10"/>
      <color theme="5" tint="-0.499984740745262"/>
      <name val="Arial"/>
      <family val="2"/>
    </font>
    <font>
      <sz val="10"/>
      <color indexed="8"/>
      <name val="Arial"/>
      <family val="2"/>
    </font>
    <font>
      <b/>
      <sz val="10"/>
      <color rgb="FF7030A0"/>
      <name val="Arial"/>
      <family val="2"/>
    </font>
    <font>
      <b/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  <font>
      <b/>
      <sz val="10"/>
      <color theme="5" tint="-0.499984740745262"/>
      <name val="Arial"/>
      <family val="2"/>
    </font>
    <font>
      <b/>
      <sz val="10"/>
      <color indexed="12"/>
      <name val="Arial"/>
      <family val="2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15" fillId="0" borderId="0"/>
    <xf numFmtId="0" fontId="1" fillId="0" borderId="0"/>
    <xf numFmtId="0" fontId="20" fillId="9" borderId="21" applyNumberFormat="0" applyAlignment="0" applyProtection="0"/>
    <xf numFmtId="0" fontId="25" fillId="0" borderId="0"/>
    <xf numFmtId="0" fontId="1" fillId="0" borderId="0"/>
  </cellStyleXfs>
  <cellXfs count="127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5" fillId="0" borderId="1" xfId="0" applyFont="1" applyBorder="1"/>
    <xf numFmtId="0" fontId="6" fillId="0" borderId="3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5" xfId="0" applyFont="1" applyBorder="1"/>
    <xf numFmtId="0" fontId="3" fillId="0" borderId="3" xfId="0" applyFont="1" applyBorder="1"/>
    <xf numFmtId="0" fontId="3" fillId="0" borderId="6" xfId="0" applyFont="1" applyBorder="1"/>
    <xf numFmtId="0" fontId="3" fillId="0" borderId="3" xfId="0" applyFont="1" applyFill="1" applyBorder="1"/>
    <xf numFmtId="0" fontId="3" fillId="0" borderId="4" xfId="0" applyFont="1" applyFill="1" applyBorder="1" applyAlignment="1">
      <alignment horizontal="left"/>
    </xf>
    <xf numFmtId="0" fontId="11" fillId="0" borderId="0" xfId="0" applyFont="1"/>
    <xf numFmtId="0" fontId="11" fillId="0" borderId="0" xfId="0" applyFont="1" applyFill="1"/>
    <xf numFmtId="0" fontId="4" fillId="0" borderId="3" xfId="0" applyFont="1" applyFill="1" applyBorder="1"/>
    <xf numFmtId="0" fontId="10" fillId="2" borderId="3" xfId="0" applyFont="1" applyFill="1" applyBorder="1"/>
    <xf numFmtId="0" fontId="3" fillId="2" borderId="4" xfId="0" applyFont="1" applyFill="1" applyBorder="1" applyAlignment="1">
      <alignment horizontal="left"/>
    </xf>
    <xf numFmtId="0" fontId="4" fillId="3" borderId="1" xfId="0" applyFont="1" applyFill="1" applyBorder="1"/>
    <xf numFmtId="0" fontId="3" fillId="3" borderId="2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4" fillId="3" borderId="9" xfId="0" applyFont="1" applyFill="1" applyBorder="1"/>
    <xf numFmtId="0" fontId="11" fillId="0" borderId="7" xfId="0" applyFont="1" applyBorder="1"/>
    <xf numFmtId="0" fontId="11" fillId="0" borderId="0" xfId="0" applyFont="1" applyBorder="1"/>
    <xf numFmtId="0" fontId="11" fillId="0" borderId="0" xfId="0" applyFont="1" applyFill="1" applyBorder="1"/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3" fillId="3" borderId="0" xfId="0" applyFont="1" applyFill="1" applyAlignment="1">
      <alignment horizontal="left"/>
    </xf>
    <xf numFmtId="0" fontId="3" fillId="0" borderId="13" xfId="0" applyFont="1" applyBorder="1" applyAlignment="1">
      <alignment horizontal="left"/>
    </xf>
    <xf numFmtId="0" fontId="11" fillId="0" borderId="14" xfId="0" applyFont="1" applyBorder="1"/>
    <xf numFmtId="0" fontId="1" fillId="0" borderId="0" xfId="0" applyFont="1"/>
    <xf numFmtId="0" fontId="3" fillId="0" borderId="0" xfId="0" applyFont="1" applyFill="1" applyBorder="1" applyAlignment="1">
      <alignment horizontal="left" wrapText="1"/>
    </xf>
    <xf numFmtId="0" fontId="3" fillId="0" borderId="4" xfId="0" applyFont="1" applyBorder="1" applyAlignment="1">
      <alignment horizontal="left"/>
    </xf>
    <xf numFmtId="0" fontId="1" fillId="0" borderId="4" xfId="0" applyFont="1" applyFill="1" applyBorder="1"/>
    <xf numFmtId="0" fontId="16" fillId="0" borderId="4" xfId="0" applyFont="1" applyFill="1" applyBorder="1"/>
    <xf numFmtId="0" fontId="3" fillId="5" borderId="2" xfId="0" applyFont="1" applyFill="1" applyBorder="1" applyAlignment="1">
      <alignment horizontal="left"/>
    </xf>
    <xf numFmtId="0" fontId="6" fillId="5" borderId="1" xfId="0" applyFont="1" applyFill="1" applyBorder="1"/>
    <xf numFmtId="0" fontId="1" fillId="0" borderId="0" xfId="2"/>
    <xf numFmtId="0" fontId="1" fillId="6" borderId="0" xfId="2" applyFill="1"/>
    <xf numFmtId="0" fontId="1" fillId="7" borderId="10" xfId="2" applyFill="1" applyBorder="1"/>
    <xf numFmtId="1" fontId="1" fillId="7" borderId="10" xfId="2" applyNumberFormat="1" applyFill="1" applyBorder="1"/>
    <xf numFmtId="0" fontId="17" fillId="0" borderId="0" xfId="2" applyFont="1"/>
    <xf numFmtId="0" fontId="3" fillId="6" borderId="0" xfId="2" applyFont="1" applyFill="1"/>
    <xf numFmtId="0" fontId="17" fillId="3" borderId="10" xfId="2" applyFont="1" applyFill="1" applyBorder="1" applyAlignment="1"/>
    <xf numFmtId="0" fontId="17" fillId="3" borderId="10" xfId="2" applyFont="1" applyFill="1" applyBorder="1"/>
    <xf numFmtId="0" fontId="17" fillId="3" borderId="10" xfId="2" applyFont="1" applyFill="1" applyBorder="1" applyAlignment="1">
      <alignment wrapText="1"/>
    </xf>
    <xf numFmtId="0" fontId="1" fillId="0" borderId="0" xfId="2" applyFont="1"/>
    <xf numFmtId="14" fontId="1" fillId="0" borderId="0" xfId="2" applyNumberFormat="1"/>
    <xf numFmtId="0" fontId="1" fillId="0" borderId="0" xfId="2" applyBorder="1"/>
    <xf numFmtId="0" fontId="1" fillId="0" borderId="0" xfId="2" applyFont="1" applyBorder="1"/>
    <xf numFmtId="0" fontId="19" fillId="8" borderId="3" xfId="0" applyFont="1" applyFill="1" applyBorder="1"/>
    <xf numFmtId="0" fontId="19" fillId="8" borderId="4" xfId="0" applyFont="1" applyFill="1" applyBorder="1" applyAlignment="1">
      <alignment horizontal="left"/>
    </xf>
    <xf numFmtId="0" fontId="18" fillId="0" borderId="0" xfId="0" applyFont="1" applyBorder="1"/>
    <xf numFmtId="0" fontId="18" fillId="0" borderId="0" xfId="0" applyFont="1" applyBorder="1" applyAlignment="1">
      <alignment horizontal="left"/>
    </xf>
    <xf numFmtId="14" fontId="11" fillId="0" borderId="0" xfId="0" applyNumberFormat="1" applyFont="1"/>
    <xf numFmtId="0" fontId="11" fillId="0" borderId="0" xfId="0" applyNumberFormat="1" applyFont="1"/>
    <xf numFmtId="0" fontId="19" fillId="0" borderId="0" xfId="0" applyFont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14" fontId="1" fillId="0" borderId="4" xfId="0" applyNumberFormat="1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left" wrapText="1"/>
    </xf>
    <xf numFmtId="0" fontId="1" fillId="0" borderId="7" xfId="0" applyFont="1" applyFill="1" applyBorder="1" applyAlignment="1">
      <alignment horizontal="center"/>
    </xf>
    <xf numFmtId="0" fontId="21" fillId="10" borderId="21" xfId="3" applyFont="1" applyFill="1"/>
    <xf numFmtId="0" fontId="21" fillId="10" borderId="21" xfId="3" applyFont="1" applyFill="1" applyAlignment="1">
      <alignment horizontal="left"/>
    </xf>
    <xf numFmtId="0" fontId="22" fillId="0" borderId="0" xfId="2" applyFont="1"/>
    <xf numFmtId="0" fontId="23" fillId="0" borderId="3" xfId="0" applyFont="1" applyBorder="1"/>
    <xf numFmtId="0" fontId="23" fillId="0" borderId="3" xfId="0" applyFont="1" applyFill="1" applyBorder="1"/>
    <xf numFmtId="0" fontId="24" fillId="0" borderId="3" xfId="0" applyFont="1" applyBorder="1"/>
    <xf numFmtId="0" fontId="18" fillId="0" borderId="3" xfId="0" applyFont="1" applyBorder="1"/>
    <xf numFmtId="0" fontId="18" fillId="0" borderId="4" xfId="0" applyFont="1" applyBorder="1" applyAlignment="1">
      <alignment horizontal="left"/>
    </xf>
    <xf numFmtId="0" fontId="18" fillId="0" borderId="3" xfId="0" applyFont="1" applyFill="1" applyBorder="1"/>
    <xf numFmtId="0" fontId="18" fillId="0" borderId="4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2" applyFill="1"/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18" fillId="0" borderId="3" xfId="0" applyFont="1" applyFill="1" applyBorder="1" applyAlignment="1">
      <alignment horizontal="center"/>
    </xf>
    <xf numFmtId="0" fontId="1" fillId="0" borderId="0" xfId="2" applyFont="1" applyFill="1" applyAlignment="1">
      <alignment horizontal="center" vertical="center"/>
    </xf>
    <xf numFmtId="0" fontId="3" fillId="0" borderId="3" xfId="0" applyFont="1" applyFill="1" applyBorder="1" applyAlignment="1">
      <alignment horizontal="left"/>
    </xf>
    <xf numFmtId="0" fontId="1" fillId="0" borderId="0" xfId="2" applyFont="1" applyFill="1"/>
    <xf numFmtId="14" fontId="1" fillId="0" borderId="8" xfId="0" applyNumberFormat="1" applyFont="1" applyFill="1" applyBorder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1" fillId="5" borderId="22" xfId="2" applyFill="1" applyBorder="1"/>
    <xf numFmtId="0" fontId="1" fillId="5" borderId="23" xfId="2" applyFill="1" applyBorder="1"/>
    <xf numFmtId="0" fontId="1" fillId="5" borderId="9" xfId="2" applyFill="1" applyBorder="1"/>
    <xf numFmtId="0" fontId="0" fillId="0" borderId="0" xfId="0" applyFont="1" applyFill="1"/>
    <xf numFmtId="0" fontId="0" fillId="0" borderId="0" xfId="0" applyFont="1"/>
    <xf numFmtId="0" fontId="1" fillId="0" borderId="0" xfId="0" applyFont="1" applyFill="1" applyAlignment="1" applyProtection="1">
      <alignment horizontal="center"/>
      <protection locked="0"/>
    </xf>
    <xf numFmtId="0" fontId="18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5" borderId="1" xfId="2" applyFill="1" applyBorder="1"/>
    <xf numFmtId="0" fontId="1" fillId="5" borderId="13" xfId="2" applyFill="1" applyBorder="1"/>
    <xf numFmtId="0" fontId="1" fillId="5" borderId="2" xfId="2" applyFill="1" applyBorder="1"/>
    <xf numFmtId="0" fontId="1" fillId="5" borderId="3" xfId="2" applyFill="1" applyBorder="1"/>
    <xf numFmtId="0" fontId="1" fillId="5" borderId="0" xfId="2" applyFill="1" applyBorder="1"/>
    <xf numFmtId="0" fontId="1" fillId="5" borderId="4" xfId="2" applyFill="1" applyBorder="1"/>
    <xf numFmtId="0" fontId="1" fillId="5" borderId="7" xfId="2" applyFill="1" applyBorder="1"/>
    <xf numFmtId="0" fontId="1" fillId="5" borderId="14" xfId="2" applyFill="1" applyBorder="1"/>
    <xf numFmtId="0" fontId="1" fillId="5" borderId="8" xfId="2" applyFill="1" applyBorder="1"/>
    <xf numFmtId="0" fontId="1" fillId="5" borderId="1" xfId="2" applyFont="1" applyFill="1" applyBorder="1"/>
    <xf numFmtId="0" fontId="1" fillId="5" borderId="13" xfId="2" applyFont="1" applyFill="1" applyBorder="1"/>
    <xf numFmtId="0" fontId="1" fillId="5" borderId="3" xfId="2" applyFont="1" applyFill="1" applyBorder="1"/>
    <xf numFmtId="0" fontId="1" fillId="5" borderId="0" xfId="2" applyFont="1" applyFill="1" applyBorder="1"/>
    <xf numFmtId="0" fontId="1" fillId="5" borderId="4" xfId="2" applyFont="1" applyFill="1" applyBorder="1"/>
    <xf numFmtId="0" fontId="1" fillId="5" borderId="7" xfId="2" applyFont="1" applyFill="1" applyBorder="1"/>
    <xf numFmtId="0" fontId="1" fillId="5" borderId="14" xfId="2" applyFont="1" applyFill="1" applyBorder="1"/>
    <xf numFmtId="1" fontId="0" fillId="0" borderId="0" xfId="0" applyNumberFormat="1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0" fontId="10" fillId="4" borderId="18" xfId="0" applyFont="1" applyFill="1" applyBorder="1" applyAlignment="1">
      <alignment wrapText="1"/>
    </xf>
    <xf numFmtId="0" fontId="10" fillId="4" borderId="11" xfId="0" applyFont="1" applyFill="1" applyBorder="1" applyAlignment="1">
      <alignment wrapText="1"/>
    </xf>
    <xf numFmtId="0" fontId="10" fillId="4" borderId="19" xfId="0" applyFont="1" applyFill="1" applyBorder="1" applyAlignment="1">
      <alignment wrapText="1"/>
    </xf>
    <xf numFmtId="0" fontId="10" fillId="4" borderId="16" xfId="0" applyFont="1" applyFill="1" applyBorder="1" applyAlignment="1">
      <alignment wrapText="1"/>
    </xf>
    <xf numFmtId="0" fontId="10" fillId="4" borderId="0" xfId="0" applyFont="1" applyFill="1" applyBorder="1" applyAlignment="1">
      <alignment wrapText="1"/>
    </xf>
    <xf numFmtId="0" fontId="10" fillId="4" borderId="15" xfId="0" applyFont="1" applyFill="1" applyBorder="1" applyAlignment="1">
      <alignment wrapText="1"/>
    </xf>
    <xf numFmtId="0" fontId="10" fillId="4" borderId="17" xfId="0" applyFont="1" applyFill="1" applyBorder="1" applyAlignment="1">
      <alignment wrapText="1"/>
    </xf>
    <xf numFmtId="0" fontId="10" fillId="4" borderId="12" xfId="0" applyFont="1" applyFill="1" applyBorder="1" applyAlignment="1">
      <alignment wrapText="1"/>
    </xf>
    <xf numFmtId="0" fontId="10" fillId="4" borderId="20" xfId="0" applyFont="1" applyFill="1" applyBorder="1" applyAlignment="1">
      <alignment wrapText="1"/>
    </xf>
  </cellXfs>
  <cellStyles count="6">
    <cellStyle name="Check Cell" xfId="3" builtinId="23"/>
    <cellStyle name="Normal" xfId="0" builtinId="0"/>
    <cellStyle name="Normal 2" xfId="1" xr:uid="{00000000-0005-0000-0000-000002000000}"/>
    <cellStyle name="Normal 2 2" xfId="5" xr:uid="{00000000-0005-0000-0000-000003000000}"/>
    <cellStyle name="Normal 3" xfId="2" xr:uid="{00000000-0005-0000-0000-000004000000}"/>
    <cellStyle name="Normal 4" xfId="4" xr:uid="{00000000-0005-0000-0000-000005000000}"/>
  </cellStyles>
  <dxfs count="38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0000FF"/>
      <color rgb="FFFFFFCC"/>
      <color rgb="FF2832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504264</xdr:colOff>
      <xdr:row>9</xdr:row>
      <xdr:rowOff>112059</xdr:rowOff>
    </xdr:from>
    <xdr:to>
      <xdr:col>41</xdr:col>
      <xdr:colOff>214952</xdr:colOff>
      <xdr:row>19</xdr:row>
      <xdr:rowOff>75295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1E6C2F-278C-456C-B2DE-F0316C0465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95676" y="1546412"/>
          <a:ext cx="10602805" cy="154326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/Pricing/Sales/Web%20Specials/Sale%20Sheet/201602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 Ad"/>
      <sheetName val="US Ad Fare Sheet"/>
      <sheetName val="Market Call Out"/>
      <sheetName val="Regions"/>
      <sheetName val="Update Log"/>
      <sheetName val="Email Marketing"/>
      <sheetName val="AS.com"/>
    </sheetNames>
    <sheetDataSet>
      <sheetData sheetId="0"/>
      <sheetData sheetId="1"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 t="str">
            <v>Advertised Fare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10"/>
  </sheetPr>
  <dimension ref="A1:F116"/>
  <sheetViews>
    <sheetView tabSelected="1" topLeftCell="A3" zoomScaleNormal="100" workbookViewId="0">
      <selection activeCell="B60" sqref="B60"/>
    </sheetView>
  </sheetViews>
  <sheetFormatPr baseColWidth="10" defaultColWidth="9.1640625" defaultRowHeight="13" x14ac:dyDescent="0.15"/>
  <cols>
    <col min="1" max="1" width="22.6640625" style="1" customWidth="1"/>
    <col min="2" max="2" width="105.5" style="2" customWidth="1"/>
    <col min="3" max="3" width="9.1640625" style="15" customWidth="1"/>
    <col min="4" max="5" width="10.1640625" style="15" bestFit="1" customWidth="1"/>
    <col min="6" max="16384" width="9.1640625" style="15"/>
  </cols>
  <sheetData>
    <row r="1" spans="1:6" s="25" customFormat="1" ht="18.75" hidden="1" customHeight="1" x14ac:dyDescent="0.15">
      <c r="A1" s="5" t="s">
        <v>36</v>
      </c>
      <c r="B1" s="29" t="s">
        <v>39</v>
      </c>
    </row>
    <row r="2" spans="1:6" s="25" customFormat="1" ht="18.75" hidden="1" customHeight="1" x14ac:dyDescent="0.15">
      <c r="A2" s="5"/>
      <c r="B2" s="22" t="s">
        <v>35</v>
      </c>
      <c r="C2" s="26"/>
      <c r="D2" s="26"/>
      <c r="E2" s="26"/>
      <c r="F2" s="26"/>
    </row>
    <row r="3" spans="1:6" ht="24" customHeight="1" thickBot="1" x14ac:dyDescent="0.25">
      <c r="A3" s="23" t="s">
        <v>8</v>
      </c>
      <c r="B3" s="30"/>
    </row>
    <row r="4" spans="1:6" ht="19.5" hidden="1" customHeight="1" x14ac:dyDescent="0.2">
      <c r="A4" s="3" t="s">
        <v>43</v>
      </c>
      <c r="B4" s="31"/>
    </row>
    <row r="5" spans="1:6" ht="6.75" hidden="1" customHeight="1" x14ac:dyDescent="0.15">
      <c r="A5" s="4"/>
      <c r="B5" s="6"/>
    </row>
    <row r="6" spans="1:6" hidden="1" x14ac:dyDescent="0.15">
      <c r="A6" s="7" t="s">
        <v>0</v>
      </c>
      <c r="B6" s="27" t="s">
        <v>1</v>
      </c>
    </row>
    <row r="7" spans="1:6" ht="8" hidden="1" customHeight="1" x14ac:dyDescent="0.15">
      <c r="A7" s="8"/>
      <c r="B7" s="28"/>
    </row>
    <row r="8" spans="1:6" hidden="1" x14ac:dyDescent="0.15">
      <c r="A8" s="9" t="s">
        <v>2</v>
      </c>
      <c r="B8" s="6" t="s">
        <v>1</v>
      </c>
    </row>
    <row r="9" spans="1:6" ht="8" hidden="1" customHeight="1" x14ac:dyDescent="0.15">
      <c r="A9" s="4"/>
      <c r="B9" s="6"/>
    </row>
    <row r="10" spans="1:6" hidden="1" x14ac:dyDescent="0.15">
      <c r="A10" s="10" t="s">
        <v>3</v>
      </c>
      <c r="B10" s="27" t="s">
        <v>4</v>
      </c>
    </row>
    <row r="11" spans="1:6" hidden="1" x14ac:dyDescent="0.15">
      <c r="A11" s="11"/>
      <c r="B11" s="6" t="s">
        <v>41</v>
      </c>
    </row>
    <row r="12" spans="1:6" ht="8" hidden="1" customHeight="1" x14ac:dyDescent="0.15">
      <c r="A12" s="12"/>
      <c r="B12" s="28"/>
    </row>
    <row r="13" spans="1:6" hidden="1" x14ac:dyDescent="0.15">
      <c r="A13" s="11" t="s">
        <v>5</v>
      </c>
      <c r="B13" s="6" t="s">
        <v>14</v>
      </c>
    </row>
    <row r="14" spans="1:6" ht="12" hidden="1" customHeight="1" x14ac:dyDescent="0.15">
      <c r="A14" s="11"/>
      <c r="B14" s="6" t="s">
        <v>6</v>
      </c>
    </row>
    <row r="15" spans="1:6" ht="8" hidden="1" customHeight="1" x14ac:dyDescent="0.15">
      <c r="A15" s="12"/>
      <c r="B15" s="28"/>
    </row>
    <row r="16" spans="1:6" hidden="1" x14ac:dyDescent="0.15">
      <c r="A16" s="10" t="s">
        <v>18</v>
      </c>
      <c r="B16" s="6" t="s">
        <v>14</v>
      </c>
    </row>
    <row r="17" spans="1:4" hidden="1" x14ac:dyDescent="0.15">
      <c r="A17" s="11"/>
      <c r="B17" s="6" t="s">
        <v>42</v>
      </c>
    </row>
    <row r="18" spans="1:4" ht="3.75" hidden="1" customHeight="1" x14ac:dyDescent="0.15">
      <c r="A18" s="11"/>
      <c r="B18" s="6"/>
    </row>
    <row r="19" spans="1:4" hidden="1" x14ac:dyDescent="0.15">
      <c r="A19" s="10" t="s">
        <v>44</v>
      </c>
      <c r="B19" s="27" t="s">
        <v>7</v>
      </c>
    </row>
    <row r="20" spans="1:4" ht="6.75" hidden="1" customHeight="1" thickBot="1" x14ac:dyDescent="0.2">
      <c r="A20" s="24"/>
      <c r="B20" s="32"/>
    </row>
    <row r="22" spans="1:4" s="25" customFormat="1" ht="8" customHeight="1" thickBot="1" x14ac:dyDescent="0.2">
      <c r="A22" s="5"/>
      <c r="B22" s="6"/>
    </row>
    <row r="23" spans="1:4" s="16" customFormat="1" ht="18" x14ac:dyDescent="0.2">
      <c r="A23" s="20" t="s">
        <v>16</v>
      </c>
      <c r="B23" s="21"/>
      <c r="D23" s="83"/>
    </row>
    <row r="24" spans="1:4" s="16" customFormat="1" ht="12.75" customHeight="1" x14ac:dyDescent="0.2">
      <c r="A24" s="17"/>
      <c r="B24" s="14"/>
    </row>
    <row r="25" spans="1:4" s="16" customFormat="1" ht="16" x14ac:dyDescent="0.2">
      <c r="A25" s="18" t="s">
        <v>17</v>
      </c>
      <c r="B25" s="19"/>
    </row>
    <row r="26" spans="1:4" x14ac:dyDescent="0.15">
      <c r="A26" s="13"/>
      <c r="B26" s="14"/>
    </row>
    <row r="27" spans="1:4" x14ac:dyDescent="0.15">
      <c r="A27" s="13" t="s">
        <v>15</v>
      </c>
      <c r="B27" s="64">
        <v>43235</v>
      </c>
    </row>
    <row r="28" spans="1:4" x14ac:dyDescent="0.15">
      <c r="A28" s="13" t="s">
        <v>11</v>
      </c>
      <c r="B28" s="64">
        <v>43235</v>
      </c>
      <c r="D28" s="57"/>
    </row>
    <row r="29" spans="1:4" x14ac:dyDescent="0.15">
      <c r="A29" s="13" t="s">
        <v>458</v>
      </c>
      <c r="B29" s="64">
        <v>43355</v>
      </c>
      <c r="D29" s="58"/>
    </row>
    <row r="30" spans="1:4" hidden="1" x14ac:dyDescent="0.15">
      <c r="A30" s="66" t="s">
        <v>411</v>
      </c>
      <c r="B30" s="64">
        <v>43355</v>
      </c>
      <c r="D30" s="58"/>
    </row>
    <row r="31" spans="1:4" hidden="1" x14ac:dyDescent="0.15">
      <c r="A31" s="66" t="s">
        <v>412</v>
      </c>
      <c r="B31" s="64">
        <v>43355</v>
      </c>
      <c r="D31" s="58"/>
    </row>
    <row r="32" spans="1:4" hidden="1" x14ac:dyDescent="0.15">
      <c r="A32" s="66" t="s">
        <v>413</v>
      </c>
      <c r="B32" s="64">
        <v>43355</v>
      </c>
      <c r="D32" s="58"/>
    </row>
    <row r="33" spans="1:5" hidden="1" x14ac:dyDescent="0.15">
      <c r="A33" s="66" t="s">
        <v>508</v>
      </c>
      <c r="B33" s="64">
        <v>43355</v>
      </c>
      <c r="D33" s="58"/>
    </row>
    <row r="34" spans="1:5" hidden="1" x14ac:dyDescent="0.15">
      <c r="A34" s="66" t="s">
        <v>474</v>
      </c>
      <c r="B34" s="64">
        <v>43355</v>
      </c>
      <c r="D34" s="58"/>
    </row>
    <row r="35" spans="1:5" x14ac:dyDescent="0.15">
      <c r="A35" s="13" t="s">
        <v>12</v>
      </c>
      <c r="B35" s="64">
        <v>43411</v>
      </c>
    </row>
    <row r="36" spans="1:5" hidden="1" x14ac:dyDescent="0.15">
      <c r="A36" s="66" t="s">
        <v>411</v>
      </c>
      <c r="B36" s="64">
        <v>43411</v>
      </c>
    </row>
    <row r="37" spans="1:5" hidden="1" x14ac:dyDescent="0.15">
      <c r="A37" s="66" t="s">
        <v>412</v>
      </c>
      <c r="B37" s="64">
        <v>43411</v>
      </c>
    </row>
    <row r="38" spans="1:5" hidden="1" x14ac:dyDescent="0.15">
      <c r="A38" s="66" t="s">
        <v>413</v>
      </c>
      <c r="B38" s="64">
        <v>43411</v>
      </c>
    </row>
    <row r="39" spans="1:5" hidden="1" x14ac:dyDescent="0.15">
      <c r="A39" s="66" t="s">
        <v>508</v>
      </c>
      <c r="B39" s="64">
        <v>43411</v>
      </c>
    </row>
    <row r="40" spans="1:5" hidden="1" x14ac:dyDescent="0.15">
      <c r="A40" s="66" t="s">
        <v>474</v>
      </c>
      <c r="B40" s="64">
        <v>43411</v>
      </c>
    </row>
    <row r="41" spans="1:5" x14ac:dyDescent="0.15">
      <c r="A41" s="66"/>
      <c r="B41" s="64"/>
    </row>
    <row r="42" spans="1:5" x14ac:dyDescent="0.15">
      <c r="A42" s="13" t="s">
        <v>10</v>
      </c>
      <c r="B42" s="65" t="s">
        <v>493</v>
      </c>
    </row>
    <row r="43" spans="1:5" x14ac:dyDescent="0.15">
      <c r="A43" s="13" t="s">
        <v>13</v>
      </c>
      <c r="B43" s="65"/>
      <c r="C43" s="33"/>
    </row>
    <row r="44" spans="1:5" ht="13.5" customHeight="1" x14ac:dyDescent="0.15">
      <c r="A44" s="66" t="s">
        <v>478</v>
      </c>
      <c r="B44" s="67" t="s">
        <v>415</v>
      </c>
      <c r="C44" s="33"/>
    </row>
    <row r="45" spans="1:5" x14ac:dyDescent="0.15">
      <c r="A45" s="66" t="s">
        <v>463</v>
      </c>
      <c r="B45" s="65" t="s">
        <v>414</v>
      </c>
      <c r="C45" s="1"/>
    </row>
    <row r="46" spans="1:5" x14ac:dyDescent="0.15">
      <c r="A46" s="66" t="s">
        <v>462</v>
      </c>
      <c r="B46" s="65" t="s">
        <v>414</v>
      </c>
      <c r="C46" s="33"/>
    </row>
    <row r="47" spans="1:5" x14ac:dyDescent="0.15">
      <c r="A47" s="66" t="s">
        <v>498</v>
      </c>
      <c r="B47" s="65" t="s">
        <v>500</v>
      </c>
      <c r="C47" s="33"/>
      <c r="D47" s="98"/>
      <c r="E47" s="99"/>
    </row>
    <row r="48" spans="1:5" x14ac:dyDescent="0.15">
      <c r="A48" s="66" t="s">
        <v>499</v>
      </c>
      <c r="B48" s="65" t="s">
        <v>501</v>
      </c>
      <c r="C48" s="33"/>
      <c r="D48" s="98"/>
      <c r="E48" s="99"/>
    </row>
    <row r="49" spans="1:5" x14ac:dyDescent="0.15">
      <c r="A49" s="66" t="s">
        <v>470</v>
      </c>
      <c r="B49" s="65" t="s">
        <v>416</v>
      </c>
      <c r="C49" s="33"/>
    </row>
    <row r="50" spans="1:5" x14ac:dyDescent="0.15">
      <c r="A50" s="87" t="s">
        <v>466</v>
      </c>
      <c r="B50" s="65" t="s">
        <v>512</v>
      </c>
      <c r="C50" s="33"/>
    </row>
    <row r="51" spans="1:5" hidden="1" x14ac:dyDescent="0.15">
      <c r="A51" s="79" t="s">
        <v>479</v>
      </c>
      <c r="B51" s="65"/>
      <c r="C51" s="33"/>
    </row>
    <row r="52" spans="1:5" hidden="1" x14ac:dyDescent="0.15">
      <c r="A52" s="66" t="s">
        <v>480</v>
      </c>
      <c r="B52" s="65"/>
      <c r="C52" s="33"/>
    </row>
    <row r="53" spans="1:5" hidden="1" x14ac:dyDescent="0.15">
      <c r="A53" s="66" t="s">
        <v>412</v>
      </c>
      <c r="B53" s="65"/>
      <c r="C53" s="33"/>
    </row>
    <row r="54" spans="1:5" hidden="1" x14ac:dyDescent="0.15">
      <c r="A54" s="66" t="s">
        <v>470</v>
      </c>
      <c r="B54" s="65"/>
      <c r="C54" s="33"/>
    </row>
    <row r="55" spans="1:5" x14ac:dyDescent="0.15">
      <c r="A55" s="85"/>
      <c r="B55" s="65"/>
      <c r="C55" s="33"/>
    </row>
    <row r="56" spans="1:5" x14ac:dyDescent="0.15">
      <c r="A56" s="66" t="s">
        <v>465</v>
      </c>
      <c r="B56" s="64">
        <v>43361</v>
      </c>
      <c r="C56" s="33"/>
    </row>
    <row r="57" spans="1:5" ht="14" thickBot="1" x14ac:dyDescent="0.2">
      <c r="A57" s="68" t="s">
        <v>469</v>
      </c>
      <c r="B57" s="89">
        <v>43368</v>
      </c>
      <c r="C57" s="33"/>
    </row>
    <row r="58" spans="1:5" x14ac:dyDescent="0.15">
      <c r="A58" s="66" t="s">
        <v>465</v>
      </c>
      <c r="B58" s="64">
        <v>43361</v>
      </c>
      <c r="C58" s="33"/>
    </row>
    <row r="59" spans="1:5" ht="14" thickBot="1" x14ac:dyDescent="0.2">
      <c r="A59" s="68" t="s">
        <v>468</v>
      </c>
      <c r="B59" s="89">
        <v>43373</v>
      </c>
    </row>
    <row r="60" spans="1:5" ht="13.5" customHeight="1" x14ac:dyDescent="0.15">
      <c r="A60" s="13"/>
      <c r="B60" s="34"/>
    </row>
    <row r="61" spans="1:5" ht="9" customHeight="1" x14ac:dyDescent="0.15"/>
    <row r="62" spans="1:5" x14ac:dyDescent="0.15">
      <c r="A62" s="55"/>
      <c r="B62" s="56"/>
    </row>
    <row r="63" spans="1:5" hidden="1" x14ac:dyDescent="0.15">
      <c r="A63" s="63" t="s">
        <v>418</v>
      </c>
      <c r="B63" s="59" t="str">
        <f>CONCATENATE("Purchase by 11:59 PM (PT) on ",TEXT($B$28,"m/d/yyyy")," and ",$B$42," prior to departure.  Travel is valid from ",TEXT(B30,"m/d/yyyy")," through ",TEXT(B36,"m/d/yyyy"),".  Travel ",A44," is valid ",B44,".")</f>
        <v>Purchase by 11:59 PM (PT) on 5/15/2018 and 21 days prior to departure.  Travel is valid from 9/12/2018 through 11/7/2018.  Travel To/From Hawaii is valid Mondays through Thursdays.</v>
      </c>
      <c r="D63" s="57">
        <f>B30</f>
        <v>43355</v>
      </c>
      <c r="E63" s="57">
        <f>B36</f>
        <v>43411</v>
      </c>
    </row>
    <row r="64" spans="1:5" hidden="1" x14ac:dyDescent="0.15">
      <c r="A64" s="63" t="s">
        <v>419</v>
      </c>
      <c r="B64" s="59" t="str">
        <f>CONCATENATE("Purchase by 11:59 PM (PT) on ",TEXT($B$28,"m/d/yyyy")," and ",$B$42," prior to departure.  Travel is valid from ",TEXT(B31,"m/d/yyyy")," through ",TEXT(B37,"m/d/yyyy"),".  Travel ",A45," is valid ",B45,".")</f>
        <v>Purchase by 11:59 PM (PT) on 5/15/2018 and 21 days prior to departure.  Travel is valid from 9/12/2018 through 11/7/2018.  Travel AS - to Mexico is valid Sundays through Wednesdays.</v>
      </c>
      <c r="D64" s="57">
        <f>B31</f>
        <v>43355</v>
      </c>
      <c r="E64" s="57">
        <f>B37</f>
        <v>43411</v>
      </c>
    </row>
    <row r="65" spans="1:5" hidden="1" x14ac:dyDescent="0.15">
      <c r="A65" s="63" t="s">
        <v>420</v>
      </c>
      <c r="B65" s="59" t="str">
        <f>CONCATENATE("Purchase by 11:59 PM (PT) on ",TEXT($B$28,"m/d/yyyy")," and ",$B$42," prior to departure.  Travel is valid from ",TEXT(B32,"m/d/yyyy")," through ",TEXT(B38,"m/d/yyyy"),".  Travel ",A46," is valid ",B46,".")</f>
        <v>Purchase by 11:59 PM (PT) on 5/15/2018 and 21 days prior to departure.  Travel is valid from 9/12/2018 through 11/7/2018.  Travel AS - to Costa Rica is valid Sundays through Wednesdays.</v>
      </c>
      <c r="D65" s="57">
        <f>B32</f>
        <v>43355</v>
      </c>
      <c r="E65" s="57">
        <f>B38</f>
        <v>43411</v>
      </c>
    </row>
    <row r="66" spans="1:5" hidden="1" x14ac:dyDescent="0.15">
      <c r="A66" s="63" t="s">
        <v>417</v>
      </c>
      <c r="B66" s="59" t="e">
        <f>CONCATENATE("Purchase by 11:59 PM (PT) on ",TEXT($B$28,"m/d/yyyy")," and ",$B$42," prior to departure.  Travel is valid from ",TEXT(B34,"m/d/yyyy")," through ",TEXT(B40,"m/d/yyyy"),".  Travel is valid on ",#REF!,".")</f>
        <v>#REF!</v>
      </c>
      <c r="D66" s="57">
        <f t="shared" ref="D66:D76" si="0">$B$34</f>
        <v>43355</v>
      </c>
      <c r="E66" s="57">
        <f t="shared" ref="E66:E76" si="1">$B$40</f>
        <v>43411</v>
      </c>
    </row>
    <row r="67" spans="1:5" hidden="1" x14ac:dyDescent="0.15">
      <c r="A67" s="63" t="s">
        <v>424</v>
      </c>
      <c r="B67" s="59" t="str">
        <f>CONCATENATE("Purchase by 11:59 PM (PT) on ",TEXT($B$28,"m/d/yyyy")," and ",$B$42," prior to departure.  Travel is valid from ",TEXT(B34,"m/d/yyyy")," through ",TEXT(B40,"m/d/yyyy"),".  Travel is valid on ",B59,".")</f>
        <v>Purchase by 11:59 PM (PT) on 5/15/2018 and 21 days prior to departure.  Travel is valid from 9/12/2018 through 11/7/2018.  Travel is valid on 43373.</v>
      </c>
      <c r="D67" s="57">
        <f t="shared" si="0"/>
        <v>43355</v>
      </c>
      <c r="E67" s="57">
        <f t="shared" si="1"/>
        <v>43411</v>
      </c>
    </row>
    <row r="68" spans="1:5" hidden="1" x14ac:dyDescent="0.15">
      <c r="A68" s="63" t="s">
        <v>431</v>
      </c>
      <c r="B68" s="2" t="str">
        <f>CONCATENATE("Purchase by 11:59 PM (PT) on ",TEXT($B$28,"m/d/yyyy")," and ",$B$42," prior to departure.  Travel is valid from ",TEXT(B34,"m/d/yyyy")," through ",TEXT(B40,"m/d/yyyy"),".  Travel is valid on ",B59,".")</f>
        <v>Purchase by 11:59 PM (PT) on 5/15/2018 and 21 days prior to departure.  Travel is valid from 9/12/2018 through 11/7/2018.  Travel is valid on 43373.</v>
      </c>
      <c r="D68" s="57">
        <f t="shared" si="0"/>
        <v>43355</v>
      </c>
      <c r="E68" s="57">
        <f t="shared" si="1"/>
        <v>43411</v>
      </c>
    </row>
    <row r="69" spans="1:5" hidden="1" x14ac:dyDescent="0.15">
      <c r="A69" s="63" t="s">
        <v>425</v>
      </c>
      <c r="B69" s="2" t="str">
        <f>CONCATENATE("Purchase by 11:59 PM (PT) on ",TEXT($B$28,"m/d/yyyy")," and ",$B$42," prior to departure.  Travel is valid from ",TEXT(B34,"m/d/yyyy")," through ",TEXT(B40,"m/d/yyyy"),".  Travel is valid on ",B59,".")</f>
        <v>Purchase by 11:59 PM (PT) on 5/15/2018 and 21 days prior to departure.  Travel is valid from 9/12/2018 through 11/7/2018.  Travel is valid on 43373.</v>
      </c>
      <c r="D69" s="57">
        <f t="shared" si="0"/>
        <v>43355</v>
      </c>
      <c r="E69" s="57">
        <f t="shared" si="1"/>
        <v>43411</v>
      </c>
    </row>
    <row r="70" spans="1:5" hidden="1" x14ac:dyDescent="0.15">
      <c r="A70" s="63" t="s">
        <v>432</v>
      </c>
      <c r="B70" s="2" t="str">
        <f>CONCATENATE("Purchase by 11:59 PM (PT) on ",TEXT($B$28,"m/d/yyyy")," and ",$B$42," prior to departure.  Travel is valid from ",TEXT(B34,"m/d/yyyy")," through ",TEXT(B40,"m/d/yyyy"),".  Travel is valid on ",B59,".")</f>
        <v>Purchase by 11:59 PM (PT) on 5/15/2018 and 21 days prior to departure.  Travel is valid from 9/12/2018 through 11/7/2018.  Travel is valid on 43373.</v>
      </c>
      <c r="D70" s="57">
        <f t="shared" si="0"/>
        <v>43355</v>
      </c>
      <c r="E70" s="57">
        <f t="shared" si="1"/>
        <v>43411</v>
      </c>
    </row>
    <row r="71" spans="1:5" hidden="1" x14ac:dyDescent="0.15">
      <c r="A71" s="63" t="s">
        <v>427</v>
      </c>
      <c r="B71" s="2" t="str">
        <f>CONCATENATE("Purchase by 11:59 PM (PT) on ",TEXT($B$28,"m/d/yyyy")," and ",$B$42," prior to departure.  Travel is valid from ",TEXT(B34,"m/d/yyyy")," through ",TEXT(B40,"m/d/yyyy"),".  Travel is valid on ",B59,".")</f>
        <v>Purchase by 11:59 PM (PT) on 5/15/2018 and 21 days prior to departure.  Travel is valid from 9/12/2018 through 11/7/2018.  Travel is valid on 43373.</v>
      </c>
      <c r="D71" s="57">
        <f t="shared" si="0"/>
        <v>43355</v>
      </c>
      <c r="E71" s="57">
        <f t="shared" si="1"/>
        <v>43411</v>
      </c>
    </row>
    <row r="72" spans="1:5" hidden="1" x14ac:dyDescent="0.15">
      <c r="A72" s="63" t="s">
        <v>461</v>
      </c>
      <c r="B72" s="2" t="e">
        <f>CONCATENATE("Purchase by 11:59 PM (PT) on ",TEXT($B$28,"m/d/yyyy")," and ",$B$42," prior to departure.  Travel is valid from ",TEXT(#REF!,"m/d/yyyy")," through ",TEXT(#REF!,"m/d/yyyy"),".  Travel is valid on ",B60,".")</f>
        <v>#REF!</v>
      </c>
      <c r="D72" s="57">
        <f t="shared" si="0"/>
        <v>43355</v>
      </c>
      <c r="E72" s="57">
        <f t="shared" si="1"/>
        <v>43411</v>
      </c>
    </row>
    <row r="73" spans="1:5" hidden="1" x14ac:dyDescent="0.15">
      <c r="A73" s="63" t="s">
        <v>428</v>
      </c>
      <c r="B73" s="2" t="str">
        <f>CONCATENATE("Purchase by 11:59 PM (PT) on ",TEXT($B$28,"m/d/yyyy")," and ",$B$42," prior to departure.  Travel is valid from ",TEXT(B34,"m/d/yyyy")," through ",TEXT(B40,"m/d/yyyy"),".  Travel is valid on ",B59,".")</f>
        <v>Purchase by 11:59 PM (PT) on 5/15/2018 and 21 days prior to departure.  Travel is valid from 9/12/2018 through 11/7/2018.  Travel is valid on 43373.</v>
      </c>
      <c r="D73" s="57">
        <f t="shared" si="0"/>
        <v>43355</v>
      </c>
      <c r="E73" s="57">
        <f t="shared" si="1"/>
        <v>43411</v>
      </c>
    </row>
    <row r="74" spans="1:5" hidden="1" x14ac:dyDescent="0.15">
      <c r="A74" s="63" t="s">
        <v>426</v>
      </c>
      <c r="B74" s="2" t="str">
        <f>CONCATENATE("Purchase by 11:59 PM (PT) on ",TEXT($B$28,"m/d/yyyy")," and ",$B$42," prior to departure.  Travel is valid from ",TEXT(B34,"m/d/yyyy")," through ",TEXT(B40,"m/d/yyyy"),".  Travel is valid on ",B59,".")</f>
        <v>Purchase by 11:59 PM (PT) on 5/15/2018 and 21 days prior to departure.  Travel is valid from 9/12/2018 through 11/7/2018.  Travel is valid on 43373.</v>
      </c>
      <c r="D74" s="57">
        <f t="shared" si="0"/>
        <v>43355</v>
      </c>
      <c r="E74" s="57">
        <f t="shared" si="1"/>
        <v>43411</v>
      </c>
    </row>
    <row r="75" spans="1:5" hidden="1" x14ac:dyDescent="0.15">
      <c r="A75" s="63" t="s">
        <v>429</v>
      </c>
      <c r="B75" s="2" t="str">
        <f>CONCATENATE("Purchase by 11:59 PM (PT) on ",TEXT($B$28,"m/d/yyyy")," and ",$B$42," prior to departure.  Travel is valid from ",TEXT(B34,"m/d/yyyy")," through ",TEXT(B40,"m/d/yyyy"),".  Travel is valid on ",B59,".")</f>
        <v>Purchase by 11:59 PM (PT) on 5/15/2018 and 21 days prior to departure.  Travel is valid from 9/12/2018 through 11/7/2018.  Travel is valid on 43373.</v>
      </c>
      <c r="D75" s="57">
        <f t="shared" si="0"/>
        <v>43355</v>
      </c>
      <c r="E75" s="57">
        <f t="shared" si="1"/>
        <v>43411</v>
      </c>
    </row>
    <row r="76" spans="1:5" hidden="1" x14ac:dyDescent="0.15">
      <c r="A76" s="63" t="s">
        <v>430</v>
      </c>
      <c r="B76" s="2" t="str">
        <f>CONCATENATE("Purchase by 11:59 PM (PT) on ",TEXT($B$28,"m/d/yyyy")," and ",$B$42," prior to departure.  Travel is valid from ",TEXT(B34,"m/d/yyyy")," through ",TEXT(B40,"m/d/yyyy"),".  Travel is valid on ",B59,".")</f>
        <v>Purchase by 11:59 PM (PT) on 5/15/2018 and 21 days prior to departure.  Travel is valid from 9/12/2018 through 11/7/2018.  Travel is valid on 43373.</v>
      </c>
      <c r="D76" s="57">
        <f t="shared" si="0"/>
        <v>43355</v>
      </c>
      <c r="E76" s="57">
        <f t="shared" si="1"/>
        <v>43411</v>
      </c>
    </row>
    <row r="77" spans="1:5" ht="14" thickBot="1" x14ac:dyDescent="0.2"/>
    <row r="78" spans="1:5" s="33" customFormat="1" ht="21" customHeight="1" thickTop="1" thickBot="1" x14ac:dyDescent="0.25">
      <c r="A78" s="69" t="s">
        <v>433</v>
      </c>
      <c r="B78" s="70"/>
      <c r="C78" s="1"/>
    </row>
    <row r="79" spans="1:5" s="33" customFormat="1" ht="21" hidden="1" customHeight="1" thickTop="1" thickBot="1" x14ac:dyDescent="0.25">
      <c r="A79" s="69" t="s">
        <v>503</v>
      </c>
      <c r="B79" s="70" t="s">
        <v>475</v>
      </c>
      <c r="C79" s="1"/>
    </row>
    <row r="80" spans="1:5" s="33" customFormat="1" ht="21" hidden="1" customHeight="1" thickTop="1" thickBot="1" x14ac:dyDescent="0.25">
      <c r="A80" s="69" t="s">
        <v>477</v>
      </c>
      <c r="B80" s="70" t="s">
        <v>475</v>
      </c>
      <c r="C80" s="1"/>
    </row>
    <row r="81" spans="1:3" s="33" customFormat="1" ht="21" hidden="1" customHeight="1" thickTop="1" thickBot="1" x14ac:dyDescent="0.25">
      <c r="A81" s="69" t="s">
        <v>504</v>
      </c>
      <c r="B81" s="70" t="s">
        <v>475</v>
      </c>
      <c r="C81" s="1"/>
    </row>
    <row r="82" spans="1:3" s="33" customFormat="1" ht="21" customHeight="1" thickTop="1" thickBot="1" x14ac:dyDescent="0.25">
      <c r="A82" s="69" t="s">
        <v>734</v>
      </c>
      <c r="B82" s="70" t="s">
        <v>511</v>
      </c>
      <c r="C82" s="1"/>
    </row>
    <row r="83" spans="1:3" s="33" customFormat="1" ht="17" hidden="1" thickTop="1" thickBot="1" x14ac:dyDescent="0.25">
      <c r="A83" s="69" t="s">
        <v>502</v>
      </c>
      <c r="B83" s="70" t="s">
        <v>497</v>
      </c>
      <c r="C83" s="1"/>
    </row>
    <row r="84" spans="1:3" s="33" customFormat="1" ht="17" hidden="1" thickTop="1" thickBot="1" x14ac:dyDescent="0.25">
      <c r="A84" s="69" t="s">
        <v>505</v>
      </c>
      <c r="B84" s="70" t="s">
        <v>497</v>
      </c>
      <c r="C84" s="1"/>
    </row>
    <row r="85" spans="1:3" s="33" customFormat="1" ht="17" hidden="1" thickTop="1" thickBot="1" x14ac:dyDescent="0.25">
      <c r="A85" s="69" t="s">
        <v>506</v>
      </c>
      <c r="B85" s="70" t="s">
        <v>507</v>
      </c>
      <c r="C85" s="1"/>
    </row>
    <row r="86" spans="1:3" ht="17" hidden="1" thickTop="1" thickBot="1" x14ac:dyDescent="0.25">
      <c r="A86" s="69" t="s">
        <v>508</v>
      </c>
      <c r="B86" s="70" t="s">
        <v>519</v>
      </c>
    </row>
    <row r="87" spans="1:3" ht="17" hidden="1" thickTop="1" thickBot="1" x14ac:dyDescent="0.25">
      <c r="A87" s="69" t="s">
        <v>517</v>
      </c>
      <c r="B87" s="70" t="s">
        <v>518</v>
      </c>
    </row>
    <row r="88" spans="1:3" ht="15" thickTop="1" thickBot="1" x14ac:dyDescent="0.2"/>
    <row r="89" spans="1:3" ht="14" x14ac:dyDescent="0.15">
      <c r="A89" s="39" t="s">
        <v>459</v>
      </c>
      <c r="B89" s="38"/>
    </row>
    <row r="90" spans="1:3" ht="14" x14ac:dyDescent="0.15">
      <c r="A90" s="4"/>
      <c r="B90" s="35"/>
    </row>
    <row r="91" spans="1:3" x14ac:dyDescent="0.15">
      <c r="A91" s="11" t="s">
        <v>9</v>
      </c>
      <c r="B91" s="35"/>
    </row>
    <row r="92" spans="1:3" x14ac:dyDescent="0.15">
      <c r="A92" s="11" t="s">
        <v>19</v>
      </c>
      <c r="B92" s="35"/>
    </row>
    <row r="93" spans="1:3" x14ac:dyDescent="0.15">
      <c r="A93" s="11" t="s">
        <v>464</v>
      </c>
      <c r="B93" s="35"/>
    </row>
    <row r="94" spans="1:3" x14ac:dyDescent="0.15">
      <c r="A94" s="11"/>
      <c r="B94" s="35"/>
    </row>
    <row r="95" spans="1:3" x14ac:dyDescent="0.15">
      <c r="A95" s="53" t="s">
        <v>37</v>
      </c>
      <c r="B95" s="54"/>
    </row>
    <row r="96" spans="1:3" x14ac:dyDescent="0.15">
      <c r="A96" s="13" t="s">
        <v>38</v>
      </c>
      <c r="B96" s="14"/>
    </row>
    <row r="97" spans="1:2" x14ac:dyDescent="0.15">
      <c r="A97" s="13" t="s">
        <v>31</v>
      </c>
      <c r="B97" s="36"/>
    </row>
    <row r="98" spans="1:2" x14ac:dyDescent="0.15">
      <c r="A98" s="13" t="s">
        <v>32</v>
      </c>
      <c r="B98" s="36"/>
    </row>
    <row r="99" spans="1:2" x14ac:dyDescent="0.15">
      <c r="A99" s="11" t="s">
        <v>21</v>
      </c>
      <c r="B99" s="35"/>
    </row>
    <row r="100" spans="1:2" x14ac:dyDescent="0.15">
      <c r="A100" s="11" t="s">
        <v>46</v>
      </c>
      <c r="B100" s="35"/>
    </row>
    <row r="101" spans="1:2" x14ac:dyDescent="0.15">
      <c r="A101" s="13" t="s">
        <v>40</v>
      </c>
      <c r="B101" s="14"/>
    </row>
    <row r="102" spans="1:2" x14ac:dyDescent="0.15">
      <c r="A102" s="13" t="s">
        <v>30</v>
      </c>
      <c r="B102" s="14"/>
    </row>
    <row r="103" spans="1:2" x14ac:dyDescent="0.15">
      <c r="A103" s="13"/>
      <c r="B103" s="36"/>
    </row>
    <row r="104" spans="1:2" x14ac:dyDescent="0.15">
      <c r="A104" s="72" t="s">
        <v>34</v>
      </c>
      <c r="B104" s="37"/>
    </row>
    <row r="105" spans="1:2" x14ac:dyDescent="0.15">
      <c r="A105" s="73" t="s">
        <v>33</v>
      </c>
      <c r="B105" s="37"/>
    </row>
    <row r="106" spans="1:2" x14ac:dyDescent="0.15">
      <c r="A106" s="73"/>
      <c r="B106" s="37"/>
    </row>
    <row r="107" spans="1:2" ht="12.75" customHeight="1" x14ac:dyDescent="0.15">
      <c r="A107" s="74" t="s">
        <v>45</v>
      </c>
      <c r="B107" s="35"/>
    </row>
    <row r="108" spans="1:2" ht="12.75" customHeight="1" x14ac:dyDescent="0.15">
      <c r="A108" s="74" t="s">
        <v>22</v>
      </c>
      <c r="B108" s="35"/>
    </row>
    <row r="109" spans="1:2" ht="12.75" customHeight="1" x14ac:dyDescent="0.15">
      <c r="A109" s="74" t="s">
        <v>520</v>
      </c>
      <c r="B109" s="35"/>
    </row>
    <row r="110" spans="1:2" ht="12.75" customHeight="1" x14ac:dyDescent="0.15">
      <c r="A110" s="74" t="s">
        <v>24</v>
      </c>
      <c r="B110" s="35"/>
    </row>
    <row r="111" spans="1:2" ht="12.75" customHeight="1" x14ac:dyDescent="0.15">
      <c r="A111" s="74" t="s">
        <v>520</v>
      </c>
      <c r="B111" s="35"/>
    </row>
    <row r="112" spans="1:2" x14ac:dyDescent="0.15">
      <c r="A112" s="74"/>
      <c r="B112" s="35"/>
    </row>
    <row r="113" spans="1:2" x14ac:dyDescent="0.15">
      <c r="A113" s="75" t="s">
        <v>455</v>
      </c>
      <c r="B113" s="76"/>
    </row>
    <row r="114" spans="1:2" x14ac:dyDescent="0.15">
      <c r="A114" s="75" t="s">
        <v>521</v>
      </c>
      <c r="B114" s="76"/>
    </row>
    <row r="115" spans="1:2" x14ac:dyDescent="0.15">
      <c r="A115" s="77" t="s">
        <v>456</v>
      </c>
      <c r="B115" s="78"/>
    </row>
    <row r="116" spans="1:2" x14ac:dyDescent="0.15">
      <c r="A116" s="77" t="s">
        <v>457</v>
      </c>
      <c r="B116" s="78"/>
    </row>
  </sheetData>
  <customSheetViews>
    <customSheetView guid="{3C481E46-3FC1-4759-97BE-0ABEC5F7C28E}" topLeftCell="A52">
      <selection activeCell="B37" sqref="B37"/>
      <pageMargins left="0.25" right="0.25" top="1" bottom="1" header="0.5" footer="0.5"/>
      <pageSetup scale="85" orientation="landscape" r:id="rId1"/>
      <headerFooter alignWithMargins="0"/>
    </customSheetView>
    <customSheetView guid="{ACFF2655-9FC5-4DBF-8B25-883D224F585E}" hiddenRows="1" topLeftCell="A21">
      <selection activeCell="B92" sqref="B92"/>
      <pageMargins left="0.25" right="0.25" top="1" bottom="1" header="0.5" footer="0.5"/>
      <pageSetup scale="85" orientation="landscape" r:id="rId2"/>
      <headerFooter alignWithMargins="0"/>
    </customSheetView>
  </customSheetViews>
  <phoneticPr fontId="2" type="noConversion"/>
  <conditionalFormatting sqref="B42">
    <cfRule type="cellIs" dxfId="37" priority="1" stopIfTrue="1" operator="equal">
      <formula>"AKN"</formula>
    </cfRule>
  </conditionalFormatting>
  <pageMargins left="0.25" right="0.25" top="1" bottom="1" header="0.5" footer="0.5"/>
  <pageSetup scale="85" orientation="landscape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P749"/>
  <sheetViews>
    <sheetView zoomScale="85" zoomScaleNormal="85" workbookViewId="0">
      <selection sqref="A1:M2"/>
    </sheetView>
  </sheetViews>
  <sheetFormatPr baseColWidth="10" defaultColWidth="8.83203125" defaultRowHeight="13" x14ac:dyDescent="0.15"/>
  <cols>
    <col min="1" max="1" width="9.1640625" customWidth="1"/>
    <col min="2" max="2" width="9.1640625" hidden="1" customWidth="1"/>
    <col min="3" max="3" width="8.5" style="62" bestFit="1" customWidth="1"/>
    <col min="4" max="4" width="28.6640625" style="62" bestFit="1" customWidth="1"/>
    <col min="5" max="5" width="11.1640625" style="62" bestFit="1" customWidth="1"/>
    <col min="6" max="6" width="28.6640625" style="62" bestFit="1" customWidth="1"/>
    <col min="7" max="7" width="18.5" style="60" bestFit="1" customWidth="1"/>
    <col min="8" max="8" width="15.83203125" style="60" bestFit="1" customWidth="1"/>
    <col min="9" max="9" width="10.33203125" style="60" bestFit="1" customWidth="1"/>
    <col min="10" max="10" width="5.33203125" style="60" bestFit="1" customWidth="1"/>
    <col min="11" max="11" width="8" style="60" bestFit="1" customWidth="1"/>
    <col min="12" max="12" width="14.6640625" style="60" bestFit="1" customWidth="1"/>
    <col min="13" max="13" width="24.5" style="60" bestFit="1" customWidth="1"/>
    <col min="14" max="14" width="24.5" customWidth="1"/>
    <col min="15" max="15" width="14.5" bestFit="1" customWidth="1"/>
    <col min="16" max="16" width="16.1640625" bestFit="1" customWidth="1"/>
  </cols>
  <sheetData>
    <row r="1" spans="1:16" ht="15" customHeight="1" x14ac:dyDescent="0.15">
      <c r="A1" s="118" t="s">
        <v>476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20"/>
    </row>
    <row r="2" spans="1:16" ht="15.75" customHeight="1" x14ac:dyDescent="0.15">
      <c r="A2" s="121"/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3"/>
    </row>
    <row r="3" spans="1:16" ht="15.75" customHeight="1" x14ac:dyDescent="0.2">
      <c r="A3" s="121" t="s">
        <v>26</v>
      </c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3"/>
    </row>
    <row r="4" spans="1:16" ht="15.75" customHeight="1" x14ac:dyDescent="0.2">
      <c r="A4" s="122" t="s">
        <v>25</v>
      </c>
      <c r="B4" s="122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3"/>
    </row>
    <row r="5" spans="1:16" ht="16" x14ac:dyDescent="0.2">
      <c r="A5" s="124" t="s">
        <v>29</v>
      </c>
      <c r="B5" s="125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6"/>
    </row>
    <row r="6" spans="1:16" s="90" customFormat="1" x14ac:dyDescent="0.15">
      <c r="A6" s="83"/>
      <c r="C6" s="91"/>
      <c r="D6" s="91"/>
      <c r="E6" s="91"/>
      <c r="F6" s="91"/>
      <c r="G6" s="81" t="s">
        <v>460</v>
      </c>
      <c r="H6" s="81" t="s">
        <v>23</v>
      </c>
      <c r="I6" s="81" t="s">
        <v>27</v>
      </c>
      <c r="J6" s="81" t="s">
        <v>28</v>
      </c>
      <c r="K6" s="81" t="s">
        <v>423</v>
      </c>
      <c r="L6" s="60" t="e">
        <f t="shared" ref="L6:L37" si="0">IF(G6+VLOOKUP(E6&amp;C6,$A$6:$G$4903,7,0) = 0,"",G6+VLOOKUP(E6&amp;C6,$A$6:$G$4903,7,0))</f>
        <v>#VALUE!</v>
      </c>
      <c r="M6" s="60" t="str">
        <f t="shared" ref="M6:M7" si="1">IF(B6=1,"Yes","")</f>
        <v/>
      </c>
      <c r="N6"/>
      <c r="O6"/>
      <c r="P6"/>
    </row>
    <row r="7" spans="1:16" s="90" customFormat="1" x14ac:dyDescent="0.15">
      <c r="A7" s="83" t="s">
        <v>522</v>
      </c>
      <c r="B7" s="90">
        <v>1</v>
      </c>
      <c r="C7" s="91" t="s">
        <v>315</v>
      </c>
      <c r="D7" s="91" t="s">
        <v>314</v>
      </c>
      <c r="E7" s="91" t="s">
        <v>122</v>
      </c>
      <c r="F7" s="91" t="s">
        <v>121</v>
      </c>
      <c r="G7" s="116">
        <f>I7+J7</f>
        <v>143</v>
      </c>
      <c r="H7" s="82" t="s">
        <v>523</v>
      </c>
      <c r="I7" s="81">
        <v>119</v>
      </c>
      <c r="J7" s="81">
        <v>24</v>
      </c>
      <c r="K7" s="82" t="s">
        <v>431</v>
      </c>
      <c r="L7" s="60">
        <f t="shared" si="0"/>
        <v>286</v>
      </c>
      <c r="M7" s="60" t="str">
        <f t="shared" si="1"/>
        <v>Yes</v>
      </c>
      <c r="N7"/>
      <c r="O7"/>
      <c r="P7"/>
    </row>
    <row r="8" spans="1:16" s="90" customFormat="1" x14ac:dyDescent="0.15">
      <c r="A8" s="83" t="s">
        <v>524</v>
      </c>
      <c r="B8" s="90">
        <v>1</v>
      </c>
      <c r="C8" s="91" t="s">
        <v>315</v>
      </c>
      <c r="D8" s="91" t="s">
        <v>314</v>
      </c>
      <c r="E8" s="91" t="s">
        <v>52</v>
      </c>
      <c r="F8" s="91" t="s">
        <v>51</v>
      </c>
      <c r="G8" s="116">
        <f t="shared" ref="G8:G71" si="2">I8+J8</f>
        <v>157</v>
      </c>
      <c r="H8" s="82" t="s">
        <v>523</v>
      </c>
      <c r="I8" s="81">
        <v>133</v>
      </c>
      <c r="J8" s="81">
        <v>24</v>
      </c>
      <c r="K8" s="82" t="s">
        <v>431</v>
      </c>
      <c r="L8" s="60">
        <f t="shared" si="0"/>
        <v>321</v>
      </c>
      <c r="M8" s="60" t="str">
        <f t="shared" ref="M8:M64" si="3">IF(B8=1,"Yes","")</f>
        <v>Yes</v>
      </c>
      <c r="N8"/>
      <c r="O8"/>
      <c r="P8"/>
    </row>
    <row r="9" spans="1:16" s="90" customFormat="1" x14ac:dyDescent="0.15">
      <c r="A9" s="90" t="s">
        <v>525</v>
      </c>
      <c r="B9" s="90">
        <v>1</v>
      </c>
      <c r="C9" s="91" t="s">
        <v>156</v>
      </c>
      <c r="D9" s="91" t="s">
        <v>155</v>
      </c>
      <c r="E9" s="91" t="s">
        <v>315</v>
      </c>
      <c r="F9" s="91" t="s">
        <v>314</v>
      </c>
      <c r="G9" s="116">
        <f t="shared" si="2"/>
        <v>167</v>
      </c>
      <c r="H9" s="82" t="s">
        <v>530</v>
      </c>
      <c r="I9" s="81">
        <v>143</v>
      </c>
      <c r="J9" s="81">
        <v>24</v>
      </c>
      <c r="K9" s="82" t="s">
        <v>431</v>
      </c>
      <c r="L9" s="60">
        <f t="shared" si="0"/>
        <v>324</v>
      </c>
      <c r="M9" s="60" t="str">
        <f t="shared" si="3"/>
        <v>Yes</v>
      </c>
      <c r="N9"/>
      <c r="O9"/>
      <c r="P9"/>
    </row>
    <row r="10" spans="1:16" s="90" customFormat="1" x14ac:dyDescent="0.15">
      <c r="A10" s="90" t="s">
        <v>527</v>
      </c>
      <c r="B10" s="90">
        <v>1</v>
      </c>
      <c r="C10" s="91" t="s">
        <v>315</v>
      </c>
      <c r="D10" s="91" t="s">
        <v>314</v>
      </c>
      <c r="E10" s="91" t="s">
        <v>156</v>
      </c>
      <c r="F10" s="91" t="s">
        <v>155</v>
      </c>
      <c r="G10" s="116">
        <f t="shared" si="2"/>
        <v>157</v>
      </c>
      <c r="H10" s="81" t="s">
        <v>526</v>
      </c>
      <c r="I10" s="81">
        <v>133</v>
      </c>
      <c r="J10" s="81">
        <v>24</v>
      </c>
      <c r="K10" s="82" t="s">
        <v>431</v>
      </c>
      <c r="L10" s="60">
        <f t="shared" si="0"/>
        <v>324</v>
      </c>
      <c r="M10" s="60" t="str">
        <f t="shared" si="3"/>
        <v>Yes</v>
      </c>
      <c r="N10"/>
      <c r="O10"/>
      <c r="P10"/>
    </row>
    <row r="11" spans="1:16" s="90" customFormat="1" x14ac:dyDescent="0.15">
      <c r="A11" s="90" t="s">
        <v>528</v>
      </c>
      <c r="B11" s="90">
        <v>1</v>
      </c>
      <c r="C11" s="91" t="s">
        <v>52</v>
      </c>
      <c r="D11" s="91" t="s">
        <v>51</v>
      </c>
      <c r="E11" s="91" t="s">
        <v>315</v>
      </c>
      <c r="F11" s="91" t="s">
        <v>314</v>
      </c>
      <c r="G11" s="116">
        <f t="shared" si="2"/>
        <v>164</v>
      </c>
      <c r="H11" s="82" t="s">
        <v>530</v>
      </c>
      <c r="I11" s="81">
        <v>142</v>
      </c>
      <c r="J11" s="81">
        <v>22</v>
      </c>
      <c r="K11" s="82" t="s">
        <v>431</v>
      </c>
      <c r="L11" s="81">
        <f t="shared" si="0"/>
        <v>321</v>
      </c>
      <c r="M11" s="81" t="str">
        <f t="shared" si="3"/>
        <v>Yes</v>
      </c>
      <c r="N11"/>
      <c r="O11"/>
      <c r="P11"/>
    </row>
    <row r="12" spans="1:16" s="90" customFormat="1" x14ac:dyDescent="0.15">
      <c r="A12" s="95" t="s">
        <v>529</v>
      </c>
      <c r="B12" s="90">
        <v>1</v>
      </c>
      <c r="C12" s="91" t="s">
        <v>200</v>
      </c>
      <c r="D12" s="91" t="s">
        <v>199</v>
      </c>
      <c r="E12" s="91" t="s">
        <v>52</v>
      </c>
      <c r="F12" s="91" t="s">
        <v>51</v>
      </c>
      <c r="G12" s="116">
        <f t="shared" si="2"/>
        <v>189</v>
      </c>
      <c r="H12" s="82" t="s">
        <v>530</v>
      </c>
      <c r="I12" s="81">
        <v>165</v>
      </c>
      <c r="J12" s="81">
        <v>24</v>
      </c>
      <c r="K12" s="82" t="s">
        <v>431</v>
      </c>
      <c r="L12" s="60" t="e">
        <f t="shared" si="0"/>
        <v>#N/A</v>
      </c>
      <c r="M12" s="60" t="str">
        <f t="shared" si="3"/>
        <v>Yes</v>
      </c>
      <c r="N12"/>
      <c r="O12"/>
      <c r="P12"/>
    </row>
    <row r="13" spans="1:16" s="90" customFormat="1" x14ac:dyDescent="0.15">
      <c r="A13" s="95" t="s">
        <v>531</v>
      </c>
      <c r="B13" s="90">
        <v>1</v>
      </c>
      <c r="C13" s="91" t="s">
        <v>264</v>
      </c>
      <c r="D13" s="91" t="s">
        <v>263</v>
      </c>
      <c r="E13" s="91" t="s">
        <v>52</v>
      </c>
      <c r="F13" s="91" t="s">
        <v>51</v>
      </c>
      <c r="G13" s="116">
        <f t="shared" si="2"/>
        <v>149</v>
      </c>
      <c r="H13" s="82" t="s">
        <v>532</v>
      </c>
      <c r="I13" s="81">
        <v>125</v>
      </c>
      <c r="J13" s="81">
        <v>24</v>
      </c>
      <c r="K13" s="82" t="s">
        <v>431</v>
      </c>
      <c r="L13" s="60">
        <f t="shared" si="0"/>
        <v>326</v>
      </c>
      <c r="M13" s="60" t="str">
        <f t="shared" si="3"/>
        <v>Yes</v>
      </c>
      <c r="N13"/>
      <c r="O13"/>
      <c r="P13"/>
    </row>
    <row r="14" spans="1:16" s="90" customFormat="1" x14ac:dyDescent="0.15">
      <c r="A14" s="95" t="s">
        <v>533</v>
      </c>
      <c r="B14" s="90">
        <v>1</v>
      </c>
      <c r="C14" s="91" t="s">
        <v>52</v>
      </c>
      <c r="D14" s="91" t="s">
        <v>51</v>
      </c>
      <c r="E14" s="91" t="s">
        <v>156</v>
      </c>
      <c r="F14" s="91" t="s">
        <v>155</v>
      </c>
      <c r="G14" s="116">
        <f t="shared" si="2"/>
        <v>138</v>
      </c>
      <c r="H14" s="82" t="s">
        <v>534</v>
      </c>
      <c r="I14" s="81">
        <v>125</v>
      </c>
      <c r="J14" s="81">
        <v>13</v>
      </c>
      <c r="K14" s="82" t="s">
        <v>424</v>
      </c>
      <c r="L14" s="60" t="e">
        <f t="shared" si="0"/>
        <v>#N/A</v>
      </c>
      <c r="M14" s="60" t="str">
        <f t="shared" si="3"/>
        <v>Yes</v>
      </c>
      <c r="N14"/>
      <c r="O14"/>
      <c r="P14"/>
    </row>
    <row r="15" spans="1:16" s="90" customFormat="1" x14ac:dyDescent="0.15">
      <c r="A15" s="95" t="s">
        <v>535</v>
      </c>
      <c r="B15" s="90">
        <v>1</v>
      </c>
      <c r="C15" s="91" t="s">
        <v>52</v>
      </c>
      <c r="D15" s="91" t="s">
        <v>51</v>
      </c>
      <c r="E15" s="91" t="s">
        <v>122</v>
      </c>
      <c r="F15" s="91" t="s">
        <v>121</v>
      </c>
      <c r="G15" s="116">
        <f t="shared" si="2"/>
        <v>87</v>
      </c>
      <c r="H15" s="82" t="s">
        <v>534</v>
      </c>
      <c r="I15" s="81">
        <v>74</v>
      </c>
      <c r="J15" s="81">
        <v>13</v>
      </c>
      <c r="K15" s="82" t="s">
        <v>424</v>
      </c>
      <c r="L15" s="60">
        <f t="shared" si="0"/>
        <v>176</v>
      </c>
      <c r="M15" s="60" t="str">
        <f t="shared" si="3"/>
        <v>Yes</v>
      </c>
      <c r="N15"/>
      <c r="O15"/>
      <c r="P15"/>
    </row>
    <row r="16" spans="1:16" s="90" customFormat="1" x14ac:dyDescent="0.15">
      <c r="A16" s="95" t="s">
        <v>536</v>
      </c>
      <c r="B16" s="90">
        <v>1</v>
      </c>
      <c r="C16" s="91" t="s">
        <v>315</v>
      </c>
      <c r="D16" s="91" t="s">
        <v>314</v>
      </c>
      <c r="E16" s="91" t="s">
        <v>127</v>
      </c>
      <c r="F16" s="91" t="s">
        <v>400</v>
      </c>
      <c r="G16" s="116">
        <f t="shared" si="2"/>
        <v>129</v>
      </c>
      <c r="H16" s="82" t="s">
        <v>523</v>
      </c>
      <c r="I16" s="81">
        <v>114</v>
      </c>
      <c r="J16" s="81">
        <v>15</v>
      </c>
      <c r="K16" s="82" t="s">
        <v>425</v>
      </c>
      <c r="L16" s="60">
        <f t="shared" si="0"/>
        <v>258</v>
      </c>
      <c r="M16" s="60" t="str">
        <f t="shared" si="3"/>
        <v>Yes</v>
      </c>
      <c r="N16"/>
      <c r="O16"/>
      <c r="P16"/>
    </row>
    <row r="17" spans="1:16" s="90" customFormat="1" x14ac:dyDescent="0.15">
      <c r="A17" s="95" t="s">
        <v>537</v>
      </c>
      <c r="B17" s="90">
        <v>1</v>
      </c>
      <c r="C17" s="91" t="s">
        <v>304</v>
      </c>
      <c r="D17" s="91" t="s">
        <v>303</v>
      </c>
      <c r="E17" s="91" t="s">
        <v>315</v>
      </c>
      <c r="F17" s="91" t="s">
        <v>314</v>
      </c>
      <c r="G17" s="116">
        <f t="shared" si="2"/>
        <v>69</v>
      </c>
      <c r="H17" s="82" t="s">
        <v>532</v>
      </c>
      <c r="I17" s="81">
        <v>54</v>
      </c>
      <c r="J17" s="81">
        <v>15</v>
      </c>
      <c r="K17" s="82" t="s">
        <v>425</v>
      </c>
      <c r="L17" s="60">
        <f t="shared" si="0"/>
        <v>138</v>
      </c>
      <c r="M17" s="60" t="str">
        <f t="shared" si="3"/>
        <v>Yes</v>
      </c>
      <c r="N17"/>
      <c r="O17"/>
      <c r="P17"/>
    </row>
    <row r="18" spans="1:16" s="90" customFormat="1" x14ac:dyDescent="0.15">
      <c r="A18" s="90" t="s">
        <v>538</v>
      </c>
      <c r="B18" s="90">
        <v>1</v>
      </c>
      <c r="C18" s="91" t="s">
        <v>315</v>
      </c>
      <c r="D18" s="91" t="s">
        <v>314</v>
      </c>
      <c r="E18" s="91" t="s">
        <v>304</v>
      </c>
      <c r="F18" s="91" t="s">
        <v>303</v>
      </c>
      <c r="G18" s="116">
        <f t="shared" si="2"/>
        <v>69</v>
      </c>
      <c r="H18" s="82" t="s">
        <v>532</v>
      </c>
      <c r="I18" s="81">
        <v>54</v>
      </c>
      <c r="J18" s="81">
        <v>15</v>
      </c>
      <c r="K18" s="82" t="s">
        <v>425</v>
      </c>
      <c r="L18" s="60">
        <f t="shared" si="0"/>
        <v>138</v>
      </c>
      <c r="M18" s="60" t="str">
        <f t="shared" si="3"/>
        <v>Yes</v>
      </c>
      <c r="N18"/>
      <c r="O18"/>
      <c r="P18"/>
    </row>
    <row r="19" spans="1:16" s="90" customFormat="1" x14ac:dyDescent="0.15">
      <c r="A19" s="90" t="s">
        <v>539</v>
      </c>
      <c r="B19" s="90">
        <v>1</v>
      </c>
      <c r="C19" s="91" t="s">
        <v>127</v>
      </c>
      <c r="D19" s="91" t="s">
        <v>400</v>
      </c>
      <c r="E19" s="91" t="s">
        <v>315</v>
      </c>
      <c r="F19" s="91" t="s">
        <v>314</v>
      </c>
      <c r="G19" s="116">
        <f t="shared" si="2"/>
        <v>129</v>
      </c>
      <c r="H19" s="82" t="s">
        <v>523</v>
      </c>
      <c r="I19" s="81">
        <v>114</v>
      </c>
      <c r="J19" s="81">
        <v>15</v>
      </c>
      <c r="K19" s="82" t="s">
        <v>425</v>
      </c>
      <c r="L19" s="60">
        <f t="shared" si="0"/>
        <v>258</v>
      </c>
      <c r="M19" s="60" t="str">
        <f t="shared" si="3"/>
        <v>Yes</v>
      </c>
      <c r="N19"/>
      <c r="O19"/>
      <c r="P19"/>
    </row>
    <row r="20" spans="1:16" s="90" customFormat="1" x14ac:dyDescent="0.15">
      <c r="A20" s="90" t="s">
        <v>540</v>
      </c>
      <c r="B20" s="90">
        <v>1</v>
      </c>
      <c r="C20" s="91" t="s">
        <v>301</v>
      </c>
      <c r="D20" s="91" t="s">
        <v>300</v>
      </c>
      <c r="E20" s="91" t="s">
        <v>315</v>
      </c>
      <c r="F20" s="91" t="s">
        <v>314</v>
      </c>
      <c r="G20" s="116">
        <f t="shared" si="2"/>
        <v>69</v>
      </c>
      <c r="H20" s="82" t="s">
        <v>532</v>
      </c>
      <c r="I20" s="81">
        <v>54</v>
      </c>
      <c r="J20" s="81">
        <v>15</v>
      </c>
      <c r="K20" s="82" t="s">
        <v>425</v>
      </c>
      <c r="L20" s="60">
        <f t="shared" si="0"/>
        <v>138</v>
      </c>
      <c r="M20" s="60" t="str">
        <f t="shared" si="3"/>
        <v>Yes</v>
      </c>
      <c r="N20"/>
      <c r="O20"/>
      <c r="P20"/>
    </row>
    <row r="21" spans="1:16" s="90" customFormat="1" x14ac:dyDescent="0.15">
      <c r="A21" s="90" t="s">
        <v>541</v>
      </c>
      <c r="B21" s="90">
        <v>1</v>
      </c>
      <c r="C21" s="91" t="s">
        <v>312</v>
      </c>
      <c r="D21" s="91" t="s">
        <v>403</v>
      </c>
      <c r="E21" s="91" t="s">
        <v>315</v>
      </c>
      <c r="F21" s="91" t="s">
        <v>314</v>
      </c>
      <c r="G21" s="116">
        <f t="shared" si="2"/>
        <v>109</v>
      </c>
      <c r="H21" s="82" t="s">
        <v>542</v>
      </c>
      <c r="I21" s="81">
        <v>94</v>
      </c>
      <c r="J21" s="81">
        <v>15</v>
      </c>
      <c r="K21" s="82" t="s">
        <v>425</v>
      </c>
      <c r="L21" s="60" t="e">
        <f t="shared" si="0"/>
        <v>#N/A</v>
      </c>
      <c r="M21" s="60" t="str">
        <f t="shared" si="3"/>
        <v>Yes</v>
      </c>
      <c r="N21"/>
      <c r="O21"/>
      <c r="P21"/>
    </row>
    <row r="22" spans="1:16" s="90" customFormat="1" x14ac:dyDescent="0.15">
      <c r="A22" s="83" t="s">
        <v>543</v>
      </c>
      <c r="B22" s="90">
        <v>1</v>
      </c>
      <c r="C22" s="91" t="s">
        <v>289</v>
      </c>
      <c r="D22" s="91" t="s">
        <v>288</v>
      </c>
      <c r="E22" s="91" t="s">
        <v>264</v>
      </c>
      <c r="F22" s="91" t="s">
        <v>263</v>
      </c>
      <c r="G22" s="116">
        <f t="shared" si="2"/>
        <v>89</v>
      </c>
      <c r="H22" s="82" t="s">
        <v>523</v>
      </c>
      <c r="I22" s="81">
        <v>74</v>
      </c>
      <c r="J22" s="81">
        <v>15</v>
      </c>
      <c r="K22" s="82" t="s">
        <v>425</v>
      </c>
      <c r="L22" s="60">
        <f t="shared" si="0"/>
        <v>158</v>
      </c>
      <c r="M22" s="60" t="str">
        <f t="shared" si="3"/>
        <v>Yes</v>
      </c>
      <c r="N22"/>
      <c r="O22"/>
      <c r="P22"/>
    </row>
    <row r="23" spans="1:16" s="90" customFormat="1" x14ac:dyDescent="0.15">
      <c r="A23" s="83" t="s">
        <v>544</v>
      </c>
      <c r="B23" s="90">
        <v>1</v>
      </c>
      <c r="C23" s="91" t="s">
        <v>301</v>
      </c>
      <c r="D23" s="91" t="s">
        <v>300</v>
      </c>
      <c r="E23" s="91" t="s">
        <v>264</v>
      </c>
      <c r="F23" s="91" t="s">
        <v>263</v>
      </c>
      <c r="G23" s="116">
        <f t="shared" si="2"/>
        <v>69</v>
      </c>
      <c r="H23" s="82" t="s">
        <v>532</v>
      </c>
      <c r="I23" s="81">
        <v>54</v>
      </c>
      <c r="J23" s="81">
        <v>15</v>
      </c>
      <c r="K23" s="82" t="s">
        <v>425</v>
      </c>
      <c r="L23" s="60">
        <f t="shared" si="0"/>
        <v>138</v>
      </c>
      <c r="M23" s="60" t="str">
        <f t="shared" si="3"/>
        <v>Yes</v>
      </c>
      <c r="N23"/>
      <c r="O23"/>
      <c r="P23"/>
    </row>
    <row r="24" spans="1:16" s="90" customFormat="1" x14ac:dyDescent="0.15">
      <c r="A24" s="90" t="s">
        <v>545</v>
      </c>
      <c r="B24" s="90">
        <v>1</v>
      </c>
      <c r="C24" s="91" t="s">
        <v>72</v>
      </c>
      <c r="D24" s="91" t="s">
        <v>71</v>
      </c>
      <c r="E24" s="91" t="s">
        <v>315</v>
      </c>
      <c r="F24" s="91" t="s">
        <v>314</v>
      </c>
      <c r="G24" s="116">
        <f t="shared" si="2"/>
        <v>97</v>
      </c>
      <c r="H24" s="82" t="s">
        <v>526</v>
      </c>
      <c r="I24" s="81">
        <v>84</v>
      </c>
      <c r="J24" s="81">
        <v>13</v>
      </c>
      <c r="K24" s="82" t="s">
        <v>427</v>
      </c>
      <c r="L24" s="60">
        <f t="shared" si="0"/>
        <v>196</v>
      </c>
      <c r="M24" s="60" t="str">
        <f t="shared" si="3"/>
        <v>Yes</v>
      </c>
      <c r="N24"/>
      <c r="O24"/>
      <c r="P24"/>
    </row>
    <row r="25" spans="1:16" s="90" customFormat="1" x14ac:dyDescent="0.15">
      <c r="A25" s="83" t="s">
        <v>546</v>
      </c>
      <c r="B25" s="90">
        <v>1</v>
      </c>
      <c r="C25" s="91" t="s">
        <v>315</v>
      </c>
      <c r="D25" s="91" t="s">
        <v>314</v>
      </c>
      <c r="E25" s="91" t="s">
        <v>72</v>
      </c>
      <c r="F25" s="91" t="s">
        <v>71</v>
      </c>
      <c r="G25" s="116">
        <f t="shared" si="2"/>
        <v>99</v>
      </c>
      <c r="H25" s="82" t="s">
        <v>526</v>
      </c>
      <c r="I25" s="81">
        <v>84</v>
      </c>
      <c r="J25" s="81">
        <v>15</v>
      </c>
      <c r="K25" s="82" t="s">
        <v>427</v>
      </c>
      <c r="L25" s="60">
        <f t="shared" si="0"/>
        <v>196</v>
      </c>
      <c r="M25" s="60" t="str">
        <f t="shared" si="3"/>
        <v>Yes</v>
      </c>
      <c r="N25"/>
      <c r="O25"/>
      <c r="P25"/>
    </row>
    <row r="26" spans="1:16" s="90" customFormat="1" x14ac:dyDescent="0.15">
      <c r="A26" s="90" t="s">
        <v>547</v>
      </c>
      <c r="B26" s="90">
        <v>1</v>
      </c>
      <c r="C26" s="91" t="s">
        <v>81</v>
      </c>
      <c r="D26" s="91" t="s">
        <v>80</v>
      </c>
      <c r="E26" s="91" t="s">
        <v>315</v>
      </c>
      <c r="F26" s="91" t="s">
        <v>314</v>
      </c>
      <c r="G26" s="116">
        <f t="shared" si="2"/>
        <v>99</v>
      </c>
      <c r="H26" s="82" t="s">
        <v>534</v>
      </c>
      <c r="I26" s="81">
        <v>84</v>
      </c>
      <c r="J26" s="81">
        <v>15</v>
      </c>
      <c r="K26" s="82" t="s">
        <v>427</v>
      </c>
      <c r="L26" s="60">
        <f t="shared" si="0"/>
        <v>198</v>
      </c>
      <c r="M26" s="60" t="str">
        <f t="shared" si="3"/>
        <v>Yes</v>
      </c>
      <c r="N26"/>
      <c r="O26"/>
      <c r="P26"/>
    </row>
    <row r="27" spans="1:16" s="90" customFormat="1" x14ac:dyDescent="0.15">
      <c r="A27" s="90" t="s">
        <v>548</v>
      </c>
      <c r="B27" s="90">
        <v>1</v>
      </c>
      <c r="C27" s="91" t="s">
        <v>315</v>
      </c>
      <c r="D27" s="91" t="s">
        <v>314</v>
      </c>
      <c r="E27" s="91" t="s">
        <v>161</v>
      </c>
      <c r="F27" s="91" t="s">
        <v>410</v>
      </c>
      <c r="G27" s="116">
        <f t="shared" si="2"/>
        <v>89</v>
      </c>
      <c r="H27" s="82" t="s">
        <v>526</v>
      </c>
      <c r="I27" s="81">
        <v>74</v>
      </c>
      <c r="J27" s="81">
        <v>15</v>
      </c>
      <c r="K27" s="82" t="s">
        <v>427</v>
      </c>
      <c r="L27" s="60">
        <f t="shared" si="0"/>
        <v>203</v>
      </c>
      <c r="M27" s="60" t="str">
        <f t="shared" si="3"/>
        <v>Yes</v>
      </c>
      <c r="N27"/>
      <c r="O27"/>
      <c r="P27"/>
    </row>
    <row r="28" spans="1:16" s="90" customFormat="1" x14ac:dyDescent="0.15">
      <c r="A28" s="95" t="s">
        <v>549</v>
      </c>
      <c r="B28" s="90">
        <v>1</v>
      </c>
      <c r="C28" s="91" t="s">
        <v>284</v>
      </c>
      <c r="D28" s="91" t="s">
        <v>283</v>
      </c>
      <c r="E28" s="91" t="s">
        <v>315</v>
      </c>
      <c r="F28" s="91" t="s">
        <v>314</v>
      </c>
      <c r="G28" s="116">
        <f t="shared" si="2"/>
        <v>69</v>
      </c>
      <c r="H28" s="82" t="s">
        <v>532</v>
      </c>
      <c r="I28" s="81">
        <v>54</v>
      </c>
      <c r="J28" s="81">
        <v>15</v>
      </c>
      <c r="K28" s="82" t="s">
        <v>427</v>
      </c>
      <c r="L28" s="60">
        <f t="shared" si="0"/>
        <v>138</v>
      </c>
      <c r="M28" s="60" t="str">
        <f t="shared" si="3"/>
        <v>Yes</v>
      </c>
      <c r="N28"/>
      <c r="O28"/>
      <c r="P28"/>
    </row>
    <row r="29" spans="1:16" s="90" customFormat="1" x14ac:dyDescent="0.15">
      <c r="A29" s="95" t="s">
        <v>550</v>
      </c>
      <c r="B29" s="90">
        <v>1</v>
      </c>
      <c r="C29" s="91" t="s">
        <v>164</v>
      </c>
      <c r="D29" s="91" t="s">
        <v>163</v>
      </c>
      <c r="E29" s="91" t="s">
        <v>315</v>
      </c>
      <c r="F29" s="91" t="s">
        <v>314</v>
      </c>
      <c r="G29" s="116">
        <f t="shared" si="2"/>
        <v>199</v>
      </c>
      <c r="H29" s="82" t="s">
        <v>526</v>
      </c>
      <c r="I29" s="81">
        <v>175</v>
      </c>
      <c r="J29" s="81">
        <v>24</v>
      </c>
      <c r="K29" s="82" t="s">
        <v>418</v>
      </c>
      <c r="L29" s="60" t="e">
        <f t="shared" si="0"/>
        <v>#N/A</v>
      </c>
      <c r="M29" s="60" t="str">
        <f t="shared" si="3"/>
        <v>Yes</v>
      </c>
      <c r="N29"/>
      <c r="O29"/>
      <c r="P29"/>
    </row>
    <row r="30" spans="1:16" s="90" customFormat="1" x14ac:dyDescent="0.15">
      <c r="A30" s="95" t="s">
        <v>551</v>
      </c>
      <c r="B30" s="90">
        <v>1</v>
      </c>
      <c r="C30" s="91" t="s">
        <v>298</v>
      </c>
      <c r="D30" s="91" t="s">
        <v>297</v>
      </c>
      <c r="E30" s="91" t="s">
        <v>164</v>
      </c>
      <c r="F30" s="91" t="s">
        <v>163</v>
      </c>
      <c r="G30" s="116">
        <f t="shared" si="2"/>
        <v>179</v>
      </c>
      <c r="H30" s="82" t="s">
        <v>526</v>
      </c>
      <c r="I30" s="81">
        <v>155</v>
      </c>
      <c r="J30" s="81">
        <v>24</v>
      </c>
      <c r="K30" s="82" t="s">
        <v>418</v>
      </c>
      <c r="L30" s="60" t="e">
        <f t="shared" si="0"/>
        <v>#N/A</v>
      </c>
      <c r="M30" s="60" t="str">
        <f t="shared" si="3"/>
        <v>Yes</v>
      </c>
      <c r="N30"/>
      <c r="O30"/>
      <c r="P30"/>
    </row>
    <row r="31" spans="1:16" s="90" customFormat="1" x14ac:dyDescent="0.15">
      <c r="A31" s="95" t="s">
        <v>552</v>
      </c>
      <c r="B31" s="90">
        <v>1</v>
      </c>
      <c r="C31" s="91" t="s">
        <v>144</v>
      </c>
      <c r="D31" s="91" t="s">
        <v>143</v>
      </c>
      <c r="E31" s="91" t="s">
        <v>298</v>
      </c>
      <c r="F31" s="91" t="s">
        <v>297</v>
      </c>
      <c r="G31" s="116">
        <f t="shared" si="2"/>
        <v>219</v>
      </c>
      <c r="H31" s="82" t="s">
        <v>553</v>
      </c>
      <c r="I31" s="81">
        <v>195</v>
      </c>
      <c r="J31" s="81">
        <v>24</v>
      </c>
      <c r="K31" s="82" t="s">
        <v>418</v>
      </c>
      <c r="L31" s="60" t="e">
        <f t="shared" si="0"/>
        <v>#N/A</v>
      </c>
      <c r="M31" s="60" t="str">
        <f t="shared" si="3"/>
        <v>Yes</v>
      </c>
      <c r="N31"/>
      <c r="O31"/>
      <c r="P31"/>
    </row>
    <row r="32" spans="1:16" s="90" customFormat="1" x14ac:dyDescent="0.15">
      <c r="A32" s="95" t="s">
        <v>554</v>
      </c>
      <c r="B32" s="90">
        <v>1</v>
      </c>
      <c r="C32" s="91" t="s">
        <v>304</v>
      </c>
      <c r="D32" s="91" t="s">
        <v>303</v>
      </c>
      <c r="E32" s="91" t="s">
        <v>159</v>
      </c>
      <c r="F32" s="91" t="s">
        <v>158</v>
      </c>
      <c r="G32" s="116">
        <f t="shared" si="2"/>
        <v>199</v>
      </c>
      <c r="H32" s="82" t="s">
        <v>526</v>
      </c>
      <c r="I32" s="81">
        <v>175</v>
      </c>
      <c r="J32" s="81">
        <v>24</v>
      </c>
      <c r="K32" s="82" t="s">
        <v>418</v>
      </c>
      <c r="L32" s="60">
        <f t="shared" si="0"/>
        <v>398</v>
      </c>
      <c r="M32" s="60" t="str">
        <f t="shared" si="3"/>
        <v>Yes</v>
      </c>
      <c r="N32"/>
      <c r="O32"/>
      <c r="P32"/>
    </row>
    <row r="33" spans="1:16" s="90" customFormat="1" x14ac:dyDescent="0.15">
      <c r="A33" s="90" t="s">
        <v>555</v>
      </c>
      <c r="B33" s="90">
        <v>1</v>
      </c>
      <c r="C33" s="91" t="s">
        <v>159</v>
      </c>
      <c r="D33" s="91" t="s">
        <v>158</v>
      </c>
      <c r="E33" s="91" t="s">
        <v>304</v>
      </c>
      <c r="F33" s="91" t="s">
        <v>303</v>
      </c>
      <c r="G33" s="116">
        <f t="shared" si="2"/>
        <v>199</v>
      </c>
      <c r="H33" s="82" t="s">
        <v>526</v>
      </c>
      <c r="I33" s="81">
        <v>175</v>
      </c>
      <c r="J33" s="81">
        <v>24</v>
      </c>
      <c r="K33" s="82" t="s">
        <v>418</v>
      </c>
      <c r="L33" s="60">
        <f t="shared" si="0"/>
        <v>398</v>
      </c>
      <c r="M33" s="60" t="str">
        <f t="shared" si="3"/>
        <v>Yes</v>
      </c>
      <c r="N33"/>
      <c r="O33"/>
      <c r="P33"/>
    </row>
    <row r="34" spans="1:16" s="90" customFormat="1" x14ac:dyDescent="0.15">
      <c r="A34" s="95" t="s">
        <v>556</v>
      </c>
      <c r="B34" s="90">
        <v>1</v>
      </c>
      <c r="C34" s="91" t="s">
        <v>159</v>
      </c>
      <c r="D34" s="91" t="s">
        <v>158</v>
      </c>
      <c r="E34" s="91" t="s">
        <v>238</v>
      </c>
      <c r="F34" s="91" t="s">
        <v>237</v>
      </c>
      <c r="G34" s="116">
        <f t="shared" si="2"/>
        <v>199</v>
      </c>
      <c r="H34" s="82" t="s">
        <v>553</v>
      </c>
      <c r="I34" s="81">
        <v>175</v>
      </c>
      <c r="J34" s="81">
        <v>24</v>
      </c>
      <c r="K34" s="82" t="s">
        <v>418</v>
      </c>
      <c r="L34" s="60" t="e">
        <f t="shared" si="0"/>
        <v>#N/A</v>
      </c>
      <c r="M34" s="60" t="str">
        <f t="shared" si="3"/>
        <v>Yes</v>
      </c>
      <c r="N34"/>
      <c r="O34"/>
      <c r="P34"/>
    </row>
    <row r="35" spans="1:16" s="90" customFormat="1" x14ac:dyDescent="0.15">
      <c r="A35" s="95" t="s">
        <v>557</v>
      </c>
      <c r="B35" s="90">
        <v>1</v>
      </c>
      <c r="C35" s="91" t="s">
        <v>164</v>
      </c>
      <c r="D35" s="91" t="s">
        <v>163</v>
      </c>
      <c r="E35" s="91" t="s">
        <v>238</v>
      </c>
      <c r="F35" s="91" t="s">
        <v>237</v>
      </c>
      <c r="G35" s="116">
        <f t="shared" si="2"/>
        <v>199</v>
      </c>
      <c r="H35" s="82" t="s">
        <v>553</v>
      </c>
      <c r="I35" s="81">
        <v>175</v>
      </c>
      <c r="J35" s="81">
        <v>24</v>
      </c>
      <c r="K35" s="82" t="s">
        <v>418</v>
      </c>
      <c r="L35" s="60">
        <f t="shared" si="0"/>
        <v>398</v>
      </c>
      <c r="M35" s="60" t="str">
        <f t="shared" si="3"/>
        <v>Yes</v>
      </c>
      <c r="N35"/>
      <c r="O35"/>
      <c r="P35"/>
    </row>
    <row r="36" spans="1:16" s="90" customFormat="1" x14ac:dyDescent="0.15">
      <c r="A36" s="95" t="s">
        <v>558</v>
      </c>
      <c r="B36" s="90">
        <v>1</v>
      </c>
      <c r="C36" s="91" t="s">
        <v>304</v>
      </c>
      <c r="D36" s="91" t="s">
        <v>303</v>
      </c>
      <c r="E36" s="91" t="s">
        <v>179</v>
      </c>
      <c r="F36" s="91" t="s">
        <v>178</v>
      </c>
      <c r="G36" s="116">
        <f t="shared" si="2"/>
        <v>219</v>
      </c>
      <c r="H36" s="82" t="s">
        <v>553</v>
      </c>
      <c r="I36" s="81">
        <v>195</v>
      </c>
      <c r="J36" s="81">
        <v>24</v>
      </c>
      <c r="K36" s="82" t="s">
        <v>418</v>
      </c>
      <c r="L36" s="60">
        <f t="shared" si="0"/>
        <v>408</v>
      </c>
      <c r="M36" s="60" t="str">
        <f t="shared" si="3"/>
        <v>Yes</v>
      </c>
      <c r="N36"/>
      <c r="O36"/>
      <c r="P36"/>
    </row>
    <row r="37" spans="1:16" s="90" customFormat="1" x14ac:dyDescent="0.15">
      <c r="A37" s="95" t="s">
        <v>560</v>
      </c>
      <c r="B37" s="90">
        <v>1</v>
      </c>
      <c r="C37" s="91" t="s">
        <v>144</v>
      </c>
      <c r="D37" s="91" t="s">
        <v>143</v>
      </c>
      <c r="E37" s="91" t="s">
        <v>301</v>
      </c>
      <c r="F37" s="91" t="s">
        <v>300</v>
      </c>
      <c r="G37" s="116">
        <f t="shared" si="2"/>
        <v>199</v>
      </c>
      <c r="H37" s="82" t="s">
        <v>559</v>
      </c>
      <c r="I37" s="81">
        <v>175</v>
      </c>
      <c r="J37" s="81">
        <v>24</v>
      </c>
      <c r="K37" s="82" t="s">
        <v>418</v>
      </c>
      <c r="L37" s="60" t="e">
        <f t="shared" si="0"/>
        <v>#N/A</v>
      </c>
      <c r="M37" s="60" t="str">
        <f t="shared" si="3"/>
        <v>Yes</v>
      </c>
      <c r="N37"/>
      <c r="O37"/>
      <c r="P37"/>
    </row>
    <row r="38" spans="1:16" s="90" customFormat="1" x14ac:dyDescent="0.15">
      <c r="A38" s="83" t="s">
        <v>561</v>
      </c>
      <c r="B38" s="90">
        <v>1</v>
      </c>
      <c r="C38" s="91" t="s">
        <v>301</v>
      </c>
      <c r="D38" s="91" t="s">
        <v>300</v>
      </c>
      <c r="E38" s="91" t="s">
        <v>159</v>
      </c>
      <c r="F38" s="91" t="s">
        <v>158</v>
      </c>
      <c r="G38" s="116">
        <f t="shared" si="2"/>
        <v>189</v>
      </c>
      <c r="H38" s="82" t="s">
        <v>553</v>
      </c>
      <c r="I38" s="81">
        <v>165</v>
      </c>
      <c r="J38" s="81">
        <v>24</v>
      </c>
      <c r="K38" s="82" t="s">
        <v>418</v>
      </c>
      <c r="L38" s="60">
        <f t="shared" ref="L38:L69" si="4">IF(G38+VLOOKUP(E38&amp;C38,$A$6:$G$4903,7,0) = 0,"",G38+VLOOKUP(E38&amp;C38,$A$6:$G$4903,7,0))</f>
        <v>378</v>
      </c>
      <c r="M38" s="60" t="str">
        <f t="shared" si="3"/>
        <v>Yes</v>
      </c>
      <c r="N38"/>
      <c r="O38"/>
      <c r="P38"/>
    </row>
    <row r="39" spans="1:16" s="90" customFormat="1" x14ac:dyDescent="0.15">
      <c r="A39" s="83" t="s">
        <v>562</v>
      </c>
      <c r="B39" s="90">
        <v>1</v>
      </c>
      <c r="C39" s="91" t="s">
        <v>144</v>
      </c>
      <c r="D39" s="91" t="s">
        <v>143</v>
      </c>
      <c r="E39" s="91" t="s">
        <v>200</v>
      </c>
      <c r="F39" s="91" t="s">
        <v>199</v>
      </c>
      <c r="G39" s="116">
        <f t="shared" si="2"/>
        <v>249</v>
      </c>
      <c r="H39" s="82" t="s">
        <v>553</v>
      </c>
      <c r="I39" s="81">
        <v>225</v>
      </c>
      <c r="J39" s="81">
        <v>24</v>
      </c>
      <c r="K39" s="82" t="s">
        <v>418</v>
      </c>
      <c r="L39" s="60" t="e">
        <f t="shared" si="4"/>
        <v>#N/A</v>
      </c>
      <c r="M39" s="60" t="str">
        <f t="shared" si="3"/>
        <v>Yes</v>
      </c>
      <c r="N39"/>
      <c r="O39"/>
      <c r="P39"/>
    </row>
    <row r="40" spans="1:16" s="90" customFormat="1" x14ac:dyDescent="0.15">
      <c r="A40" s="83" t="s">
        <v>563</v>
      </c>
      <c r="B40" s="90">
        <v>1</v>
      </c>
      <c r="C40" s="91" t="s">
        <v>144</v>
      </c>
      <c r="D40" s="91" t="s">
        <v>143</v>
      </c>
      <c r="E40" s="91" t="s">
        <v>52</v>
      </c>
      <c r="F40" s="91" t="s">
        <v>51</v>
      </c>
      <c r="G40" s="116">
        <f t="shared" si="2"/>
        <v>249</v>
      </c>
      <c r="H40" s="82" t="s">
        <v>553</v>
      </c>
      <c r="I40" s="81">
        <v>225</v>
      </c>
      <c r="J40" s="81">
        <v>24</v>
      </c>
      <c r="K40" s="82" t="s">
        <v>418</v>
      </c>
      <c r="L40" s="60" t="e">
        <f t="shared" si="4"/>
        <v>#N/A</v>
      </c>
      <c r="M40" s="60" t="str">
        <f t="shared" si="3"/>
        <v>Yes</v>
      </c>
      <c r="N40"/>
      <c r="O40"/>
      <c r="P40"/>
    </row>
    <row r="41" spans="1:16" s="90" customFormat="1" x14ac:dyDescent="0.15">
      <c r="A41" s="83" t="s">
        <v>564</v>
      </c>
      <c r="B41" s="90">
        <v>1</v>
      </c>
      <c r="C41" s="91" t="s">
        <v>179</v>
      </c>
      <c r="D41" s="91" t="s">
        <v>178</v>
      </c>
      <c r="E41" s="91" t="s">
        <v>301</v>
      </c>
      <c r="F41" s="91" t="s">
        <v>300</v>
      </c>
      <c r="G41" s="116">
        <f t="shared" si="2"/>
        <v>259</v>
      </c>
      <c r="H41" s="82" t="s">
        <v>553</v>
      </c>
      <c r="I41" s="81">
        <v>235</v>
      </c>
      <c r="J41" s="81">
        <v>24</v>
      </c>
      <c r="K41" s="82" t="s">
        <v>418</v>
      </c>
      <c r="L41" s="60" t="e">
        <f t="shared" si="4"/>
        <v>#N/A</v>
      </c>
      <c r="M41" s="60" t="str">
        <f t="shared" si="3"/>
        <v>Yes</v>
      </c>
      <c r="N41"/>
      <c r="O41"/>
      <c r="P41"/>
    </row>
    <row r="42" spans="1:16" s="90" customFormat="1" x14ac:dyDescent="0.15">
      <c r="A42" s="83" t="s">
        <v>565</v>
      </c>
      <c r="B42" s="90">
        <v>1</v>
      </c>
      <c r="C42" s="91" t="s">
        <v>289</v>
      </c>
      <c r="D42" s="91" t="s">
        <v>288</v>
      </c>
      <c r="E42" s="91" t="s">
        <v>298</v>
      </c>
      <c r="F42" s="91" t="s">
        <v>297</v>
      </c>
      <c r="G42" s="116">
        <f t="shared" si="2"/>
        <v>59</v>
      </c>
      <c r="H42" s="82" t="s">
        <v>532</v>
      </c>
      <c r="I42" s="81">
        <v>44</v>
      </c>
      <c r="J42" s="81">
        <v>15</v>
      </c>
      <c r="K42" s="82" t="s">
        <v>461</v>
      </c>
      <c r="L42" s="60">
        <f t="shared" si="4"/>
        <v>118</v>
      </c>
      <c r="M42" s="60" t="str">
        <f t="shared" si="3"/>
        <v>Yes</v>
      </c>
      <c r="N42"/>
      <c r="O42"/>
      <c r="P42"/>
    </row>
    <row r="43" spans="1:16" s="90" customFormat="1" x14ac:dyDescent="0.15">
      <c r="A43" s="83" t="s">
        <v>566</v>
      </c>
      <c r="B43" s="90">
        <v>1</v>
      </c>
      <c r="C43" s="91" t="s">
        <v>200</v>
      </c>
      <c r="D43" s="91" t="s">
        <v>199</v>
      </c>
      <c r="E43" s="91" t="s">
        <v>188</v>
      </c>
      <c r="F43" s="91" t="s">
        <v>187</v>
      </c>
      <c r="G43" s="116">
        <f t="shared" si="2"/>
        <v>49</v>
      </c>
      <c r="H43" s="82" t="s">
        <v>532</v>
      </c>
      <c r="I43" s="81">
        <v>34</v>
      </c>
      <c r="J43" s="81">
        <v>15</v>
      </c>
      <c r="K43" s="82" t="s">
        <v>461</v>
      </c>
      <c r="L43" s="60">
        <f t="shared" si="4"/>
        <v>108</v>
      </c>
      <c r="M43" s="60" t="str">
        <f t="shared" si="3"/>
        <v>Yes</v>
      </c>
      <c r="N43"/>
      <c r="O43"/>
      <c r="P43"/>
    </row>
    <row r="44" spans="1:16" s="90" customFormat="1" x14ac:dyDescent="0.15">
      <c r="A44" s="83" t="s">
        <v>567</v>
      </c>
      <c r="B44" s="90">
        <v>1</v>
      </c>
      <c r="C44" s="91" t="s">
        <v>298</v>
      </c>
      <c r="D44" s="91" t="s">
        <v>297</v>
      </c>
      <c r="E44" s="91" t="s">
        <v>127</v>
      </c>
      <c r="F44" s="91" t="s">
        <v>400</v>
      </c>
      <c r="G44" s="116">
        <f t="shared" si="2"/>
        <v>79</v>
      </c>
      <c r="H44" s="82" t="s">
        <v>523</v>
      </c>
      <c r="I44" s="81">
        <v>64</v>
      </c>
      <c r="J44" s="81">
        <v>15</v>
      </c>
      <c r="K44" s="82" t="s">
        <v>461</v>
      </c>
      <c r="L44" s="60">
        <f t="shared" si="4"/>
        <v>158</v>
      </c>
      <c r="M44" s="60" t="str">
        <f t="shared" si="3"/>
        <v>Yes</v>
      </c>
      <c r="N44"/>
      <c r="O44"/>
      <c r="P44"/>
    </row>
    <row r="45" spans="1:16" s="90" customFormat="1" x14ac:dyDescent="0.15">
      <c r="A45" s="83" t="s">
        <v>568</v>
      </c>
      <c r="B45" s="90">
        <v>1</v>
      </c>
      <c r="C45" s="91" t="s">
        <v>225</v>
      </c>
      <c r="D45" s="91" t="s">
        <v>224</v>
      </c>
      <c r="E45" s="91" t="s">
        <v>298</v>
      </c>
      <c r="F45" s="91" t="s">
        <v>297</v>
      </c>
      <c r="G45" s="116">
        <f t="shared" si="2"/>
        <v>79</v>
      </c>
      <c r="H45" s="82" t="s">
        <v>526</v>
      </c>
      <c r="I45" s="81">
        <v>64</v>
      </c>
      <c r="J45" s="81">
        <v>15</v>
      </c>
      <c r="K45" s="82" t="s">
        <v>461</v>
      </c>
      <c r="L45" s="60">
        <f t="shared" si="4"/>
        <v>158</v>
      </c>
      <c r="M45" s="60" t="str">
        <f t="shared" si="3"/>
        <v>Yes</v>
      </c>
      <c r="N45"/>
      <c r="O45"/>
      <c r="P45"/>
    </row>
    <row r="46" spans="1:16" s="90" customFormat="1" x14ac:dyDescent="0.15">
      <c r="A46" s="83" t="s">
        <v>569</v>
      </c>
      <c r="B46" s="90">
        <v>1</v>
      </c>
      <c r="C46" s="91" t="s">
        <v>301</v>
      </c>
      <c r="D46" s="91" t="s">
        <v>300</v>
      </c>
      <c r="E46" s="91" t="s">
        <v>188</v>
      </c>
      <c r="F46" s="91" t="s">
        <v>187</v>
      </c>
      <c r="G46" s="116">
        <f t="shared" si="2"/>
        <v>49</v>
      </c>
      <c r="H46" s="82" t="s">
        <v>542</v>
      </c>
      <c r="I46" s="81">
        <v>34</v>
      </c>
      <c r="J46" s="81">
        <v>15</v>
      </c>
      <c r="K46" s="82" t="s">
        <v>461</v>
      </c>
      <c r="L46" s="60">
        <f t="shared" si="4"/>
        <v>98</v>
      </c>
      <c r="M46" s="60" t="str">
        <f t="shared" si="3"/>
        <v>Yes</v>
      </c>
      <c r="N46"/>
      <c r="O46"/>
      <c r="P46"/>
    </row>
    <row r="47" spans="1:16" s="90" customFormat="1" x14ac:dyDescent="0.15">
      <c r="A47" s="95" t="s">
        <v>570</v>
      </c>
      <c r="B47" s="90">
        <v>1</v>
      </c>
      <c r="C47" s="91" t="s">
        <v>127</v>
      </c>
      <c r="D47" s="91" t="s">
        <v>400</v>
      </c>
      <c r="E47" s="91" t="s">
        <v>298</v>
      </c>
      <c r="F47" s="91" t="s">
        <v>297</v>
      </c>
      <c r="G47" s="116">
        <f t="shared" si="2"/>
        <v>79</v>
      </c>
      <c r="H47" s="82" t="s">
        <v>523</v>
      </c>
      <c r="I47" s="81">
        <v>64</v>
      </c>
      <c r="J47" s="81">
        <v>15</v>
      </c>
      <c r="K47" s="82" t="s">
        <v>461</v>
      </c>
      <c r="L47" s="60">
        <f t="shared" si="4"/>
        <v>158</v>
      </c>
      <c r="M47" s="60" t="str">
        <f t="shared" si="3"/>
        <v>Yes</v>
      </c>
      <c r="N47"/>
      <c r="O47"/>
      <c r="P47"/>
    </row>
    <row r="48" spans="1:16" s="90" customFormat="1" x14ac:dyDescent="0.15">
      <c r="A48" s="95" t="s">
        <v>571</v>
      </c>
      <c r="B48" s="90">
        <v>1</v>
      </c>
      <c r="C48" s="91" t="s">
        <v>301</v>
      </c>
      <c r="D48" s="91" t="s">
        <v>300</v>
      </c>
      <c r="E48" s="91" t="s">
        <v>252</v>
      </c>
      <c r="F48" s="91" t="s">
        <v>251</v>
      </c>
      <c r="G48" s="116">
        <f t="shared" si="2"/>
        <v>89</v>
      </c>
      <c r="H48" s="82" t="s">
        <v>526</v>
      </c>
      <c r="I48" s="81">
        <v>74</v>
      </c>
      <c r="J48" s="81">
        <v>15</v>
      </c>
      <c r="K48" s="82" t="s">
        <v>461</v>
      </c>
      <c r="L48" s="60">
        <f t="shared" si="4"/>
        <v>178</v>
      </c>
      <c r="M48" s="60" t="str">
        <f t="shared" si="3"/>
        <v>Yes</v>
      </c>
      <c r="N48"/>
      <c r="O48"/>
      <c r="P48"/>
    </row>
    <row r="49" spans="1:16" s="90" customFormat="1" x14ac:dyDescent="0.15">
      <c r="A49" s="95" t="s">
        <v>572</v>
      </c>
      <c r="B49" s="90">
        <v>1</v>
      </c>
      <c r="C49" s="91" t="s">
        <v>301</v>
      </c>
      <c r="D49" s="91" t="s">
        <v>300</v>
      </c>
      <c r="E49" s="91" t="s">
        <v>246</v>
      </c>
      <c r="F49" s="91" t="s">
        <v>398</v>
      </c>
      <c r="G49" s="116">
        <f t="shared" si="2"/>
        <v>59</v>
      </c>
      <c r="H49" s="82" t="s">
        <v>532</v>
      </c>
      <c r="I49" s="81">
        <v>44</v>
      </c>
      <c r="J49" s="81">
        <v>15</v>
      </c>
      <c r="K49" s="82" t="s">
        <v>461</v>
      </c>
      <c r="L49" s="60">
        <f t="shared" si="4"/>
        <v>118</v>
      </c>
      <c r="M49" s="60" t="str">
        <f t="shared" si="3"/>
        <v>Yes</v>
      </c>
      <c r="N49"/>
      <c r="O49"/>
      <c r="P49"/>
    </row>
    <row r="50" spans="1:16" s="90" customFormat="1" x14ac:dyDescent="0.15">
      <c r="A50" s="95" t="s">
        <v>573</v>
      </c>
      <c r="B50" s="90">
        <v>1</v>
      </c>
      <c r="C50" s="91" t="s">
        <v>252</v>
      </c>
      <c r="D50" s="91" t="s">
        <v>251</v>
      </c>
      <c r="E50" s="91" t="s">
        <v>301</v>
      </c>
      <c r="F50" s="91" t="s">
        <v>300</v>
      </c>
      <c r="G50" s="116">
        <f t="shared" si="2"/>
        <v>89</v>
      </c>
      <c r="H50" s="82" t="s">
        <v>526</v>
      </c>
      <c r="I50" s="81">
        <v>74</v>
      </c>
      <c r="J50" s="81">
        <v>15</v>
      </c>
      <c r="K50" s="82" t="s">
        <v>461</v>
      </c>
      <c r="L50" s="60">
        <f t="shared" si="4"/>
        <v>178</v>
      </c>
      <c r="M50" s="60" t="str">
        <f t="shared" si="3"/>
        <v>Yes</v>
      </c>
      <c r="N50"/>
      <c r="O50"/>
      <c r="P50"/>
    </row>
    <row r="51" spans="1:16" s="90" customFormat="1" x14ac:dyDescent="0.15">
      <c r="A51" s="95" t="s">
        <v>574</v>
      </c>
      <c r="B51" s="90">
        <v>1</v>
      </c>
      <c r="C51" s="91" t="s">
        <v>312</v>
      </c>
      <c r="D51" s="91" t="s">
        <v>403</v>
      </c>
      <c r="E51" s="91" t="s">
        <v>298</v>
      </c>
      <c r="F51" s="91" t="s">
        <v>297</v>
      </c>
      <c r="G51" s="116">
        <f t="shared" si="2"/>
        <v>89</v>
      </c>
      <c r="H51" s="82" t="s">
        <v>526</v>
      </c>
      <c r="I51" s="81">
        <v>74</v>
      </c>
      <c r="J51" s="81">
        <v>15</v>
      </c>
      <c r="K51" s="82" t="s">
        <v>461</v>
      </c>
      <c r="L51" s="60">
        <f t="shared" si="4"/>
        <v>178</v>
      </c>
      <c r="M51" s="60" t="str">
        <f t="shared" si="3"/>
        <v>Yes</v>
      </c>
      <c r="N51"/>
      <c r="O51"/>
      <c r="P51"/>
    </row>
    <row r="52" spans="1:16" s="90" customFormat="1" x14ac:dyDescent="0.15">
      <c r="A52" s="95" t="s">
        <v>575</v>
      </c>
      <c r="B52" s="90">
        <v>1</v>
      </c>
      <c r="C52" s="91" t="s">
        <v>188</v>
      </c>
      <c r="D52" s="91" t="s">
        <v>187</v>
      </c>
      <c r="E52" s="91" t="s">
        <v>301</v>
      </c>
      <c r="F52" s="91" t="s">
        <v>300</v>
      </c>
      <c r="G52" s="116">
        <f t="shared" si="2"/>
        <v>49</v>
      </c>
      <c r="H52" s="82" t="s">
        <v>542</v>
      </c>
      <c r="I52" s="81">
        <v>34</v>
      </c>
      <c r="J52" s="81">
        <v>15</v>
      </c>
      <c r="K52" s="82" t="s">
        <v>461</v>
      </c>
      <c r="L52" s="60">
        <f t="shared" si="4"/>
        <v>98</v>
      </c>
      <c r="M52" s="60" t="str">
        <f t="shared" si="3"/>
        <v>Yes</v>
      </c>
      <c r="N52"/>
      <c r="O52"/>
      <c r="P52"/>
    </row>
    <row r="53" spans="1:16" s="90" customFormat="1" x14ac:dyDescent="0.15">
      <c r="A53" s="95" t="s">
        <v>576</v>
      </c>
      <c r="B53" s="90">
        <v>1</v>
      </c>
      <c r="C53" s="91" t="s">
        <v>298</v>
      </c>
      <c r="D53" s="91" t="s">
        <v>297</v>
      </c>
      <c r="E53" s="91" t="s">
        <v>304</v>
      </c>
      <c r="F53" s="91" t="s">
        <v>303</v>
      </c>
      <c r="G53" s="116">
        <f t="shared" si="2"/>
        <v>49</v>
      </c>
      <c r="H53" s="82" t="s">
        <v>532</v>
      </c>
      <c r="I53" s="81">
        <v>34</v>
      </c>
      <c r="J53" s="81">
        <v>15</v>
      </c>
      <c r="K53" s="82" t="s">
        <v>461</v>
      </c>
      <c r="L53" s="60" t="e">
        <f t="shared" si="4"/>
        <v>#N/A</v>
      </c>
      <c r="M53" s="60" t="str">
        <f t="shared" si="3"/>
        <v>Yes</v>
      </c>
      <c r="N53"/>
      <c r="O53"/>
      <c r="P53"/>
    </row>
    <row r="54" spans="1:16" s="90" customFormat="1" x14ac:dyDescent="0.15">
      <c r="A54" s="95" t="s">
        <v>577</v>
      </c>
      <c r="B54" s="90">
        <v>1</v>
      </c>
      <c r="C54" s="91" t="s">
        <v>200</v>
      </c>
      <c r="D54" s="84" t="s">
        <v>199</v>
      </c>
      <c r="E54" s="91" t="s">
        <v>304</v>
      </c>
      <c r="F54" s="84" t="s">
        <v>303</v>
      </c>
      <c r="G54" s="116">
        <f t="shared" si="2"/>
        <v>49</v>
      </c>
      <c r="H54" s="82" t="s">
        <v>532</v>
      </c>
      <c r="I54" s="81">
        <v>34</v>
      </c>
      <c r="J54" s="81">
        <v>15</v>
      </c>
      <c r="K54" s="82" t="s">
        <v>461</v>
      </c>
      <c r="L54" s="60">
        <f t="shared" si="4"/>
        <v>98</v>
      </c>
      <c r="M54" s="60" t="str">
        <f t="shared" si="3"/>
        <v>Yes</v>
      </c>
      <c r="N54"/>
      <c r="O54"/>
      <c r="P54"/>
    </row>
    <row r="55" spans="1:16" s="90" customFormat="1" x14ac:dyDescent="0.15">
      <c r="A55" s="95" t="s">
        <v>578</v>
      </c>
      <c r="B55" s="90">
        <v>1</v>
      </c>
      <c r="C55" s="91" t="s">
        <v>246</v>
      </c>
      <c r="D55" s="84" t="s">
        <v>398</v>
      </c>
      <c r="E55" s="91" t="s">
        <v>301</v>
      </c>
      <c r="F55" s="84" t="s">
        <v>300</v>
      </c>
      <c r="G55" s="116">
        <f t="shared" si="2"/>
        <v>59</v>
      </c>
      <c r="H55" s="82" t="s">
        <v>532</v>
      </c>
      <c r="I55" s="81">
        <v>44</v>
      </c>
      <c r="J55" s="81">
        <v>15</v>
      </c>
      <c r="K55" s="82" t="s">
        <v>461</v>
      </c>
      <c r="L55" s="60">
        <f t="shared" si="4"/>
        <v>118</v>
      </c>
      <c r="M55" s="60" t="str">
        <f t="shared" si="3"/>
        <v>Yes</v>
      </c>
      <c r="N55"/>
      <c r="O55"/>
      <c r="P55"/>
    </row>
    <row r="56" spans="1:16" s="90" customFormat="1" x14ac:dyDescent="0.15">
      <c r="A56" s="83" t="s">
        <v>579</v>
      </c>
      <c r="B56" s="90">
        <v>1</v>
      </c>
      <c r="C56" s="91" t="s">
        <v>312</v>
      </c>
      <c r="D56" s="84" t="s">
        <v>403</v>
      </c>
      <c r="E56" s="91" t="s">
        <v>246</v>
      </c>
      <c r="F56" s="84" t="s">
        <v>398</v>
      </c>
      <c r="G56" s="116">
        <f t="shared" si="2"/>
        <v>104</v>
      </c>
      <c r="H56" s="82" t="s">
        <v>526</v>
      </c>
      <c r="I56" s="81">
        <v>89</v>
      </c>
      <c r="J56" s="81">
        <v>15</v>
      </c>
      <c r="K56" s="82" t="s">
        <v>461</v>
      </c>
      <c r="L56" s="60">
        <f t="shared" si="4"/>
        <v>193</v>
      </c>
      <c r="M56" s="60" t="str">
        <f t="shared" si="3"/>
        <v>Yes</v>
      </c>
      <c r="N56"/>
      <c r="O56"/>
      <c r="P56"/>
    </row>
    <row r="57" spans="1:16" s="90" customFormat="1" x14ac:dyDescent="0.15">
      <c r="A57" s="83" t="s">
        <v>580</v>
      </c>
      <c r="B57" s="90">
        <v>1</v>
      </c>
      <c r="C57" s="91" t="s">
        <v>200</v>
      </c>
      <c r="D57" s="84" t="s">
        <v>199</v>
      </c>
      <c r="E57" s="91" t="s">
        <v>301</v>
      </c>
      <c r="F57" s="84" t="s">
        <v>300</v>
      </c>
      <c r="G57" s="116">
        <f t="shared" si="2"/>
        <v>49</v>
      </c>
      <c r="H57" s="82" t="s">
        <v>532</v>
      </c>
      <c r="I57" s="81">
        <v>34</v>
      </c>
      <c r="J57" s="81">
        <v>15</v>
      </c>
      <c r="K57" s="82" t="s">
        <v>461</v>
      </c>
      <c r="L57" s="60">
        <f t="shared" si="4"/>
        <v>98</v>
      </c>
      <c r="M57" s="60" t="str">
        <f t="shared" si="3"/>
        <v>Yes</v>
      </c>
      <c r="N57"/>
      <c r="O57"/>
      <c r="P57"/>
    </row>
    <row r="58" spans="1:16" s="90" customFormat="1" x14ac:dyDescent="0.15">
      <c r="A58" s="83" t="s">
        <v>581</v>
      </c>
      <c r="B58" s="90">
        <v>1</v>
      </c>
      <c r="C58" s="91" t="s">
        <v>246</v>
      </c>
      <c r="D58" s="84" t="s">
        <v>398</v>
      </c>
      <c r="E58" s="91" t="s">
        <v>312</v>
      </c>
      <c r="F58" s="84" t="s">
        <v>403</v>
      </c>
      <c r="G58" s="116">
        <f t="shared" si="2"/>
        <v>89</v>
      </c>
      <c r="H58" s="82" t="s">
        <v>532</v>
      </c>
      <c r="I58" s="81">
        <v>74</v>
      </c>
      <c r="J58" s="81">
        <v>15</v>
      </c>
      <c r="K58" s="82" t="s">
        <v>461</v>
      </c>
      <c r="L58" s="60">
        <f t="shared" si="4"/>
        <v>193</v>
      </c>
      <c r="M58" s="60" t="str">
        <f t="shared" si="3"/>
        <v>Yes</v>
      </c>
      <c r="N58"/>
      <c r="O58"/>
      <c r="P58"/>
    </row>
    <row r="59" spans="1:16" s="90" customFormat="1" x14ac:dyDescent="0.15">
      <c r="A59" s="83" t="s">
        <v>582</v>
      </c>
      <c r="B59" s="90">
        <v>1</v>
      </c>
      <c r="C59" s="91" t="s">
        <v>301</v>
      </c>
      <c r="D59" s="84" t="s">
        <v>300</v>
      </c>
      <c r="E59" s="91" t="s">
        <v>298</v>
      </c>
      <c r="F59" s="84" t="s">
        <v>297</v>
      </c>
      <c r="G59" s="116">
        <f t="shared" si="2"/>
        <v>49</v>
      </c>
      <c r="H59" s="82" t="s">
        <v>532</v>
      </c>
      <c r="I59" s="81">
        <v>34</v>
      </c>
      <c r="J59" s="81">
        <v>15</v>
      </c>
      <c r="K59" s="82" t="s">
        <v>461</v>
      </c>
      <c r="L59" s="60">
        <f t="shared" si="4"/>
        <v>98</v>
      </c>
      <c r="M59" s="60" t="str">
        <f t="shared" si="3"/>
        <v>Yes</v>
      </c>
      <c r="N59"/>
      <c r="O59"/>
      <c r="P59"/>
    </row>
    <row r="60" spans="1:16" s="90" customFormat="1" x14ac:dyDescent="0.15">
      <c r="A60" s="90" t="s">
        <v>583</v>
      </c>
      <c r="B60" s="90">
        <v>1</v>
      </c>
      <c r="C60" s="91" t="s">
        <v>188</v>
      </c>
      <c r="D60" s="91" t="s">
        <v>187</v>
      </c>
      <c r="E60" s="91" t="s">
        <v>200</v>
      </c>
      <c r="F60" s="91" t="s">
        <v>199</v>
      </c>
      <c r="G60" s="116">
        <f t="shared" si="2"/>
        <v>59</v>
      </c>
      <c r="H60" s="82" t="s">
        <v>523</v>
      </c>
      <c r="I60" s="81">
        <v>44</v>
      </c>
      <c r="J60" s="81">
        <v>15</v>
      </c>
      <c r="K60" s="82" t="s">
        <v>461</v>
      </c>
      <c r="L60" s="60">
        <f t="shared" si="4"/>
        <v>108</v>
      </c>
      <c r="M60" s="60" t="str">
        <f t="shared" si="3"/>
        <v>Yes</v>
      </c>
      <c r="N60"/>
      <c r="O60"/>
      <c r="P60"/>
    </row>
    <row r="61" spans="1:16" s="90" customFormat="1" x14ac:dyDescent="0.15">
      <c r="A61" s="90" t="s">
        <v>584</v>
      </c>
      <c r="B61" s="90">
        <v>1</v>
      </c>
      <c r="C61" s="91" t="s">
        <v>246</v>
      </c>
      <c r="D61" s="91" t="s">
        <v>398</v>
      </c>
      <c r="E61" s="91" t="s">
        <v>304</v>
      </c>
      <c r="F61" s="91" t="s">
        <v>303</v>
      </c>
      <c r="G61" s="116">
        <f t="shared" si="2"/>
        <v>49</v>
      </c>
      <c r="H61" s="81" t="s">
        <v>532</v>
      </c>
      <c r="I61" s="81">
        <v>34</v>
      </c>
      <c r="J61" s="81">
        <v>15</v>
      </c>
      <c r="K61" s="82" t="s">
        <v>461</v>
      </c>
      <c r="L61" s="60">
        <f t="shared" si="4"/>
        <v>98</v>
      </c>
      <c r="M61" s="60" t="str">
        <f t="shared" si="3"/>
        <v>Yes</v>
      </c>
      <c r="N61"/>
      <c r="O61"/>
      <c r="P61"/>
    </row>
    <row r="62" spans="1:16" s="90" customFormat="1" x14ac:dyDescent="0.15">
      <c r="A62" s="90" t="s">
        <v>585</v>
      </c>
      <c r="B62" s="90">
        <v>1</v>
      </c>
      <c r="C62" s="91" t="s">
        <v>450</v>
      </c>
      <c r="D62" s="91" t="s">
        <v>449</v>
      </c>
      <c r="E62" s="91" t="s">
        <v>298</v>
      </c>
      <c r="F62" s="91" t="s">
        <v>297</v>
      </c>
      <c r="G62" s="116">
        <f t="shared" si="2"/>
        <v>99</v>
      </c>
      <c r="H62" s="82" t="s">
        <v>523</v>
      </c>
      <c r="I62" s="81">
        <v>84</v>
      </c>
      <c r="J62" s="81">
        <v>15</v>
      </c>
      <c r="K62" s="82" t="s">
        <v>586</v>
      </c>
      <c r="L62" s="60">
        <f t="shared" si="4"/>
        <v>198</v>
      </c>
      <c r="M62" s="60" t="str">
        <f t="shared" si="3"/>
        <v>Yes</v>
      </c>
      <c r="N62"/>
      <c r="O62"/>
      <c r="P62"/>
    </row>
    <row r="63" spans="1:16" s="90" customFormat="1" x14ac:dyDescent="0.15">
      <c r="A63" s="90" t="s">
        <v>587</v>
      </c>
      <c r="B63" s="90">
        <v>1</v>
      </c>
      <c r="C63" s="91" t="s">
        <v>304</v>
      </c>
      <c r="D63" s="91" t="s">
        <v>303</v>
      </c>
      <c r="E63" s="91" t="s">
        <v>450</v>
      </c>
      <c r="F63" s="91" t="s">
        <v>449</v>
      </c>
      <c r="G63" s="116">
        <f t="shared" si="2"/>
        <v>99</v>
      </c>
      <c r="H63" s="82" t="s">
        <v>532</v>
      </c>
      <c r="I63" s="81">
        <v>84</v>
      </c>
      <c r="J63" s="81">
        <v>15</v>
      </c>
      <c r="K63" s="82" t="s">
        <v>586</v>
      </c>
      <c r="L63" s="60">
        <f t="shared" si="4"/>
        <v>198</v>
      </c>
      <c r="M63" s="60" t="str">
        <f t="shared" si="3"/>
        <v>Yes</v>
      </c>
      <c r="N63"/>
      <c r="O63"/>
      <c r="P63"/>
    </row>
    <row r="64" spans="1:16" s="90" customFormat="1" x14ac:dyDescent="0.15">
      <c r="A64" s="90" t="s">
        <v>588</v>
      </c>
      <c r="B64" s="90">
        <v>1</v>
      </c>
      <c r="C64" s="91" t="s">
        <v>450</v>
      </c>
      <c r="D64" s="91" t="s">
        <v>449</v>
      </c>
      <c r="E64" s="91" t="s">
        <v>304</v>
      </c>
      <c r="F64" s="91" t="s">
        <v>303</v>
      </c>
      <c r="G64" s="116">
        <f t="shared" si="2"/>
        <v>99</v>
      </c>
      <c r="H64" s="82" t="s">
        <v>532</v>
      </c>
      <c r="I64" s="81">
        <v>84</v>
      </c>
      <c r="J64" s="81">
        <v>15</v>
      </c>
      <c r="K64" s="82" t="s">
        <v>586</v>
      </c>
      <c r="L64" s="60">
        <f t="shared" si="4"/>
        <v>198</v>
      </c>
      <c r="M64" s="60" t="str">
        <f t="shared" si="3"/>
        <v>Yes</v>
      </c>
      <c r="N64"/>
      <c r="O64"/>
      <c r="P64"/>
    </row>
    <row r="65" spans="1:16" s="90" customFormat="1" x14ac:dyDescent="0.15">
      <c r="A65" s="33" t="s">
        <v>589</v>
      </c>
      <c r="B65">
        <v>1</v>
      </c>
      <c r="C65" s="91" t="s">
        <v>450</v>
      </c>
      <c r="D65" s="91" t="s">
        <v>449</v>
      </c>
      <c r="E65" s="91" t="s">
        <v>200</v>
      </c>
      <c r="F65" s="91" t="s">
        <v>199</v>
      </c>
      <c r="G65" s="116">
        <f t="shared" si="2"/>
        <v>99</v>
      </c>
      <c r="H65" s="60" t="s">
        <v>523</v>
      </c>
      <c r="I65" s="60">
        <v>84</v>
      </c>
      <c r="J65" s="81">
        <v>15</v>
      </c>
      <c r="K65" s="82" t="s">
        <v>586</v>
      </c>
      <c r="L65" s="60">
        <f t="shared" si="4"/>
        <v>198</v>
      </c>
      <c r="M65" s="60" t="str">
        <f t="shared" ref="M65:M124" si="5">IF(B65=1,"Yes","")</f>
        <v>Yes</v>
      </c>
      <c r="N65"/>
      <c r="O65"/>
      <c r="P65"/>
    </row>
    <row r="66" spans="1:16" s="90" customFormat="1" x14ac:dyDescent="0.15">
      <c r="A66" t="s">
        <v>590</v>
      </c>
      <c r="B66">
        <v>1</v>
      </c>
      <c r="C66" s="91" t="s">
        <v>241</v>
      </c>
      <c r="D66" s="91" t="s">
        <v>240</v>
      </c>
      <c r="E66" s="91" t="s">
        <v>298</v>
      </c>
      <c r="F66" s="91" t="s">
        <v>297</v>
      </c>
      <c r="G66" s="116">
        <f t="shared" si="2"/>
        <v>124</v>
      </c>
      <c r="H66" s="60" t="s">
        <v>532</v>
      </c>
      <c r="I66" s="60">
        <v>114</v>
      </c>
      <c r="J66" s="81">
        <v>10</v>
      </c>
      <c r="K66" s="82" t="s">
        <v>426</v>
      </c>
      <c r="L66" s="60">
        <f t="shared" si="4"/>
        <v>253</v>
      </c>
      <c r="M66" s="60" t="str">
        <f t="shared" si="5"/>
        <v>Yes</v>
      </c>
      <c r="N66"/>
      <c r="O66"/>
      <c r="P66"/>
    </row>
    <row r="67" spans="1:16" s="90" customFormat="1" x14ac:dyDescent="0.15">
      <c r="A67" t="s">
        <v>591</v>
      </c>
      <c r="B67">
        <v>1</v>
      </c>
      <c r="C67" s="91" t="s">
        <v>219</v>
      </c>
      <c r="D67" s="91" t="s">
        <v>218</v>
      </c>
      <c r="E67" s="91" t="s">
        <v>298</v>
      </c>
      <c r="F67" s="91" t="s">
        <v>297</v>
      </c>
      <c r="G67" s="116">
        <f t="shared" si="2"/>
        <v>149</v>
      </c>
      <c r="H67" s="79" t="s">
        <v>523</v>
      </c>
      <c r="I67" s="60">
        <v>134</v>
      </c>
      <c r="J67" s="81">
        <v>15</v>
      </c>
      <c r="K67" s="82" t="s">
        <v>426</v>
      </c>
      <c r="L67" s="60">
        <f t="shared" si="4"/>
        <v>298</v>
      </c>
      <c r="M67" s="60" t="str">
        <f t="shared" si="5"/>
        <v>Yes</v>
      </c>
      <c r="N67"/>
      <c r="O67"/>
      <c r="P67"/>
    </row>
    <row r="68" spans="1:16" s="90" customFormat="1" x14ac:dyDescent="0.15">
      <c r="A68" t="s">
        <v>592</v>
      </c>
      <c r="B68">
        <v>1</v>
      </c>
      <c r="C68" s="91" t="s">
        <v>301</v>
      </c>
      <c r="D68" s="91" t="s">
        <v>300</v>
      </c>
      <c r="E68" s="91" t="s">
        <v>60</v>
      </c>
      <c r="F68" s="91" t="s">
        <v>59</v>
      </c>
      <c r="G68" s="116">
        <f t="shared" si="2"/>
        <v>99</v>
      </c>
      <c r="H68" s="60" t="s">
        <v>532</v>
      </c>
      <c r="I68" s="60">
        <v>84</v>
      </c>
      <c r="J68" s="81">
        <v>15</v>
      </c>
      <c r="K68" s="82" t="s">
        <v>426</v>
      </c>
      <c r="L68" s="60">
        <f t="shared" si="4"/>
        <v>198</v>
      </c>
      <c r="M68" s="60" t="str">
        <f t="shared" si="5"/>
        <v>Yes</v>
      </c>
      <c r="N68"/>
      <c r="O68"/>
      <c r="P68"/>
    </row>
    <row r="69" spans="1:16" s="90" customFormat="1" x14ac:dyDescent="0.15">
      <c r="A69" s="96" t="s">
        <v>593</v>
      </c>
      <c r="B69">
        <v>1</v>
      </c>
      <c r="C69" s="91" t="s">
        <v>298</v>
      </c>
      <c r="D69" s="91" t="s">
        <v>297</v>
      </c>
      <c r="E69" s="91" t="s">
        <v>60</v>
      </c>
      <c r="F69" s="91" t="s">
        <v>59</v>
      </c>
      <c r="G69" s="116">
        <f t="shared" si="2"/>
        <v>119</v>
      </c>
      <c r="H69" s="79" t="s">
        <v>526</v>
      </c>
      <c r="I69" s="60">
        <v>104</v>
      </c>
      <c r="J69" s="81">
        <v>15</v>
      </c>
      <c r="K69" s="82" t="s">
        <v>426</v>
      </c>
      <c r="L69" s="60">
        <f t="shared" si="4"/>
        <v>238</v>
      </c>
      <c r="M69" s="60" t="str">
        <f t="shared" si="5"/>
        <v>Yes</v>
      </c>
      <c r="N69"/>
      <c r="O69"/>
      <c r="P69"/>
    </row>
    <row r="70" spans="1:16" s="90" customFormat="1" x14ac:dyDescent="0.15">
      <c r="A70" s="96" t="s">
        <v>594</v>
      </c>
      <c r="B70">
        <v>1</v>
      </c>
      <c r="C70" s="91" t="s">
        <v>241</v>
      </c>
      <c r="D70" s="91" t="s">
        <v>240</v>
      </c>
      <c r="E70" s="91" t="s">
        <v>315</v>
      </c>
      <c r="F70" s="91" t="s">
        <v>314</v>
      </c>
      <c r="G70" s="116">
        <f t="shared" si="2"/>
        <v>84</v>
      </c>
      <c r="H70" s="60" t="s">
        <v>532</v>
      </c>
      <c r="I70" s="60">
        <v>74</v>
      </c>
      <c r="J70" s="81">
        <v>10</v>
      </c>
      <c r="K70" s="82" t="s">
        <v>426</v>
      </c>
      <c r="L70" s="60" t="e">
        <f t="shared" ref="L70:L101" si="6">IF(G70+VLOOKUP(E70&amp;C70,$A$6:$G$4903,7,0) = 0,"",G70+VLOOKUP(E70&amp;C70,$A$6:$G$4903,7,0))</f>
        <v>#N/A</v>
      </c>
      <c r="M70" s="60" t="str">
        <f t="shared" si="5"/>
        <v>Yes</v>
      </c>
      <c r="N70"/>
      <c r="O70"/>
      <c r="P70"/>
    </row>
    <row r="71" spans="1:16" s="90" customFormat="1" x14ac:dyDescent="0.15">
      <c r="A71" s="96" t="s">
        <v>595</v>
      </c>
      <c r="B71">
        <v>1</v>
      </c>
      <c r="C71" s="91" t="s">
        <v>372</v>
      </c>
      <c r="D71" s="91" t="s">
        <v>371</v>
      </c>
      <c r="E71" s="91" t="s">
        <v>301</v>
      </c>
      <c r="F71" s="91" t="s">
        <v>300</v>
      </c>
      <c r="G71" s="116">
        <f t="shared" si="2"/>
        <v>169</v>
      </c>
      <c r="H71" s="60" t="s">
        <v>523</v>
      </c>
      <c r="I71" s="60">
        <v>154</v>
      </c>
      <c r="J71" s="81">
        <v>15</v>
      </c>
      <c r="K71" s="82" t="s">
        <v>426</v>
      </c>
      <c r="L71" s="60" t="e">
        <f t="shared" si="6"/>
        <v>#N/A</v>
      </c>
      <c r="M71" s="60" t="str">
        <f t="shared" si="5"/>
        <v>Yes</v>
      </c>
      <c r="N71"/>
      <c r="O71"/>
      <c r="P71"/>
    </row>
    <row r="72" spans="1:16" s="90" customFormat="1" x14ac:dyDescent="0.15">
      <c r="A72" s="96" t="s">
        <v>596</v>
      </c>
      <c r="B72">
        <v>1</v>
      </c>
      <c r="C72" s="91" t="s">
        <v>227</v>
      </c>
      <c r="D72" s="91" t="s">
        <v>395</v>
      </c>
      <c r="E72" s="91" t="s">
        <v>301</v>
      </c>
      <c r="F72" s="91" t="s">
        <v>300</v>
      </c>
      <c r="G72" s="116">
        <f t="shared" ref="G72:G135" si="7">I72+J72</f>
        <v>119</v>
      </c>
      <c r="H72" s="79" t="s">
        <v>532</v>
      </c>
      <c r="I72" s="60">
        <v>104</v>
      </c>
      <c r="J72" s="81">
        <v>15</v>
      </c>
      <c r="K72" s="82" t="s">
        <v>426</v>
      </c>
      <c r="L72" s="60">
        <f t="shared" si="6"/>
        <v>238</v>
      </c>
      <c r="M72" s="60" t="str">
        <f t="shared" si="5"/>
        <v>Yes</v>
      </c>
      <c r="N72"/>
      <c r="O72"/>
      <c r="P72"/>
    </row>
    <row r="73" spans="1:16" s="90" customFormat="1" x14ac:dyDescent="0.15">
      <c r="A73" s="96" t="s">
        <v>597</v>
      </c>
      <c r="B73">
        <v>1</v>
      </c>
      <c r="C73" s="91" t="s">
        <v>356</v>
      </c>
      <c r="D73" s="91" t="s">
        <v>355</v>
      </c>
      <c r="E73" s="91" t="s">
        <v>298</v>
      </c>
      <c r="F73" s="91" t="s">
        <v>297</v>
      </c>
      <c r="G73" s="116">
        <f t="shared" si="7"/>
        <v>99</v>
      </c>
      <c r="H73" s="79" t="s">
        <v>532</v>
      </c>
      <c r="I73" s="60">
        <v>84</v>
      </c>
      <c r="J73" s="81">
        <v>15</v>
      </c>
      <c r="K73" s="82" t="s">
        <v>426</v>
      </c>
      <c r="L73" s="60" t="e">
        <f t="shared" si="6"/>
        <v>#N/A</v>
      </c>
      <c r="M73" s="60" t="str">
        <f t="shared" si="5"/>
        <v>Yes</v>
      </c>
      <c r="N73"/>
      <c r="O73"/>
      <c r="P73"/>
    </row>
    <row r="74" spans="1:16" s="90" customFormat="1" x14ac:dyDescent="0.15">
      <c r="A74" t="s">
        <v>598</v>
      </c>
      <c r="B74">
        <v>1</v>
      </c>
      <c r="C74" s="91" t="s">
        <v>188</v>
      </c>
      <c r="D74" s="91" t="s">
        <v>187</v>
      </c>
      <c r="E74" s="91" t="s">
        <v>315</v>
      </c>
      <c r="F74" s="91" t="s">
        <v>314</v>
      </c>
      <c r="G74" s="116">
        <f t="shared" si="7"/>
        <v>99</v>
      </c>
      <c r="H74" s="60" t="s">
        <v>523</v>
      </c>
      <c r="I74" s="60">
        <v>84</v>
      </c>
      <c r="J74" s="81">
        <v>15</v>
      </c>
      <c r="K74" s="79" t="s">
        <v>429</v>
      </c>
      <c r="L74" s="60">
        <f t="shared" si="6"/>
        <v>213</v>
      </c>
      <c r="M74" s="60" t="str">
        <f t="shared" si="5"/>
        <v>Yes</v>
      </c>
      <c r="N74"/>
      <c r="O74"/>
      <c r="P74"/>
    </row>
    <row r="75" spans="1:16" s="90" customFormat="1" x14ac:dyDescent="0.15">
      <c r="A75" t="s">
        <v>599</v>
      </c>
      <c r="B75">
        <v>1</v>
      </c>
      <c r="C75" s="91" t="s">
        <v>108</v>
      </c>
      <c r="D75" s="91" t="s">
        <v>107</v>
      </c>
      <c r="E75" s="91" t="s">
        <v>315</v>
      </c>
      <c r="F75" s="91" t="s">
        <v>314</v>
      </c>
      <c r="G75" s="116">
        <f t="shared" si="7"/>
        <v>89</v>
      </c>
      <c r="H75" s="79" t="s">
        <v>523</v>
      </c>
      <c r="I75" s="60">
        <v>74</v>
      </c>
      <c r="J75" s="81">
        <v>15</v>
      </c>
      <c r="K75" s="79" t="s">
        <v>429</v>
      </c>
      <c r="L75" s="60">
        <f t="shared" si="6"/>
        <v>178</v>
      </c>
      <c r="M75" s="60" t="str">
        <f t="shared" si="5"/>
        <v>Yes</v>
      </c>
      <c r="N75"/>
      <c r="O75"/>
      <c r="P75"/>
    </row>
    <row r="76" spans="1:16" s="90" customFormat="1" x14ac:dyDescent="0.15">
      <c r="A76" t="s">
        <v>600</v>
      </c>
      <c r="B76">
        <v>1</v>
      </c>
      <c r="C76" s="91" t="s">
        <v>75</v>
      </c>
      <c r="D76" s="91" t="s">
        <v>74</v>
      </c>
      <c r="E76" s="91" t="s">
        <v>286</v>
      </c>
      <c r="F76" s="91" t="s">
        <v>399</v>
      </c>
      <c r="G76" s="116">
        <f t="shared" si="7"/>
        <v>54</v>
      </c>
      <c r="H76" s="60" t="s">
        <v>532</v>
      </c>
      <c r="I76" s="60">
        <v>44</v>
      </c>
      <c r="J76" s="81">
        <v>10</v>
      </c>
      <c r="K76" s="79" t="s">
        <v>429</v>
      </c>
      <c r="L76" s="60">
        <f t="shared" si="6"/>
        <v>113</v>
      </c>
      <c r="M76" s="60" t="str">
        <f t="shared" si="5"/>
        <v>Yes</v>
      </c>
      <c r="N76"/>
      <c r="O76"/>
      <c r="P76"/>
    </row>
    <row r="77" spans="1:16" s="90" customFormat="1" x14ac:dyDescent="0.15">
      <c r="A77" t="s">
        <v>601</v>
      </c>
      <c r="B77">
        <v>1</v>
      </c>
      <c r="C77" s="91" t="s">
        <v>298</v>
      </c>
      <c r="D77" s="91" t="s">
        <v>297</v>
      </c>
      <c r="E77" s="91" t="s">
        <v>292</v>
      </c>
      <c r="F77" s="91" t="s">
        <v>291</v>
      </c>
      <c r="G77" s="116">
        <f t="shared" si="7"/>
        <v>59</v>
      </c>
      <c r="H77" s="79" t="s">
        <v>542</v>
      </c>
      <c r="I77" s="60">
        <v>44</v>
      </c>
      <c r="J77" s="81">
        <v>15</v>
      </c>
      <c r="K77" s="79" t="s">
        <v>429</v>
      </c>
      <c r="L77" s="60">
        <f t="shared" si="6"/>
        <v>148</v>
      </c>
      <c r="M77" s="60" t="str">
        <f t="shared" si="5"/>
        <v>Yes</v>
      </c>
      <c r="N77"/>
      <c r="O77"/>
      <c r="P77"/>
    </row>
    <row r="78" spans="1:16" s="90" customFormat="1" x14ac:dyDescent="0.15">
      <c r="A78" t="s">
        <v>602</v>
      </c>
      <c r="B78">
        <v>1</v>
      </c>
      <c r="C78" s="91" t="s">
        <v>292</v>
      </c>
      <c r="D78" s="91" t="s">
        <v>291</v>
      </c>
      <c r="E78" s="91" t="s">
        <v>298</v>
      </c>
      <c r="F78" s="91" t="s">
        <v>297</v>
      </c>
      <c r="G78" s="116">
        <f t="shared" si="7"/>
        <v>89</v>
      </c>
      <c r="H78" s="79" t="s">
        <v>530</v>
      </c>
      <c r="I78" s="60">
        <v>74</v>
      </c>
      <c r="J78" s="81">
        <v>15</v>
      </c>
      <c r="K78" s="79" t="s">
        <v>429</v>
      </c>
      <c r="L78" s="60">
        <f t="shared" si="6"/>
        <v>148</v>
      </c>
      <c r="M78" s="60" t="str">
        <f t="shared" si="5"/>
        <v>Yes</v>
      </c>
      <c r="N78"/>
      <c r="O78"/>
      <c r="P78"/>
    </row>
    <row r="79" spans="1:16" s="90" customFormat="1" x14ac:dyDescent="0.15">
      <c r="A79" t="s">
        <v>603</v>
      </c>
      <c r="B79">
        <v>1</v>
      </c>
      <c r="C79" s="91" t="s">
        <v>377</v>
      </c>
      <c r="D79" s="91" t="s">
        <v>376</v>
      </c>
      <c r="E79" s="91" t="s">
        <v>246</v>
      </c>
      <c r="F79" s="91" t="s">
        <v>398</v>
      </c>
      <c r="G79" s="116">
        <f t="shared" si="7"/>
        <v>59</v>
      </c>
      <c r="H79" s="60" t="s">
        <v>532</v>
      </c>
      <c r="I79" s="60">
        <v>44</v>
      </c>
      <c r="J79" s="81">
        <v>15</v>
      </c>
      <c r="K79" s="79" t="s">
        <v>429</v>
      </c>
      <c r="L79" s="60">
        <f t="shared" si="6"/>
        <v>118</v>
      </c>
      <c r="M79" s="60" t="str">
        <f t="shared" si="5"/>
        <v>Yes</v>
      </c>
      <c r="N79"/>
      <c r="O79"/>
      <c r="P79"/>
    </row>
    <row r="80" spans="1:16" s="90" customFormat="1" x14ac:dyDescent="0.15">
      <c r="A80" t="s">
        <v>604</v>
      </c>
      <c r="B80">
        <v>1</v>
      </c>
      <c r="C80" s="91" t="s">
        <v>315</v>
      </c>
      <c r="D80" s="91" t="s">
        <v>314</v>
      </c>
      <c r="E80" s="91" t="s">
        <v>261</v>
      </c>
      <c r="F80" s="91" t="s">
        <v>260</v>
      </c>
      <c r="G80" s="116">
        <f t="shared" si="7"/>
        <v>109</v>
      </c>
      <c r="H80" s="60" t="s">
        <v>530</v>
      </c>
      <c r="I80" s="60">
        <v>94</v>
      </c>
      <c r="J80" s="81">
        <v>15</v>
      </c>
      <c r="K80" s="79" t="s">
        <v>429</v>
      </c>
      <c r="L80" s="60">
        <f t="shared" si="6"/>
        <v>198</v>
      </c>
      <c r="M80" s="60" t="str">
        <f t="shared" si="5"/>
        <v>Yes</v>
      </c>
      <c r="N80"/>
      <c r="O80"/>
      <c r="P80"/>
    </row>
    <row r="81" spans="1:16" s="90" customFormat="1" x14ac:dyDescent="0.15">
      <c r="A81" t="s">
        <v>605</v>
      </c>
      <c r="B81">
        <v>1</v>
      </c>
      <c r="C81" s="91" t="s">
        <v>315</v>
      </c>
      <c r="D81" s="91" t="s">
        <v>314</v>
      </c>
      <c r="E81" s="91" t="s">
        <v>286</v>
      </c>
      <c r="F81" s="91" t="s">
        <v>399</v>
      </c>
      <c r="G81" s="116">
        <f t="shared" si="7"/>
        <v>119</v>
      </c>
      <c r="H81" s="60" t="s">
        <v>534</v>
      </c>
      <c r="I81" s="60">
        <v>104</v>
      </c>
      <c r="J81" s="81">
        <v>15</v>
      </c>
      <c r="K81" s="79" t="s">
        <v>429</v>
      </c>
      <c r="L81" s="60">
        <f t="shared" si="6"/>
        <v>238</v>
      </c>
      <c r="M81" s="60" t="str">
        <f t="shared" si="5"/>
        <v>Yes</v>
      </c>
      <c r="N81"/>
      <c r="O81"/>
      <c r="P81"/>
    </row>
    <row r="82" spans="1:16" s="90" customFormat="1" x14ac:dyDescent="0.15">
      <c r="A82" t="s">
        <v>606</v>
      </c>
      <c r="B82">
        <v>1</v>
      </c>
      <c r="C82" s="91" t="s">
        <v>315</v>
      </c>
      <c r="D82" s="91" t="s">
        <v>314</v>
      </c>
      <c r="E82" s="91" t="s">
        <v>292</v>
      </c>
      <c r="F82" s="91" t="s">
        <v>291</v>
      </c>
      <c r="G82" s="116">
        <f t="shared" si="7"/>
        <v>99</v>
      </c>
      <c r="H82" s="79" t="s">
        <v>526</v>
      </c>
      <c r="I82" s="60">
        <v>84</v>
      </c>
      <c r="J82" s="81">
        <v>15</v>
      </c>
      <c r="K82" s="79" t="s">
        <v>429</v>
      </c>
      <c r="L82" s="60">
        <f t="shared" si="6"/>
        <v>198</v>
      </c>
      <c r="M82" s="60" t="str">
        <f t="shared" si="5"/>
        <v>Yes</v>
      </c>
      <c r="N82"/>
      <c r="O82"/>
      <c r="P82"/>
    </row>
    <row r="83" spans="1:16" s="90" customFormat="1" x14ac:dyDescent="0.15">
      <c r="A83" t="s">
        <v>607</v>
      </c>
      <c r="B83">
        <v>1</v>
      </c>
      <c r="C83" s="91" t="s">
        <v>377</v>
      </c>
      <c r="D83" s="91" t="s">
        <v>376</v>
      </c>
      <c r="E83" s="91" t="s">
        <v>298</v>
      </c>
      <c r="F83" s="91" t="s">
        <v>297</v>
      </c>
      <c r="G83" s="116">
        <f t="shared" si="7"/>
        <v>49</v>
      </c>
      <c r="H83" s="79" t="s">
        <v>532</v>
      </c>
      <c r="I83" s="60">
        <v>34</v>
      </c>
      <c r="J83" s="81">
        <v>15</v>
      </c>
      <c r="K83" s="79" t="s">
        <v>429</v>
      </c>
      <c r="L83" s="60">
        <f t="shared" si="6"/>
        <v>98</v>
      </c>
      <c r="M83" s="60" t="str">
        <f t="shared" si="5"/>
        <v>Yes</v>
      </c>
      <c r="N83"/>
      <c r="O83"/>
      <c r="P83"/>
    </row>
    <row r="84" spans="1:16" s="90" customFormat="1" x14ac:dyDescent="0.15">
      <c r="A84" t="s">
        <v>608</v>
      </c>
      <c r="B84">
        <v>1</v>
      </c>
      <c r="C84" s="91" t="s">
        <v>377</v>
      </c>
      <c r="D84" s="91" t="s">
        <v>376</v>
      </c>
      <c r="E84" s="91" t="s">
        <v>301</v>
      </c>
      <c r="F84" s="91" t="s">
        <v>300</v>
      </c>
      <c r="G84" s="116">
        <f t="shared" si="7"/>
        <v>49</v>
      </c>
      <c r="H84" s="79" t="s">
        <v>532</v>
      </c>
      <c r="I84" s="60">
        <v>34</v>
      </c>
      <c r="J84" s="81">
        <v>15</v>
      </c>
      <c r="K84" s="79" t="s">
        <v>429</v>
      </c>
      <c r="L84" s="60">
        <f t="shared" si="6"/>
        <v>98</v>
      </c>
      <c r="M84" s="60" t="str">
        <f t="shared" si="5"/>
        <v>Yes</v>
      </c>
      <c r="N84"/>
      <c r="O84"/>
      <c r="P84"/>
    </row>
    <row r="85" spans="1:16" s="90" customFormat="1" x14ac:dyDescent="0.15">
      <c r="A85" t="s">
        <v>609</v>
      </c>
      <c r="B85">
        <v>1</v>
      </c>
      <c r="C85" s="91" t="s">
        <v>377</v>
      </c>
      <c r="D85" s="91" t="s">
        <v>376</v>
      </c>
      <c r="E85" s="91" t="s">
        <v>264</v>
      </c>
      <c r="F85" s="91" t="s">
        <v>263</v>
      </c>
      <c r="G85" s="116">
        <f t="shared" si="7"/>
        <v>89</v>
      </c>
      <c r="H85" s="60" t="s">
        <v>526</v>
      </c>
      <c r="I85" s="60">
        <v>74</v>
      </c>
      <c r="J85" s="81">
        <v>15</v>
      </c>
      <c r="K85" s="79" t="s">
        <v>429</v>
      </c>
      <c r="L85" s="60">
        <f t="shared" si="6"/>
        <v>198</v>
      </c>
      <c r="M85" s="60" t="str">
        <f t="shared" si="5"/>
        <v>Yes</v>
      </c>
      <c r="N85"/>
      <c r="O85"/>
      <c r="P85"/>
    </row>
    <row r="86" spans="1:16" s="90" customFormat="1" x14ac:dyDescent="0.15">
      <c r="A86" t="s">
        <v>610</v>
      </c>
      <c r="B86">
        <v>1</v>
      </c>
      <c r="C86" s="91" t="s">
        <v>264</v>
      </c>
      <c r="D86" s="91" t="s">
        <v>263</v>
      </c>
      <c r="E86" s="91" t="s">
        <v>377</v>
      </c>
      <c r="F86" s="91" t="s">
        <v>376</v>
      </c>
      <c r="G86" s="116">
        <f t="shared" si="7"/>
        <v>109</v>
      </c>
      <c r="H86" s="60" t="s">
        <v>534</v>
      </c>
      <c r="I86" s="60">
        <v>94</v>
      </c>
      <c r="J86" s="81">
        <v>15</v>
      </c>
      <c r="K86" s="79" t="s">
        <v>429</v>
      </c>
      <c r="L86" s="60">
        <f t="shared" si="6"/>
        <v>198</v>
      </c>
      <c r="M86" s="60" t="str">
        <f t="shared" si="5"/>
        <v>Yes</v>
      </c>
      <c r="N86"/>
      <c r="O86"/>
      <c r="P86"/>
    </row>
    <row r="87" spans="1:16" s="90" customFormat="1" x14ac:dyDescent="0.15">
      <c r="A87" t="s">
        <v>611</v>
      </c>
      <c r="B87">
        <v>1</v>
      </c>
      <c r="C87" s="91" t="s">
        <v>315</v>
      </c>
      <c r="D87" s="91" t="s">
        <v>314</v>
      </c>
      <c r="E87" s="91" t="s">
        <v>188</v>
      </c>
      <c r="F87" s="91" t="s">
        <v>187</v>
      </c>
      <c r="G87" s="116">
        <f t="shared" si="7"/>
        <v>114</v>
      </c>
      <c r="H87" s="60" t="s">
        <v>530</v>
      </c>
      <c r="I87" s="60">
        <v>99</v>
      </c>
      <c r="J87" s="81">
        <v>15</v>
      </c>
      <c r="K87" s="79" t="s">
        <v>429</v>
      </c>
      <c r="L87" s="60">
        <f t="shared" si="6"/>
        <v>213</v>
      </c>
      <c r="M87" s="60" t="str">
        <f t="shared" si="5"/>
        <v>Yes</v>
      </c>
      <c r="N87"/>
      <c r="O87"/>
      <c r="P87"/>
    </row>
    <row r="88" spans="1:16" s="90" customFormat="1" x14ac:dyDescent="0.15">
      <c r="A88" t="s">
        <v>612</v>
      </c>
      <c r="B88">
        <v>1</v>
      </c>
      <c r="C88" s="91" t="s">
        <v>292</v>
      </c>
      <c r="D88" s="91" t="s">
        <v>291</v>
      </c>
      <c r="E88" s="91" t="s">
        <v>315</v>
      </c>
      <c r="F88" s="91" t="s">
        <v>314</v>
      </c>
      <c r="G88" s="116">
        <f t="shared" si="7"/>
        <v>99</v>
      </c>
      <c r="H88" s="60" t="s">
        <v>526</v>
      </c>
      <c r="I88" s="60">
        <v>84</v>
      </c>
      <c r="J88" s="81">
        <v>15</v>
      </c>
      <c r="K88" s="79" t="s">
        <v>429</v>
      </c>
      <c r="L88" s="60">
        <f t="shared" si="6"/>
        <v>198</v>
      </c>
      <c r="M88" s="60" t="str">
        <f t="shared" si="5"/>
        <v>Yes</v>
      </c>
      <c r="N88"/>
      <c r="O88"/>
      <c r="P88"/>
    </row>
    <row r="89" spans="1:16" s="90" customFormat="1" x14ac:dyDescent="0.15">
      <c r="A89" t="s">
        <v>613</v>
      </c>
      <c r="B89">
        <v>1</v>
      </c>
      <c r="C89" s="91" t="s">
        <v>75</v>
      </c>
      <c r="D89" s="91" t="s">
        <v>74</v>
      </c>
      <c r="E89" s="91" t="s">
        <v>292</v>
      </c>
      <c r="F89" s="91" t="s">
        <v>291</v>
      </c>
      <c r="G89" s="116">
        <f t="shared" si="7"/>
        <v>54</v>
      </c>
      <c r="H89" s="60" t="s">
        <v>542</v>
      </c>
      <c r="I89" s="60">
        <v>44</v>
      </c>
      <c r="J89" s="81">
        <v>10</v>
      </c>
      <c r="K89" s="79" t="s">
        <v>429</v>
      </c>
      <c r="L89" s="60">
        <f t="shared" si="6"/>
        <v>113</v>
      </c>
      <c r="M89" s="60" t="str">
        <f t="shared" si="5"/>
        <v>Yes</v>
      </c>
      <c r="N89"/>
      <c r="O89"/>
      <c r="P89"/>
    </row>
    <row r="90" spans="1:16" s="90" customFormat="1" x14ac:dyDescent="0.15">
      <c r="A90" t="s">
        <v>614</v>
      </c>
      <c r="B90">
        <v>1</v>
      </c>
      <c r="C90" s="91" t="s">
        <v>264</v>
      </c>
      <c r="D90" s="91" t="s">
        <v>263</v>
      </c>
      <c r="E90" s="91" t="s">
        <v>246</v>
      </c>
      <c r="F90" s="91" t="s">
        <v>398</v>
      </c>
      <c r="G90" s="116">
        <f t="shared" si="7"/>
        <v>79</v>
      </c>
      <c r="H90" s="60" t="s">
        <v>532</v>
      </c>
      <c r="I90" s="60">
        <v>64</v>
      </c>
      <c r="J90" s="81">
        <v>15</v>
      </c>
      <c r="K90" s="79" t="s">
        <v>428</v>
      </c>
      <c r="L90" s="60">
        <f t="shared" si="6"/>
        <v>158</v>
      </c>
      <c r="M90" s="60" t="str">
        <f t="shared" si="5"/>
        <v>Yes</v>
      </c>
      <c r="N90"/>
      <c r="O90"/>
      <c r="P90"/>
    </row>
    <row r="91" spans="1:16" s="90" customFormat="1" x14ac:dyDescent="0.15">
      <c r="A91" t="s">
        <v>615</v>
      </c>
      <c r="B91">
        <v>1</v>
      </c>
      <c r="C91" s="91" t="s">
        <v>310</v>
      </c>
      <c r="D91" s="91" t="s">
        <v>309</v>
      </c>
      <c r="E91" s="91" t="s">
        <v>315</v>
      </c>
      <c r="F91" s="91" t="s">
        <v>314</v>
      </c>
      <c r="G91" s="116">
        <f t="shared" si="7"/>
        <v>99</v>
      </c>
      <c r="H91" s="60" t="s">
        <v>542</v>
      </c>
      <c r="I91" s="60">
        <v>84</v>
      </c>
      <c r="J91" s="81">
        <v>15</v>
      </c>
      <c r="K91" s="79" t="s">
        <v>428</v>
      </c>
      <c r="L91" s="60">
        <f t="shared" si="6"/>
        <v>198</v>
      </c>
      <c r="M91" s="60" t="str">
        <f t="shared" si="5"/>
        <v>Yes</v>
      </c>
      <c r="N91"/>
      <c r="O91"/>
      <c r="P91"/>
    </row>
    <row r="92" spans="1:16" s="90" customFormat="1" x14ac:dyDescent="0.15">
      <c r="A92" s="96" t="s">
        <v>616</v>
      </c>
      <c r="B92">
        <v>1</v>
      </c>
      <c r="C92" s="91" t="s">
        <v>315</v>
      </c>
      <c r="D92" s="91" t="s">
        <v>314</v>
      </c>
      <c r="E92" s="91" t="s">
        <v>84</v>
      </c>
      <c r="F92" s="91" t="s">
        <v>83</v>
      </c>
      <c r="G92" s="116">
        <f t="shared" si="7"/>
        <v>69</v>
      </c>
      <c r="H92" s="79" t="s">
        <v>542</v>
      </c>
      <c r="I92" s="60">
        <v>54</v>
      </c>
      <c r="J92" s="81">
        <v>15</v>
      </c>
      <c r="K92" s="79" t="s">
        <v>428</v>
      </c>
      <c r="L92" s="60">
        <f t="shared" si="6"/>
        <v>138</v>
      </c>
      <c r="M92" s="60" t="str">
        <f t="shared" si="5"/>
        <v>Yes</v>
      </c>
      <c r="N92"/>
      <c r="O92"/>
      <c r="P92"/>
    </row>
    <row r="93" spans="1:16" s="90" customFormat="1" x14ac:dyDescent="0.15">
      <c r="A93" s="96" t="s">
        <v>617</v>
      </c>
      <c r="B93">
        <v>1</v>
      </c>
      <c r="C93" s="91" t="s">
        <v>84</v>
      </c>
      <c r="D93" s="91" t="s">
        <v>83</v>
      </c>
      <c r="E93" s="91" t="s">
        <v>315</v>
      </c>
      <c r="F93" s="91" t="s">
        <v>314</v>
      </c>
      <c r="G93" s="116">
        <f t="shared" si="7"/>
        <v>69</v>
      </c>
      <c r="H93" s="79" t="s">
        <v>542</v>
      </c>
      <c r="I93" s="60">
        <v>54</v>
      </c>
      <c r="J93" s="81">
        <v>15</v>
      </c>
      <c r="K93" s="79" t="s">
        <v>428</v>
      </c>
      <c r="L93" s="60">
        <f t="shared" si="6"/>
        <v>138</v>
      </c>
      <c r="M93" s="60" t="str">
        <f t="shared" si="5"/>
        <v>Yes</v>
      </c>
      <c r="N93"/>
      <c r="O93"/>
      <c r="P93"/>
    </row>
    <row r="94" spans="1:16" s="90" customFormat="1" x14ac:dyDescent="0.15">
      <c r="A94" t="s">
        <v>510</v>
      </c>
      <c r="B94">
        <v>1</v>
      </c>
      <c r="C94" s="91" t="s">
        <v>200</v>
      </c>
      <c r="D94" s="91" t="s">
        <v>199</v>
      </c>
      <c r="E94" s="91" t="s">
        <v>315</v>
      </c>
      <c r="F94" s="91" t="s">
        <v>314</v>
      </c>
      <c r="G94" s="116">
        <f t="shared" si="7"/>
        <v>69</v>
      </c>
      <c r="H94" s="79" t="s">
        <v>542</v>
      </c>
      <c r="I94" s="60">
        <v>54</v>
      </c>
      <c r="J94" s="81">
        <v>15</v>
      </c>
      <c r="K94" s="79" t="s">
        <v>428</v>
      </c>
      <c r="L94" s="60">
        <f t="shared" si="6"/>
        <v>138</v>
      </c>
      <c r="M94" s="60" t="str">
        <f t="shared" si="5"/>
        <v>Yes</v>
      </c>
      <c r="N94"/>
      <c r="O94"/>
      <c r="P94"/>
    </row>
    <row r="95" spans="1:16" s="90" customFormat="1" x14ac:dyDescent="0.15">
      <c r="A95" t="s">
        <v>618</v>
      </c>
      <c r="B95">
        <v>1</v>
      </c>
      <c r="C95" s="91" t="s">
        <v>315</v>
      </c>
      <c r="D95" s="91" t="s">
        <v>314</v>
      </c>
      <c r="E95" s="91" t="s">
        <v>310</v>
      </c>
      <c r="F95" s="91" t="s">
        <v>309</v>
      </c>
      <c r="G95" s="116">
        <f t="shared" si="7"/>
        <v>99</v>
      </c>
      <c r="H95" s="79" t="s">
        <v>542</v>
      </c>
      <c r="I95" s="60">
        <v>84</v>
      </c>
      <c r="J95" s="81">
        <v>15</v>
      </c>
      <c r="K95" s="79" t="s">
        <v>428</v>
      </c>
      <c r="L95" s="60">
        <f t="shared" si="6"/>
        <v>198</v>
      </c>
      <c r="M95" s="60" t="str">
        <f t="shared" si="5"/>
        <v>Yes</v>
      </c>
      <c r="N95"/>
      <c r="O95"/>
      <c r="P95"/>
    </row>
    <row r="96" spans="1:16" s="90" customFormat="1" x14ac:dyDescent="0.15">
      <c r="A96" t="s">
        <v>619</v>
      </c>
      <c r="B96">
        <v>1</v>
      </c>
      <c r="C96" s="91" t="s">
        <v>244</v>
      </c>
      <c r="D96" s="91" t="s">
        <v>243</v>
      </c>
      <c r="E96" s="91" t="s">
        <v>315</v>
      </c>
      <c r="F96" s="91" t="s">
        <v>314</v>
      </c>
      <c r="G96" s="116">
        <f t="shared" si="7"/>
        <v>79</v>
      </c>
      <c r="H96" s="79" t="s">
        <v>542</v>
      </c>
      <c r="I96" s="60">
        <v>64</v>
      </c>
      <c r="J96" s="81">
        <v>15</v>
      </c>
      <c r="K96" s="79" t="s">
        <v>428</v>
      </c>
      <c r="L96" s="60">
        <f t="shared" si="6"/>
        <v>158</v>
      </c>
      <c r="M96" s="60" t="str">
        <f t="shared" si="5"/>
        <v>Yes</v>
      </c>
      <c r="N96"/>
      <c r="O96"/>
      <c r="P96"/>
    </row>
    <row r="97" spans="1:16" s="90" customFormat="1" x14ac:dyDescent="0.15">
      <c r="A97" t="s">
        <v>620</v>
      </c>
      <c r="B97">
        <v>1</v>
      </c>
      <c r="C97" s="91" t="s">
        <v>246</v>
      </c>
      <c r="D97" s="91" t="s">
        <v>398</v>
      </c>
      <c r="E97" s="91" t="s">
        <v>315</v>
      </c>
      <c r="F97" s="91" t="s">
        <v>314</v>
      </c>
      <c r="G97" s="116">
        <f t="shared" si="7"/>
        <v>105</v>
      </c>
      <c r="H97" s="60" t="s">
        <v>523</v>
      </c>
      <c r="I97" s="60">
        <v>90</v>
      </c>
      <c r="J97" s="81">
        <v>15</v>
      </c>
      <c r="K97" s="79" t="s">
        <v>428</v>
      </c>
      <c r="L97" s="60">
        <f t="shared" si="6"/>
        <v>210</v>
      </c>
      <c r="M97" s="60" t="str">
        <f t="shared" si="5"/>
        <v>Yes</v>
      </c>
      <c r="N97"/>
      <c r="O97"/>
      <c r="P97"/>
    </row>
    <row r="98" spans="1:16" s="90" customFormat="1" x14ac:dyDescent="0.15">
      <c r="A98" t="s">
        <v>621</v>
      </c>
      <c r="B98">
        <v>1</v>
      </c>
      <c r="C98" s="91" t="s">
        <v>447</v>
      </c>
      <c r="D98" s="91" t="s">
        <v>446</v>
      </c>
      <c r="E98" s="91" t="s">
        <v>315</v>
      </c>
      <c r="F98" s="91" t="s">
        <v>314</v>
      </c>
      <c r="G98" s="116">
        <f t="shared" si="7"/>
        <v>139</v>
      </c>
      <c r="H98" s="60" t="s">
        <v>534</v>
      </c>
      <c r="I98" s="60">
        <v>124</v>
      </c>
      <c r="J98" s="81">
        <v>15</v>
      </c>
      <c r="K98" s="79" t="s">
        <v>428</v>
      </c>
      <c r="L98" s="60">
        <f t="shared" si="6"/>
        <v>278</v>
      </c>
      <c r="M98" s="60" t="str">
        <f t="shared" si="5"/>
        <v>Yes</v>
      </c>
      <c r="N98"/>
      <c r="O98"/>
      <c r="P98"/>
    </row>
    <row r="99" spans="1:16" s="90" customFormat="1" x14ac:dyDescent="0.15">
      <c r="A99" t="s">
        <v>622</v>
      </c>
      <c r="B99">
        <v>1</v>
      </c>
      <c r="C99" s="91" t="s">
        <v>315</v>
      </c>
      <c r="D99" s="91" t="s">
        <v>314</v>
      </c>
      <c r="E99" s="91" t="s">
        <v>447</v>
      </c>
      <c r="F99" s="91" t="s">
        <v>446</v>
      </c>
      <c r="G99" s="116">
        <f t="shared" si="7"/>
        <v>139</v>
      </c>
      <c r="H99" s="60" t="s">
        <v>534</v>
      </c>
      <c r="I99" s="60">
        <v>124</v>
      </c>
      <c r="J99" s="81">
        <v>15</v>
      </c>
      <c r="K99" s="79" t="s">
        <v>428</v>
      </c>
      <c r="L99" s="60">
        <f t="shared" si="6"/>
        <v>278</v>
      </c>
      <c r="M99" s="60" t="str">
        <f t="shared" si="5"/>
        <v>Yes</v>
      </c>
      <c r="N99"/>
      <c r="O99"/>
      <c r="P99"/>
    </row>
    <row r="100" spans="1:16" s="90" customFormat="1" x14ac:dyDescent="0.15">
      <c r="A100" t="s">
        <v>623</v>
      </c>
      <c r="B100">
        <v>1</v>
      </c>
      <c r="C100" s="91" t="s">
        <v>315</v>
      </c>
      <c r="D100" s="91" t="s">
        <v>314</v>
      </c>
      <c r="E100" s="91" t="s">
        <v>252</v>
      </c>
      <c r="F100" s="91" t="s">
        <v>251</v>
      </c>
      <c r="G100" s="116">
        <f t="shared" si="7"/>
        <v>168</v>
      </c>
      <c r="H100" s="60" t="s">
        <v>749</v>
      </c>
      <c r="I100" s="60">
        <v>153</v>
      </c>
      <c r="J100" s="81">
        <v>15</v>
      </c>
      <c r="K100" s="79" t="s">
        <v>428</v>
      </c>
      <c r="L100" s="60">
        <f t="shared" si="6"/>
        <v>307</v>
      </c>
      <c r="M100" s="60" t="str">
        <f t="shared" si="5"/>
        <v>Yes</v>
      </c>
      <c r="N100"/>
      <c r="O100"/>
      <c r="P100"/>
    </row>
    <row r="101" spans="1:16" s="90" customFormat="1" x14ac:dyDescent="0.15">
      <c r="A101" t="s">
        <v>624</v>
      </c>
      <c r="B101">
        <v>1</v>
      </c>
      <c r="C101" s="91" t="s">
        <v>246</v>
      </c>
      <c r="D101" s="91" t="s">
        <v>398</v>
      </c>
      <c r="E101" s="91" t="s">
        <v>264</v>
      </c>
      <c r="F101" s="91" t="s">
        <v>263</v>
      </c>
      <c r="G101" s="116">
        <f t="shared" si="7"/>
        <v>79</v>
      </c>
      <c r="H101" s="60" t="s">
        <v>532</v>
      </c>
      <c r="I101" s="60">
        <v>64</v>
      </c>
      <c r="J101" s="81">
        <v>15</v>
      </c>
      <c r="K101" s="79" t="s">
        <v>428</v>
      </c>
      <c r="L101" s="60">
        <f t="shared" si="6"/>
        <v>158</v>
      </c>
      <c r="M101" s="60" t="str">
        <f t="shared" si="5"/>
        <v>Yes</v>
      </c>
      <c r="N101"/>
      <c r="O101"/>
      <c r="P101"/>
    </row>
    <row r="102" spans="1:16" s="90" customFormat="1" x14ac:dyDescent="0.15">
      <c r="A102" t="s">
        <v>625</v>
      </c>
      <c r="B102">
        <v>1</v>
      </c>
      <c r="C102" s="91" t="s">
        <v>200</v>
      </c>
      <c r="D102" s="91" t="s">
        <v>199</v>
      </c>
      <c r="E102" s="91" t="s">
        <v>264</v>
      </c>
      <c r="F102" s="91" t="s">
        <v>263</v>
      </c>
      <c r="G102" s="116">
        <f t="shared" si="7"/>
        <v>69</v>
      </c>
      <c r="H102" s="79" t="s">
        <v>532</v>
      </c>
      <c r="I102" s="60">
        <v>54</v>
      </c>
      <c r="J102" s="81">
        <v>15</v>
      </c>
      <c r="K102" s="79" t="s">
        <v>428</v>
      </c>
      <c r="L102" s="60">
        <f t="shared" ref="L102:L133" si="8">IF(G102+VLOOKUP(E102&amp;C102,$A$6:$G$4903,7,0) = 0,"",G102+VLOOKUP(E102&amp;C102,$A$6:$G$4903,7,0))</f>
        <v>138</v>
      </c>
      <c r="M102" s="60" t="str">
        <f t="shared" si="5"/>
        <v>Yes</v>
      </c>
      <c r="N102"/>
      <c r="O102"/>
      <c r="P102"/>
    </row>
    <row r="103" spans="1:16" s="90" customFormat="1" x14ac:dyDescent="0.15">
      <c r="A103" t="s">
        <v>626</v>
      </c>
      <c r="B103">
        <v>1</v>
      </c>
      <c r="C103" s="91" t="s">
        <v>264</v>
      </c>
      <c r="D103" s="91" t="s">
        <v>263</v>
      </c>
      <c r="E103" s="91" t="s">
        <v>298</v>
      </c>
      <c r="F103" s="91" t="s">
        <v>297</v>
      </c>
      <c r="G103" s="116">
        <f t="shared" si="7"/>
        <v>79</v>
      </c>
      <c r="H103" s="79" t="s">
        <v>542</v>
      </c>
      <c r="I103" s="60">
        <v>64</v>
      </c>
      <c r="J103" s="81">
        <v>15</v>
      </c>
      <c r="K103" s="79" t="s">
        <v>428</v>
      </c>
      <c r="L103" s="60">
        <f t="shared" si="8"/>
        <v>158</v>
      </c>
      <c r="M103" s="60" t="str">
        <f t="shared" si="5"/>
        <v>Yes</v>
      </c>
      <c r="N103"/>
      <c r="O103"/>
      <c r="P103"/>
    </row>
    <row r="104" spans="1:16" s="90" customFormat="1" x14ac:dyDescent="0.15">
      <c r="A104" s="96" t="s">
        <v>627</v>
      </c>
      <c r="B104">
        <v>1</v>
      </c>
      <c r="C104" s="91" t="s">
        <v>244</v>
      </c>
      <c r="D104" s="91" t="s">
        <v>243</v>
      </c>
      <c r="E104" s="91" t="s">
        <v>264</v>
      </c>
      <c r="F104" s="91" t="s">
        <v>263</v>
      </c>
      <c r="G104" s="116">
        <f t="shared" si="7"/>
        <v>79</v>
      </c>
      <c r="H104" s="79" t="s">
        <v>542</v>
      </c>
      <c r="I104" s="60">
        <v>64</v>
      </c>
      <c r="J104" s="81">
        <v>15</v>
      </c>
      <c r="K104" s="79" t="s">
        <v>428</v>
      </c>
      <c r="L104" s="60" t="e">
        <f t="shared" si="8"/>
        <v>#N/A</v>
      </c>
      <c r="M104" s="60" t="str">
        <f t="shared" si="5"/>
        <v>Yes</v>
      </c>
      <c r="N104"/>
      <c r="O104"/>
      <c r="P104"/>
    </row>
    <row r="105" spans="1:16" s="90" customFormat="1" x14ac:dyDescent="0.15">
      <c r="A105" s="96" t="s">
        <v>628</v>
      </c>
      <c r="B105">
        <v>1</v>
      </c>
      <c r="C105" s="91" t="s">
        <v>264</v>
      </c>
      <c r="D105" s="91" t="s">
        <v>263</v>
      </c>
      <c r="E105" s="91" t="s">
        <v>200</v>
      </c>
      <c r="F105" s="91" t="s">
        <v>199</v>
      </c>
      <c r="G105" s="116">
        <f t="shared" si="7"/>
        <v>69</v>
      </c>
      <c r="H105" s="79" t="s">
        <v>532</v>
      </c>
      <c r="I105" s="60">
        <v>54</v>
      </c>
      <c r="J105" s="81">
        <v>15</v>
      </c>
      <c r="K105" s="79" t="s">
        <v>428</v>
      </c>
      <c r="L105" s="60">
        <f t="shared" si="8"/>
        <v>138</v>
      </c>
      <c r="M105" s="60" t="str">
        <f t="shared" si="5"/>
        <v>Yes</v>
      </c>
      <c r="N105"/>
      <c r="O105"/>
      <c r="P105"/>
    </row>
    <row r="106" spans="1:16" s="90" customFormat="1" x14ac:dyDescent="0.15">
      <c r="A106" s="96" t="s">
        <v>629</v>
      </c>
      <c r="B106">
        <v>1</v>
      </c>
      <c r="C106" s="91" t="s">
        <v>310</v>
      </c>
      <c r="D106" s="91" t="s">
        <v>309</v>
      </c>
      <c r="E106" s="91" t="s">
        <v>264</v>
      </c>
      <c r="F106" s="91" t="s">
        <v>263</v>
      </c>
      <c r="G106" s="116">
        <f t="shared" si="7"/>
        <v>109</v>
      </c>
      <c r="H106" s="79" t="s">
        <v>532</v>
      </c>
      <c r="I106" s="60">
        <v>94</v>
      </c>
      <c r="J106" s="81">
        <v>15</v>
      </c>
      <c r="K106" s="79" t="s">
        <v>428</v>
      </c>
      <c r="L106" s="60">
        <f t="shared" si="8"/>
        <v>218</v>
      </c>
      <c r="M106" s="60" t="str">
        <f t="shared" si="5"/>
        <v>Yes</v>
      </c>
      <c r="N106"/>
      <c r="O106"/>
      <c r="P106"/>
    </row>
    <row r="107" spans="1:16" s="90" customFormat="1" x14ac:dyDescent="0.15">
      <c r="A107" s="96" t="s">
        <v>630</v>
      </c>
      <c r="B107">
        <v>1</v>
      </c>
      <c r="C107" s="91" t="s">
        <v>264</v>
      </c>
      <c r="D107" s="91" t="s">
        <v>263</v>
      </c>
      <c r="E107" s="91" t="s">
        <v>310</v>
      </c>
      <c r="F107" s="91" t="s">
        <v>309</v>
      </c>
      <c r="G107" s="116">
        <f t="shared" si="7"/>
        <v>109</v>
      </c>
      <c r="H107" s="79" t="s">
        <v>532</v>
      </c>
      <c r="I107" s="60">
        <v>94</v>
      </c>
      <c r="J107" s="81">
        <v>15</v>
      </c>
      <c r="K107" s="79" t="s">
        <v>428</v>
      </c>
      <c r="L107" s="60">
        <f t="shared" si="8"/>
        <v>218</v>
      </c>
      <c r="M107" s="60" t="str">
        <f t="shared" si="5"/>
        <v>Yes</v>
      </c>
      <c r="N107"/>
      <c r="O107"/>
      <c r="P107"/>
    </row>
    <row r="108" spans="1:16" s="90" customFormat="1" x14ac:dyDescent="0.15">
      <c r="A108" s="96" t="s">
        <v>631</v>
      </c>
      <c r="B108">
        <v>1</v>
      </c>
      <c r="C108" s="91" t="s">
        <v>229</v>
      </c>
      <c r="D108" s="91" t="s">
        <v>385</v>
      </c>
      <c r="E108" s="91" t="s">
        <v>200</v>
      </c>
      <c r="F108" s="91" t="s">
        <v>199</v>
      </c>
      <c r="G108" s="116">
        <f t="shared" si="7"/>
        <v>149</v>
      </c>
      <c r="H108" s="79" t="s">
        <v>526</v>
      </c>
      <c r="I108" s="60">
        <v>134</v>
      </c>
      <c r="J108" s="81">
        <v>15</v>
      </c>
      <c r="K108" s="79" t="s">
        <v>430</v>
      </c>
      <c r="L108" s="60">
        <f t="shared" si="8"/>
        <v>298</v>
      </c>
      <c r="M108" s="60" t="str">
        <f t="shared" si="5"/>
        <v>Yes</v>
      </c>
      <c r="N108"/>
      <c r="O108"/>
      <c r="P108"/>
    </row>
    <row r="109" spans="1:16" s="90" customFormat="1" x14ac:dyDescent="0.15">
      <c r="A109" s="96" t="s">
        <v>632</v>
      </c>
      <c r="B109">
        <v>1</v>
      </c>
      <c r="C109" s="91" t="s">
        <v>229</v>
      </c>
      <c r="D109" s="91" t="s">
        <v>385</v>
      </c>
      <c r="E109" s="91" t="s">
        <v>315</v>
      </c>
      <c r="F109" s="91" t="s">
        <v>314</v>
      </c>
      <c r="G109" s="116">
        <f t="shared" si="7"/>
        <v>134</v>
      </c>
      <c r="H109" s="79" t="s">
        <v>523</v>
      </c>
      <c r="I109" s="60">
        <v>119</v>
      </c>
      <c r="J109" s="81">
        <v>15</v>
      </c>
      <c r="K109" s="79" t="s">
        <v>430</v>
      </c>
      <c r="L109" s="60" t="e">
        <f t="shared" si="8"/>
        <v>#N/A</v>
      </c>
      <c r="M109" s="60" t="str">
        <f t="shared" si="5"/>
        <v>Yes</v>
      </c>
      <c r="N109"/>
      <c r="O109"/>
      <c r="P109"/>
    </row>
    <row r="110" spans="1:16" s="90" customFormat="1" x14ac:dyDescent="0.15">
      <c r="A110" s="96" t="s">
        <v>633</v>
      </c>
      <c r="B110">
        <v>1</v>
      </c>
      <c r="C110" s="91" t="s">
        <v>232</v>
      </c>
      <c r="D110" s="91" t="s">
        <v>231</v>
      </c>
      <c r="E110" s="91" t="s">
        <v>315</v>
      </c>
      <c r="F110" s="91" t="s">
        <v>314</v>
      </c>
      <c r="G110" s="116">
        <f t="shared" si="7"/>
        <v>169</v>
      </c>
      <c r="H110" s="60" t="s">
        <v>526</v>
      </c>
      <c r="I110" s="60">
        <v>154</v>
      </c>
      <c r="J110" s="81">
        <v>15</v>
      </c>
      <c r="K110" s="79" t="s">
        <v>430</v>
      </c>
      <c r="L110" s="60">
        <f t="shared" si="8"/>
        <v>368</v>
      </c>
      <c r="M110" s="60" t="str">
        <f t="shared" si="5"/>
        <v>Yes</v>
      </c>
      <c r="N110"/>
      <c r="O110"/>
      <c r="P110"/>
    </row>
    <row r="111" spans="1:16" s="90" customFormat="1" x14ac:dyDescent="0.15">
      <c r="A111" s="96" t="s">
        <v>634</v>
      </c>
      <c r="B111">
        <v>1</v>
      </c>
      <c r="C111" s="91" t="s">
        <v>229</v>
      </c>
      <c r="D111" s="91" t="s">
        <v>385</v>
      </c>
      <c r="E111" s="91" t="s">
        <v>264</v>
      </c>
      <c r="F111" s="91" t="s">
        <v>263</v>
      </c>
      <c r="G111" s="116">
        <f t="shared" si="7"/>
        <v>169</v>
      </c>
      <c r="H111" s="60" t="s">
        <v>530</v>
      </c>
      <c r="I111" s="60">
        <v>154</v>
      </c>
      <c r="J111" s="81">
        <v>15</v>
      </c>
      <c r="K111" s="79" t="s">
        <v>430</v>
      </c>
      <c r="L111" s="60">
        <f t="shared" si="8"/>
        <v>318</v>
      </c>
      <c r="M111" s="60" t="str">
        <f t="shared" si="5"/>
        <v>Yes</v>
      </c>
      <c r="N111"/>
      <c r="O111"/>
      <c r="P111"/>
    </row>
    <row r="112" spans="1:16" s="90" customFormat="1" x14ac:dyDescent="0.15">
      <c r="A112" s="96" t="s">
        <v>635</v>
      </c>
      <c r="B112">
        <v>1</v>
      </c>
      <c r="C112" s="91" t="s">
        <v>200</v>
      </c>
      <c r="D112" s="91" t="s">
        <v>199</v>
      </c>
      <c r="E112" s="91" t="s">
        <v>380</v>
      </c>
      <c r="F112" s="91" t="s">
        <v>471</v>
      </c>
      <c r="G112" s="116">
        <f t="shared" si="7"/>
        <v>149</v>
      </c>
      <c r="H112" s="79" t="s">
        <v>532</v>
      </c>
      <c r="I112" s="60">
        <v>134</v>
      </c>
      <c r="J112" s="81">
        <v>15</v>
      </c>
      <c r="K112" s="79" t="s">
        <v>430</v>
      </c>
      <c r="L112" s="60">
        <f t="shared" si="8"/>
        <v>298</v>
      </c>
      <c r="M112" s="60" t="str">
        <f t="shared" si="5"/>
        <v>Yes</v>
      </c>
      <c r="N112"/>
      <c r="O112"/>
      <c r="P112"/>
    </row>
    <row r="113" spans="1:16" s="90" customFormat="1" x14ac:dyDescent="0.15">
      <c r="A113" s="96" t="s">
        <v>636</v>
      </c>
      <c r="B113">
        <v>1</v>
      </c>
      <c r="C113" s="91" t="s">
        <v>301</v>
      </c>
      <c r="D113" s="91" t="s">
        <v>300</v>
      </c>
      <c r="E113" s="91" t="s">
        <v>229</v>
      </c>
      <c r="F113" s="91" t="s">
        <v>385</v>
      </c>
      <c r="G113" s="116">
        <f t="shared" si="7"/>
        <v>149</v>
      </c>
      <c r="H113" s="60" t="s">
        <v>532</v>
      </c>
      <c r="I113" s="60">
        <v>134</v>
      </c>
      <c r="J113" s="81">
        <v>15</v>
      </c>
      <c r="K113" s="79" t="s">
        <v>430</v>
      </c>
      <c r="L113" s="60" t="e">
        <f t="shared" si="8"/>
        <v>#N/A</v>
      </c>
      <c r="M113" s="60" t="str">
        <f t="shared" si="5"/>
        <v>Yes</v>
      </c>
      <c r="N113"/>
      <c r="O113"/>
      <c r="P113"/>
    </row>
    <row r="114" spans="1:16" s="90" customFormat="1" x14ac:dyDescent="0.15">
      <c r="A114" s="96" t="s">
        <v>637</v>
      </c>
      <c r="B114">
        <v>1</v>
      </c>
      <c r="C114" s="91" t="s">
        <v>380</v>
      </c>
      <c r="D114" s="91" t="s">
        <v>471</v>
      </c>
      <c r="E114" s="91" t="s">
        <v>301</v>
      </c>
      <c r="F114" s="91" t="s">
        <v>300</v>
      </c>
      <c r="G114" s="116">
        <f t="shared" si="7"/>
        <v>199</v>
      </c>
      <c r="H114" s="60" t="s">
        <v>532</v>
      </c>
      <c r="I114" s="60">
        <v>184</v>
      </c>
      <c r="J114" s="81">
        <v>15</v>
      </c>
      <c r="K114" s="79" t="s">
        <v>430</v>
      </c>
      <c r="L114" s="60">
        <f t="shared" si="8"/>
        <v>398</v>
      </c>
      <c r="M114" s="60" t="str">
        <f t="shared" si="5"/>
        <v>Yes</v>
      </c>
      <c r="N114"/>
      <c r="O114"/>
      <c r="P114"/>
    </row>
    <row r="115" spans="1:16" s="90" customFormat="1" x14ac:dyDescent="0.15">
      <c r="A115" s="96" t="s">
        <v>638</v>
      </c>
      <c r="B115">
        <v>1</v>
      </c>
      <c r="C115" s="91" t="s">
        <v>441</v>
      </c>
      <c r="D115" s="91" t="s">
        <v>440</v>
      </c>
      <c r="E115" s="91" t="s">
        <v>301</v>
      </c>
      <c r="F115" s="91" t="s">
        <v>300</v>
      </c>
      <c r="G115" s="116">
        <f t="shared" si="7"/>
        <v>139</v>
      </c>
      <c r="H115" s="60" t="s">
        <v>532</v>
      </c>
      <c r="I115" s="60">
        <v>124</v>
      </c>
      <c r="J115" s="81">
        <v>15</v>
      </c>
      <c r="K115" s="79" t="s">
        <v>430</v>
      </c>
      <c r="L115" s="60">
        <f t="shared" si="8"/>
        <v>278</v>
      </c>
      <c r="M115" s="60" t="str">
        <f t="shared" si="5"/>
        <v>Yes</v>
      </c>
      <c r="N115"/>
      <c r="O115"/>
      <c r="P115"/>
    </row>
    <row r="116" spans="1:16" s="90" customFormat="1" x14ac:dyDescent="0.15">
      <c r="A116" s="96" t="s">
        <v>639</v>
      </c>
      <c r="B116">
        <v>1</v>
      </c>
      <c r="C116" s="91" t="s">
        <v>359</v>
      </c>
      <c r="D116" s="91" t="s">
        <v>358</v>
      </c>
      <c r="E116" s="91" t="s">
        <v>315</v>
      </c>
      <c r="F116" s="91" t="s">
        <v>314</v>
      </c>
      <c r="G116" s="116">
        <f t="shared" si="7"/>
        <v>179</v>
      </c>
      <c r="H116" s="79" t="s">
        <v>526</v>
      </c>
      <c r="I116" s="60">
        <v>164</v>
      </c>
      <c r="J116" s="81">
        <v>15</v>
      </c>
      <c r="K116" s="79" t="s">
        <v>430</v>
      </c>
      <c r="L116" s="60">
        <f t="shared" si="8"/>
        <v>378</v>
      </c>
      <c r="M116" s="60" t="str">
        <f t="shared" si="5"/>
        <v>Yes</v>
      </c>
      <c r="N116"/>
      <c r="O116"/>
      <c r="P116"/>
    </row>
    <row r="117" spans="1:16" s="90" customFormat="1" x14ac:dyDescent="0.15">
      <c r="A117" s="96" t="s">
        <v>640</v>
      </c>
      <c r="B117">
        <v>1</v>
      </c>
      <c r="C117" s="91" t="s">
        <v>304</v>
      </c>
      <c r="D117" s="91" t="s">
        <v>303</v>
      </c>
      <c r="E117" s="91" t="s">
        <v>229</v>
      </c>
      <c r="F117" s="91" t="s">
        <v>385</v>
      </c>
      <c r="G117" s="116">
        <f t="shared" si="7"/>
        <v>119</v>
      </c>
      <c r="H117" s="60" t="s">
        <v>532</v>
      </c>
      <c r="I117" s="60">
        <v>104</v>
      </c>
      <c r="J117" s="60">
        <v>15</v>
      </c>
      <c r="K117" s="60" t="s">
        <v>430</v>
      </c>
      <c r="L117" s="60">
        <f t="shared" si="8"/>
        <v>238</v>
      </c>
      <c r="M117" s="60" t="str">
        <f t="shared" si="5"/>
        <v>Yes</v>
      </c>
      <c r="N117"/>
      <c r="O117"/>
      <c r="P117"/>
    </row>
    <row r="118" spans="1:16" s="90" customFormat="1" x14ac:dyDescent="0.15">
      <c r="A118" s="96" t="s">
        <v>641</v>
      </c>
      <c r="B118">
        <v>1</v>
      </c>
      <c r="C118" s="91" t="s">
        <v>380</v>
      </c>
      <c r="D118" s="91" t="s">
        <v>471</v>
      </c>
      <c r="E118" s="91" t="s">
        <v>200</v>
      </c>
      <c r="F118" s="91" t="s">
        <v>199</v>
      </c>
      <c r="G118" s="116">
        <f t="shared" si="7"/>
        <v>149</v>
      </c>
      <c r="H118" s="79" t="s">
        <v>532</v>
      </c>
      <c r="I118" s="60">
        <v>134</v>
      </c>
      <c r="J118" s="60">
        <v>15</v>
      </c>
      <c r="K118" s="60" t="s">
        <v>430</v>
      </c>
      <c r="L118" s="60">
        <f t="shared" si="8"/>
        <v>298</v>
      </c>
      <c r="M118" s="60" t="str">
        <f t="shared" si="5"/>
        <v>Yes</v>
      </c>
      <c r="N118"/>
      <c r="O118"/>
      <c r="P118"/>
    </row>
    <row r="119" spans="1:16" s="90" customFormat="1" x14ac:dyDescent="0.15">
      <c r="A119" s="96" t="s">
        <v>642</v>
      </c>
      <c r="B119">
        <v>1</v>
      </c>
      <c r="C119" s="91" t="s">
        <v>200</v>
      </c>
      <c r="D119" s="91" t="s">
        <v>199</v>
      </c>
      <c r="E119" s="91" t="s">
        <v>359</v>
      </c>
      <c r="F119" s="91" t="s">
        <v>358</v>
      </c>
      <c r="G119" s="116">
        <f t="shared" si="7"/>
        <v>149</v>
      </c>
      <c r="H119" s="79" t="s">
        <v>532</v>
      </c>
      <c r="I119" s="60">
        <v>134</v>
      </c>
      <c r="J119" s="60">
        <v>15</v>
      </c>
      <c r="K119" s="60" t="s">
        <v>430</v>
      </c>
      <c r="L119" s="60">
        <f t="shared" si="8"/>
        <v>298</v>
      </c>
      <c r="M119" s="60" t="str">
        <f t="shared" si="5"/>
        <v>Yes</v>
      </c>
      <c r="N119"/>
      <c r="O119"/>
      <c r="P119"/>
    </row>
    <row r="120" spans="1:16" s="90" customFormat="1" x14ac:dyDescent="0.15">
      <c r="A120" s="96" t="s">
        <v>643</v>
      </c>
      <c r="B120">
        <v>1</v>
      </c>
      <c r="C120" s="91" t="s">
        <v>301</v>
      </c>
      <c r="D120" s="91" t="s">
        <v>300</v>
      </c>
      <c r="E120" s="91" t="s">
        <v>359</v>
      </c>
      <c r="F120" s="91" t="s">
        <v>358</v>
      </c>
      <c r="G120" s="116">
        <f t="shared" si="7"/>
        <v>149</v>
      </c>
      <c r="H120" s="79" t="s">
        <v>532</v>
      </c>
      <c r="I120" s="60">
        <v>134</v>
      </c>
      <c r="J120" s="60">
        <v>15</v>
      </c>
      <c r="K120" s="60" t="s">
        <v>430</v>
      </c>
      <c r="L120" s="60">
        <f t="shared" si="8"/>
        <v>298</v>
      </c>
      <c r="M120" s="60" t="str">
        <f t="shared" si="5"/>
        <v>Yes</v>
      </c>
      <c r="N120"/>
      <c r="O120"/>
      <c r="P120"/>
    </row>
    <row r="121" spans="1:16" s="90" customFormat="1" x14ac:dyDescent="0.15">
      <c r="A121" s="96" t="s">
        <v>644</v>
      </c>
      <c r="B121">
        <v>1</v>
      </c>
      <c r="C121" s="91" t="s">
        <v>359</v>
      </c>
      <c r="D121" s="91" t="s">
        <v>358</v>
      </c>
      <c r="E121" s="91" t="s">
        <v>301</v>
      </c>
      <c r="F121" s="91" t="s">
        <v>300</v>
      </c>
      <c r="G121" s="116">
        <f t="shared" si="7"/>
        <v>149</v>
      </c>
      <c r="H121" s="79" t="s">
        <v>532</v>
      </c>
      <c r="I121" s="60">
        <v>134</v>
      </c>
      <c r="J121" s="60">
        <v>15</v>
      </c>
      <c r="K121" s="60" t="s">
        <v>430</v>
      </c>
      <c r="L121" s="60">
        <f t="shared" si="8"/>
        <v>298</v>
      </c>
      <c r="M121" s="60" t="str">
        <f t="shared" si="5"/>
        <v>Yes</v>
      </c>
      <c r="N121"/>
      <c r="O121"/>
      <c r="P121"/>
    </row>
    <row r="122" spans="1:16" s="90" customFormat="1" x14ac:dyDescent="0.15">
      <c r="A122" s="96" t="s">
        <v>645</v>
      </c>
      <c r="B122">
        <v>1</v>
      </c>
      <c r="C122" s="91" t="s">
        <v>374</v>
      </c>
      <c r="D122" s="91" t="s">
        <v>402</v>
      </c>
      <c r="E122" s="91" t="s">
        <v>315</v>
      </c>
      <c r="F122" s="91" t="s">
        <v>314</v>
      </c>
      <c r="G122" s="116">
        <f t="shared" si="7"/>
        <v>139</v>
      </c>
      <c r="H122" s="60" t="s">
        <v>532</v>
      </c>
      <c r="I122" s="60">
        <v>124</v>
      </c>
      <c r="J122" s="60">
        <v>15</v>
      </c>
      <c r="K122" s="60" t="s">
        <v>430</v>
      </c>
      <c r="L122" s="60" t="e">
        <f t="shared" si="8"/>
        <v>#N/A</v>
      </c>
      <c r="M122" s="60" t="str">
        <f t="shared" si="5"/>
        <v>Yes</v>
      </c>
      <c r="N122"/>
      <c r="O122"/>
      <c r="P122"/>
    </row>
    <row r="123" spans="1:16" s="90" customFormat="1" x14ac:dyDescent="0.15">
      <c r="A123" s="96" t="s">
        <v>646</v>
      </c>
      <c r="B123">
        <v>1</v>
      </c>
      <c r="C123" s="91" t="s">
        <v>374</v>
      </c>
      <c r="D123" s="91" t="s">
        <v>402</v>
      </c>
      <c r="E123" s="91" t="s">
        <v>298</v>
      </c>
      <c r="F123" s="91" t="s">
        <v>297</v>
      </c>
      <c r="G123" s="116">
        <f t="shared" si="7"/>
        <v>119</v>
      </c>
      <c r="H123" s="60" t="s">
        <v>532</v>
      </c>
      <c r="I123" s="60">
        <v>104</v>
      </c>
      <c r="J123" s="60">
        <v>15</v>
      </c>
      <c r="K123" s="60" t="s">
        <v>430</v>
      </c>
      <c r="L123" s="60" t="e">
        <f t="shared" si="8"/>
        <v>#N/A</v>
      </c>
      <c r="M123" s="60" t="str">
        <f t="shared" si="5"/>
        <v>Yes</v>
      </c>
      <c r="N123"/>
      <c r="O123"/>
      <c r="P123"/>
    </row>
    <row r="124" spans="1:16" s="90" customFormat="1" x14ac:dyDescent="0.15">
      <c r="A124" s="96" t="s">
        <v>647</v>
      </c>
      <c r="B124">
        <v>1</v>
      </c>
      <c r="C124" s="91" t="s">
        <v>232</v>
      </c>
      <c r="D124" s="91" t="s">
        <v>231</v>
      </c>
      <c r="E124" s="91" t="s">
        <v>304</v>
      </c>
      <c r="F124" s="91" t="s">
        <v>303</v>
      </c>
      <c r="G124" s="116">
        <f t="shared" si="7"/>
        <v>149</v>
      </c>
      <c r="H124" s="79" t="s">
        <v>526</v>
      </c>
      <c r="I124" s="60">
        <v>134</v>
      </c>
      <c r="J124" s="60">
        <v>15</v>
      </c>
      <c r="K124" s="60" t="s">
        <v>430</v>
      </c>
      <c r="L124" s="60">
        <f t="shared" si="8"/>
        <v>298</v>
      </c>
      <c r="M124" s="60" t="str">
        <f t="shared" si="5"/>
        <v>Yes</v>
      </c>
      <c r="N124"/>
      <c r="O124"/>
      <c r="P124"/>
    </row>
    <row r="125" spans="1:16" s="90" customFormat="1" x14ac:dyDescent="0.15">
      <c r="A125" s="96" t="s">
        <v>648</v>
      </c>
      <c r="B125">
        <v>1</v>
      </c>
      <c r="C125" s="91" t="s">
        <v>232</v>
      </c>
      <c r="D125" s="91" t="s">
        <v>231</v>
      </c>
      <c r="E125" s="91" t="s">
        <v>301</v>
      </c>
      <c r="F125" s="91" t="s">
        <v>300</v>
      </c>
      <c r="G125" s="116">
        <f t="shared" si="7"/>
        <v>149</v>
      </c>
      <c r="H125" s="60" t="s">
        <v>526</v>
      </c>
      <c r="I125" s="60">
        <v>134</v>
      </c>
      <c r="J125" s="60">
        <v>15</v>
      </c>
      <c r="K125" s="60" t="s">
        <v>430</v>
      </c>
      <c r="L125" s="60">
        <f t="shared" si="8"/>
        <v>298</v>
      </c>
      <c r="M125" s="60" t="str">
        <f t="shared" ref="M125:M177" si="9">IF(B125=1,"Yes","")</f>
        <v>Yes</v>
      </c>
      <c r="N125"/>
      <c r="O125"/>
      <c r="P125"/>
    </row>
    <row r="126" spans="1:16" s="90" customFormat="1" x14ac:dyDescent="0.15">
      <c r="A126" s="96" t="s">
        <v>649</v>
      </c>
      <c r="B126">
        <v>1</v>
      </c>
      <c r="C126" s="91" t="s">
        <v>232</v>
      </c>
      <c r="D126" s="91" t="s">
        <v>231</v>
      </c>
      <c r="E126" s="91" t="s">
        <v>298</v>
      </c>
      <c r="F126" s="91" t="s">
        <v>297</v>
      </c>
      <c r="G126" s="116">
        <f t="shared" si="7"/>
        <v>149</v>
      </c>
      <c r="H126" s="79" t="s">
        <v>532</v>
      </c>
      <c r="I126" s="60">
        <v>134</v>
      </c>
      <c r="J126" s="60">
        <v>15</v>
      </c>
      <c r="K126" s="60" t="s">
        <v>430</v>
      </c>
      <c r="L126" s="60">
        <f t="shared" si="8"/>
        <v>298</v>
      </c>
      <c r="M126" s="60" t="str">
        <f t="shared" si="9"/>
        <v>Yes</v>
      </c>
      <c r="N126"/>
      <c r="O126"/>
      <c r="P126"/>
    </row>
    <row r="127" spans="1:16" s="90" customFormat="1" x14ac:dyDescent="0.15">
      <c r="A127" s="96" t="s">
        <v>650</v>
      </c>
      <c r="B127">
        <v>1</v>
      </c>
      <c r="C127" s="91" t="s">
        <v>301</v>
      </c>
      <c r="D127" s="91" t="s">
        <v>300</v>
      </c>
      <c r="E127" s="91" t="s">
        <v>278</v>
      </c>
      <c r="F127" s="91" t="s">
        <v>277</v>
      </c>
      <c r="G127" s="116">
        <f t="shared" si="7"/>
        <v>149</v>
      </c>
      <c r="H127" s="79" t="s">
        <v>532</v>
      </c>
      <c r="I127" s="60">
        <v>134</v>
      </c>
      <c r="J127" s="60">
        <v>15</v>
      </c>
      <c r="K127" s="60" t="s">
        <v>430</v>
      </c>
      <c r="L127" s="60">
        <f t="shared" si="8"/>
        <v>298</v>
      </c>
      <c r="M127" s="60" t="str">
        <f t="shared" si="9"/>
        <v>Yes</v>
      </c>
      <c r="N127"/>
      <c r="O127"/>
      <c r="P127"/>
    </row>
    <row r="128" spans="1:16" s="90" customFormat="1" x14ac:dyDescent="0.15">
      <c r="A128" s="96" t="s">
        <v>651</v>
      </c>
      <c r="B128">
        <v>1</v>
      </c>
      <c r="C128" s="91" t="s">
        <v>232</v>
      </c>
      <c r="D128" s="91" t="s">
        <v>231</v>
      </c>
      <c r="E128" s="91" t="s">
        <v>200</v>
      </c>
      <c r="F128" s="91" t="s">
        <v>199</v>
      </c>
      <c r="G128" s="116">
        <f t="shared" si="7"/>
        <v>159</v>
      </c>
      <c r="H128" s="60" t="s">
        <v>532</v>
      </c>
      <c r="I128" s="60">
        <v>144</v>
      </c>
      <c r="J128" s="60">
        <v>15</v>
      </c>
      <c r="K128" s="60" t="s">
        <v>430</v>
      </c>
      <c r="L128" s="60" t="e">
        <f t="shared" si="8"/>
        <v>#N/A</v>
      </c>
      <c r="M128" s="60" t="str">
        <f t="shared" si="9"/>
        <v>Yes</v>
      </c>
      <c r="N128"/>
      <c r="O128"/>
      <c r="P128"/>
    </row>
    <row r="129" spans="1:16" s="90" customFormat="1" x14ac:dyDescent="0.15">
      <c r="A129" s="96" t="s">
        <v>652</v>
      </c>
      <c r="B129">
        <v>1</v>
      </c>
      <c r="C129" s="91" t="s">
        <v>78</v>
      </c>
      <c r="D129" s="91" t="s">
        <v>77</v>
      </c>
      <c r="E129" s="91" t="s">
        <v>301</v>
      </c>
      <c r="F129" s="91" t="s">
        <v>300</v>
      </c>
      <c r="G129" s="116">
        <f t="shared" si="7"/>
        <v>169</v>
      </c>
      <c r="H129" s="79" t="s">
        <v>523</v>
      </c>
      <c r="I129" s="60">
        <v>154</v>
      </c>
      <c r="J129" s="60">
        <v>15</v>
      </c>
      <c r="K129" s="60" t="s">
        <v>430</v>
      </c>
      <c r="L129" s="60">
        <f t="shared" si="8"/>
        <v>318</v>
      </c>
      <c r="M129" s="60" t="str">
        <f t="shared" si="9"/>
        <v>Yes</v>
      </c>
      <c r="N129"/>
      <c r="O129"/>
      <c r="P129"/>
    </row>
    <row r="130" spans="1:16" s="90" customFormat="1" x14ac:dyDescent="0.15">
      <c r="A130" s="96" t="s">
        <v>653</v>
      </c>
      <c r="B130">
        <v>1</v>
      </c>
      <c r="C130" s="91" t="s">
        <v>232</v>
      </c>
      <c r="D130" s="91" t="s">
        <v>231</v>
      </c>
      <c r="E130" s="91" t="s">
        <v>264</v>
      </c>
      <c r="F130" s="91" t="s">
        <v>263</v>
      </c>
      <c r="G130" s="116">
        <f t="shared" si="7"/>
        <v>169</v>
      </c>
      <c r="H130" s="60" t="s">
        <v>526</v>
      </c>
      <c r="I130" s="60">
        <v>154</v>
      </c>
      <c r="J130" s="60">
        <v>15</v>
      </c>
      <c r="K130" s="60" t="s">
        <v>430</v>
      </c>
      <c r="L130" s="60">
        <f t="shared" si="8"/>
        <v>338</v>
      </c>
      <c r="M130" s="60" t="str">
        <f t="shared" si="9"/>
        <v>Yes</v>
      </c>
      <c r="N130"/>
      <c r="O130"/>
      <c r="P130"/>
    </row>
    <row r="131" spans="1:16" s="90" customFormat="1" x14ac:dyDescent="0.15">
      <c r="A131" s="96" t="s">
        <v>654</v>
      </c>
      <c r="B131">
        <v>1</v>
      </c>
      <c r="C131" s="91" t="s">
        <v>57</v>
      </c>
      <c r="D131" s="91" t="s">
        <v>56</v>
      </c>
      <c r="E131" s="91" t="s">
        <v>315</v>
      </c>
      <c r="F131" s="91" t="s">
        <v>314</v>
      </c>
      <c r="G131" s="116">
        <f t="shared" si="7"/>
        <v>179</v>
      </c>
      <c r="H131" s="60" t="s">
        <v>526</v>
      </c>
      <c r="I131" s="60">
        <v>164</v>
      </c>
      <c r="J131" s="60">
        <v>15</v>
      </c>
      <c r="K131" s="60" t="s">
        <v>430</v>
      </c>
      <c r="L131" s="60">
        <f t="shared" si="8"/>
        <v>358</v>
      </c>
      <c r="M131" s="60" t="str">
        <f t="shared" si="9"/>
        <v>Yes</v>
      </c>
      <c r="N131"/>
      <c r="O131"/>
      <c r="P131"/>
    </row>
    <row r="132" spans="1:16" s="90" customFormat="1" x14ac:dyDescent="0.15">
      <c r="A132" s="96" t="s">
        <v>655</v>
      </c>
      <c r="B132">
        <v>1</v>
      </c>
      <c r="C132" s="91" t="s">
        <v>380</v>
      </c>
      <c r="D132" s="91" t="s">
        <v>471</v>
      </c>
      <c r="E132" s="91" t="s">
        <v>315</v>
      </c>
      <c r="F132" s="91" t="s">
        <v>314</v>
      </c>
      <c r="G132" s="116">
        <f t="shared" si="7"/>
        <v>179</v>
      </c>
      <c r="H132" s="60" t="s">
        <v>526</v>
      </c>
      <c r="I132" s="60">
        <v>164</v>
      </c>
      <c r="J132" s="60">
        <v>15</v>
      </c>
      <c r="K132" s="60" t="s">
        <v>430</v>
      </c>
      <c r="L132" s="60">
        <f t="shared" si="8"/>
        <v>358</v>
      </c>
      <c r="M132" s="60" t="str">
        <f t="shared" si="9"/>
        <v>Yes</v>
      </c>
      <c r="N132"/>
      <c r="O132"/>
      <c r="P132"/>
    </row>
    <row r="133" spans="1:16" s="90" customFormat="1" x14ac:dyDescent="0.15">
      <c r="A133" s="96" t="s">
        <v>656</v>
      </c>
      <c r="B133">
        <v>1</v>
      </c>
      <c r="C133" s="91" t="s">
        <v>315</v>
      </c>
      <c r="D133" s="91" t="s">
        <v>314</v>
      </c>
      <c r="E133" s="91" t="s">
        <v>513</v>
      </c>
      <c r="F133" s="91" t="s">
        <v>514</v>
      </c>
      <c r="G133" s="116">
        <f t="shared" si="7"/>
        <v>179</v>
      </c>
      <c r="H133" s="79" t="s">
        <v>534</v>
      </c>
      <c r="I133" s="60">
        <v>164</v>
      </c>
      <c r="J133" s="60">
        <v>15</v>
      </c>
      <c r="K133" s="60" t="s">
        <v>430</v>
      </c>
      <c r="L133" s="60">
        <f t="shared" si="8"/>
        <v>358</v>
      </c>
      <c r="M133" s="60" t="str">
        <f t="shared" si="9"/>
        <v>Yes</v>
      </c>
      <c r="N133"/>
      <c r="O133"/>
      <c r="P133"/>
    </row>
    <row r="134" spans="1:16" s="90" customFormat="1" x14ac:dyDescent="0.15">
      <c r="A134" t="s">
        <v>657</v>
      </c>
      <c r="B134">
        <v>1</v>
      </c>
      <c r="C134" s="91" t="s">
        <v>315</v>
      </c>
      <c r="D134" s="91" t="s">
        <v>314</v>
      </c>
      <c r="E134" s="91" t="s">
        <v>278</v>
      </c>
      <c r="F134" s="91" t="s">
        <v>277</v>
      </c>
      <c r="G134" s="116">
        <f t="shared" si="7"/>
        <v>189</v>
      </c>
      <c r="H134" s="60" t="s">
        <v>530</v>
      </c>
      <c r="I134" s="60">
        <v>174</v>
      </c>
      <c r="J134" s="60">
        <v>15</v>
      </c>
      <c r="K134" s="60" t="s">
        <v>430</v>
      </c>
      <c r="L134" s="60">
        <f t="shared" ref="L134:L163" si="10">IF(G134+VLOOKUP(E134&amp;C134,$A$6:$G$4903,7,0) = 0,"",G134+VLOOKUP(E134&amp;C134,$A$6:$G$4903,7,0))</f>
        <v>358</v>
      </c>
      <c r="M134" s="60" t="str">
        <f t="shared" si="9"/>
        <v>Yes</v>
      </c>
      <c r="N134"/>
      <c r="O134"/>
      <c r="P134"/>
    </row>
    <row r="135" spans="1:16" s="90" customFormat="1" x14ac:dyDescent="0.15">
      <c r="A135" t="s">
        <v>658</v>
      </c>
      <c r="B135">
        <v>1</v>
      </c>
      <c r="C135" s="91" t="s">
        <v>327</v>
      </c>
      <c r="D135" s="91" t="s">
        <v>326</v>
      </c>
      <c r="E135" s="91" t="s">
        <v>315</v>
      </c>
      <c r="F135" s="91" t="s">
        <v>314</v>
      </c>
      <c r="G135" s="116">
        <f t="shared" si="7"/>
        <v>179</v>
      </c>
      <c r="H135" s="60" t="s">
        <v>659</v>
      </c>
      <c r="I135" s="60">
        <v>164</v>
      </c>
      <c r="J135" s="60">
        <v>15</v>
      </c>
      <c r="K135" s="60" t="s">
        <v>430</v>
      </c>
      <c r="L135" s="60" t="e">
        <f t="shared" si="10"/>
        <v>#N/A</v>
      </c>
      <c r="M135" s="60" t="str">
        <f t="shared" si="9"/>
        <v>Yes</v>
      </c>
      <c r="N135"/>
      <c r="O135"/>
      <c r="P135"/>
    </row>
    <row r="136" spans="1:16" s="90" customFormat="1" x14ac:dyDescent="0.15">
      <c r="A136" t="s">
        <v>660</v>
      </c>
      <c r="B136">
        <v>1</v>
      </c>
      <c r="C136" s="91" t="s">
        <v>362</v>
      </c>
      <c r="D136" s="91" t="s">
        <v>361</v>
      </c>
      <c r="E136" s="91" t="s">
        <v>315</v>
      </c>
      <c r="F136" s="91" t="s">
        <v>314</v>
      </c>
      <c r="G136" s="116">
        <f t="shared" ref="G136:G194" si="11">I136+J136</f>
        <v>179</v>
      </c>
      <c r="H136" s="60" t="s">
        <v>661</v>
      </c>
      <c r="I136" s="60">
        <v>164</v>
      </c>
      <c r="J136" s="60">
        <v>15</v>
      </c>
      <c r="K136" s="60" t="s">
        <v>430</v>
      </c>
      <c r="L136" s="60" t="e">
        <f t="shared" si="10"/>
        <v>#N/A</v>
      </c>
      <c r="M136" s="60" t="str">
        <f t="shared" si="9"/>
        <v>Yes</v>
      </c>
      <c r="N136"/>
      <c r="O136"/>
      <c r="P136"/>
    </row>
    <row r="137" spans="1:16" s="90" customFormat="1" x14ac:dyDescent="0.15">
      <c r="A137" t="s">
        <v>662</v>
      </c>
      <c r="B137">
        <v>1</v>
      </c>
      <c r="C137" s="91" t="s">
        <v>315</v>
      </c>
      <c r="D137" s="91" t="s">
        <v>314</v>
      </c>
      <c r="E137" s="91" t="s">
        <v>380</v>
      </c>
      <c r="F137" s="91" t="s">
        <v>471</v>
      </c>
      <c r="G137" s="116">
        <f t="shared" si="11"/>
        <v>179</v>
      </c>
      <c r="H137" s="60" t="s">
        <v>526</v>
      </c>
      <c r="I137" s="60">
        <v>164</v>
      </c>
      <c r="J137" s="60">
        <v>15</v>
      </c>
      <c r="K137" s="60" t="s">
        <v>430</v>
      </c>
      <c r="L137" s="60">
        <f t="shared" si="10"/>
        <v>358</v>
      </c>
      <c r="M137" s="60" t="str">
        <f t="shared" si="9"/>
        <v>Yes</v>
      </c>
      <c r="N137"/>
      <c r="O137"/>
      <c r="P137"/>
    </row>
    <row r="138" spans="1:16" s="90" customFormat="1" x14ac:dyDescent="0.15">
      <c r="A138" t="s">
        <v>663</v>
      </c>
      <c r="B138">
        <v>1</v>
      </c>
      <c r="C138" s="91" t="s">
        <v>441</v>
      </c>
      <c r="D138" s="91" t="s">
        <v>440</v>
      </c>
      <c r="E138" s="91" t="s">
        <v>315</v>
      </c>
      <c r="F138" s="91" t="s">
        <v>314</v>
      </c>
      <c r="G138" s="116">
        <f t="shared" si="11"/>
        <v>145</v>
      </c>
      <c r="H138" s="79" t="s">
        <v>532</v>
      </c>
      <c r="I138" s="60">
        <v>130</v>
      </c>
      <c r="J138" s="60">
        <v>15</v>
      </c>
      <c r="K138" s="60" t="s">
        <v>430</v>
      </c>
      <c r="L138" s="60" t="e">
        <f t="shared" si="10"/>
        <v>#N/A</v>
      </c>
      <c r="M138" s="60" t="str">
        <f t="shared" si="9"/>
        <v>Yes</v>
      </c>
      <c r="N138"/>
      <c r="O138"/>
      <c r="P138"/>
    </row>
    <row r="139" spans="1:16" s="90" customFormat="1" x14ac:dyDescent="0.15">
      <c r="A139" s="33" t="s">
        <v>664</v>
      </c>
      <c r="B139">
        <v>1</v>
      </c>
      <c r="C139" s="91" t="s">
        <v>513</v>
      </c>
      <c r="D139" s="91" t="s">
        <v>514</v>
      </c>
      <c r="E139" s="91" t="s">
        <v>315</v>
      </c>
      <c r="F139" s="91" t="s">
        <v>314</v>
      </c>
      <c r="G139" s="116">
        <f t="shared" si="11"/>
        <v>179</v>
      </c>
      <c r="H139" s="79" t="s">
        <v>534</v>
      </c>
      <c r="I139" s="60">
        <v>164</v>
      </c>
      <c r="J139" s="60">
        <v>15</v>
      </c>
      <c r="K139" s="60" t="s">
        <v>430</v>
      </c>
      <c r="L139" s="60">
        <f t="shared" si="10"/>
        <v>358</v>
      </c>
      <c r="M139" s="60" t="str">
        <f t="shared" si="9"/>
        <v>Yes</v>
      </c>
      <c r="N139"/>
      <c r="O139"/>
      <c r="P139"/>
    </row>
    <row r="140" spans="1:16" s="90" customFormat="1" x14ac:dyDescent="0.15">
      <c r="A140" t="s">
        <v>665</v>
      </c>
      <c r="B140">
        <v>1</v>
      </c>
      <c r="C140" s="91" t="s">
        <v>315</v>
      </c>
      <c r="D140" s="91" t="s">
        <v>314</v>
      </c>
      <c r="E140" s="91" t="s">
        <v>57</v>
      </c>
      <c r="F140" s="91" t="s">
        <v>56</v>
      </c>
      <c r="G140" s="116">
        <f t="shared" si="11"/>
        <v>179</v>
      </c>
      <c r="H140" s="79" t="s">
        <v>526</v>
      </c>
      <c r="I140" s="60">
        <v>164</v>
      </c>
      <c r="J140" s="60">
        <v>15</v>
      </c>
      <c r="K140" s="60" t="s">
        <v>430</v>
      </c>
      <c r="L140" s="60">
        <f t="shared" si="10"/>
        <v>358</v>
      </c>
      <c r="M140" s="60" t="str">
        <f t="shared" si="9"/>
        <v>Yes</v>
      </c>
      <c r="N140"/>
      <c r="O140"/>
      <c r="P140"/>
    </row>
    <row r="141" spans="1:16" s="90" customFormat="1" x14ac:dyDescent="0.15">
      <c r="A141" t="s">
        <v>666</v>
      </c>
      <c r="B141">
        <v>1</v>
      </c>
      <c r="C141" s="91" t="s">
        <v>278</v>
      </c>
      <c r="D141" s="91" t="s">
        <v>277</v>
      </c>
      <c r="E141" s="91" t="s">
        <v>315</v>
      </c>
      <c r="F141" s="91" t="s">
        <v>314</v>
      </c>
      <c r="G141" s="116">
        <f t="shared" si="11"/>
        <v>169</v>
      </c>
      <c r="H141" s="79" t="s">
        <v>526</v>
      </c>
      <c r="I141" s="60">
        <v>154</v>
      </c>
      <c r="J141" s="60">
        <v>15</v>
      </c>
      <c r="K141" s="60" t="s">
        <v>430</v>
      </c>
      <c r="L141" s="60">
        <f t="shared" si="10"/>
        <v>358</v>
      </c>
      <c r="M141" s="60" t="str">
        <f t="shared" si="9"/>
        <v>Yes</v>
      </c>
      <c r="N141"/>
      <c r="O141"/>
      <c r="P141"/>
    </row>
    <row r="142" spans="1:16" s="90" customFormat="1" x14ac:dyDescent="0.15">
      <c r="A142" t="s">
        <v>667</v>
      </c>
      <c r="B142">
        <v>2</v>
      </c>
      <c r="C142" s="91" t="s">
        <v>52</v>
      </c>
      <c r="D142" s="91" t="s">
        <v>51</v>
      </c>
      <c r="E142" s="91" t="s">
        <v>264</v>
      </c>
      <c r="F142" s="91" t="s">
        <v>263</v>
      </c>
      <c r="G142" s="116">
        <f t="shared" si="11"/>
        <v>177</v>
      </c>
      <c r="H142" s="79" t="s">
        <v>530</v>
      </c>
      <c r="I142" s="60">
        <v>155</v>
      </c>
      <c r="J142" s="60">
        <v>22</v>
      </c>
      <c r="K142" s="79" t="s">
        <v>431</v>
      </c>
      <c r="L142" s="60">
        <f t="shared" si="10"/>
        <v>326</v>
      </c>
      <c r="M142" s="60" t="str">
        <f t="shared" si="9"/>
        <v/>
      </c>
      <c r="N142"/>
      <c r="O142"/>
      <c r="P142"/>
    </row>
    <row r="143" spans="1:16" s="90" customFormat="1" x14ac:dyDescent="0.15">
      <c r="A143" t="s">
        <v>668</v>
      </c>
      <c r="B143">
        <v>2</v>
      </c>
      <c r="C143" s="91" t="s">
        <v>122</v>
      </c>
      <c r="D143" s="91" t="s">
        <v>121</v>
      </c>
      <c r="E143" s="91" t="s">
        <v>315</v>
      </c>
      <c r="F143" s="91" t="s">
        <v>314</v>
      </c>
      <c r="G143" s="116">
        <f t="shared" si="11"/>
        <v>143</v>
      </c>
      <c r="H143" s="79" t="s">
        <v>523</v>
      </c>
      <c r="I143" s="60">
        <v>119</v>
      </c>
      <c r="J143" s="60">
        <v>24</v>
      </c>
      <c r="K143" s="79" t="s">
        <v>431</v>
      </c>
      <c r="L143" s="60">
        <f t="shared" si="10"/>
        <v>286</v>
      </c>
      <c r="M143" s="60" t="str">
        <f t="shared" si="9"/>
        <v/>
      </c>
      <c r="N143"/>
      <c r="O143"/>
      <c r="P143"/>
    </row>
    <row r="144" spans="1:16" s="90" customFormat="1" x14ac:dyDescent="0.15">
      <c r="A144" t="s">
        <v>669</v>
      </c>
      <c r="B144">
        <v>2</v>
      </c>
      <c r="C144" s="91" t="s">
        <v>122</v>
      </c>
      <c r="D144" s="91" t="s">
        <v>121</v>
      </c>
      <c r="E144" s="91" t="s">
        <v>52</v>
      </c>
      <c r="F144" s="91" t="s">
        <v>51</v>
      </c>
      <c r="G144" s="116">
        <f t="shared" si="11"/>
        <v>89</v>
      </c>
      <c r="H144" s="79" t="s">
        <v>534</v>
      </c>
      <c r="I144" s="60">
        <v>74</v>
      </c>
      <c r="J144" s="60">
        <v>15</v>
      </c>
      <c r="K144" s="79" t="s">
        <v>424</v>
      </c>
      <c r="L144" s="60">
        <f t="shared" si="10"/>
        <v>176</v>
      </c>
      <c r="M144" s="60" t="str">
        <f t="shared" si="9"/>
        <v/>
      </c>
      <c r="N144"/>
      <c r="O144"/>
      <c r="P144"/>
    </row>
    <row r="145" spans="1:16" s="90" customFormat="1" x14ac:dyDescent="0.15">
      <c r="A145" t="s">
        <v>670</v>
      </c>
      <c r="B145">
        <v>2</v>
      </c>
      <c r="C145" s="91" t="s">
        <v>264</v>
      </c>
      <c r="D145" s="91" t="s">
        <v>263</v>
      </c>
      <c r="E145" s="91" t="s">
        <v>289</v>
      </c>
      <c r="F145" s="91" t="s">
        <v>288</v>
      </c>
      <c r="G145" s="116">
        <f t="shared" si="11"/>
        <v>69</v>
      </c>
      <c r="H145" s="79" t="s">
        <v>532</v>
      </c>
      <c r="I145" s="60">
        <v>54</v>
      </c>
      <c r="J145" s="60">
        <v>15</v>
      </c>
      <c r="K145" s="79" t="s">
        <v>425</v>
      </c>
      <c r="L145" s="60">
        <f t="shared" si="10"/>
        <v>158</v>
      </c>
      <c r="M145" s="60" t="str">
        <f t="shared" si="9"/>
        <v/>
      </c>
      <c r="N145"/>
      <c r="O145"/>
      <c r="P145"/>
    </row>
    <row r="146" spans="1:16" s="90" customFormat="1" x14ac:dyDescent="0.15">
      <c r="A146" t="s">
        <v>671</v>
      </c>
      <c r="B146">
        <v>2</v>
      </c>
      <c r="C146" s="91" t="s">
        <v>264</v>
      </c>
      <c r="D146" s="91" t="s">
        <v>263</v>
      </c>
      <c r="E146" s="91" t="s">
        <v>301</v>
      </c>
      <c r="F146" s="91" t="s">
        <v>300</v>
      </c>
      <c r="G146" s="116">
        <f t="shared" si="11"/>
        <v>69</v>
      </c>
      <c r="H146" s="79" t="s">
        <v>532</v>
      </c>
      <c r="I146" s="60">
        <v>54</v>
      </c>
      <c r="J146" s="60">
        <v>15</v>
      </c>
      <c r="K146" s="79" t="s">
        <v>425</v>
      </c>
      <c r="L146" s="60">
        <f t="shared" si="10"/>
        <v>138</v>
      </c>
      <c r="M146" s="60" t="str">
        <f t="shared" si="9"/>
        <v/>
      </c>
      <c r="N146"/>
      <c r="O146"/>
      <c r="P146"/>
    </row>
    <row r="147" spans="1:16" s="90" customFormat="1" x14ac:dyDescent="0.15">
      <c r="A147" t="s">
        <v>515</v>
      </c>
      <c r="B147">
        <v>2</v>
      </c>
      <c r="C147" s="91" t="s">
        <v>315</v>
      </c>
      <c r="D147" s="91" t="s">
        <v>314</v>
      </c>
      <c r="E147" s="91" t="s">
        <v>301</v>
      </c>
      <c r="F147" s="91" t="s">
        <v>300</v>
      </c>
      <c r="G147" s="116">
        <f t="shared" si="11"/>
        <v>69</v>
      </c>
      <c r="H147" s="79" t="s">
        <v>532</v>
      </c>
      <c r="I147" s="60">
        <v>54</v>
      </c>
      <c r="J147" s="60">
        <v>15</v>
      </c>
      <c r="K147" s="79" t="s">
        <v>425</v>
      </c>
      <c r="L147" s="60">
        <f t="shared" si="10"/>
        <v>138</v>
      </c>
      <c r="M147" s="60" t="str">
        <f t="shared" si="9"/>
        <v/>
      </c>
      <c r="N147"/>
      <c r="O147"/>
      <c r="P147"/>
    </row>
    <row r="148" spans="1:16" s="90" customFormat="1" x14ac:dyDescent="0.15">
      <c r="A148" s="96" t="s">
        <v>672</v>
      </c>
      <c r="B148">
        <v>2</v>
      </c>
      <c r="C148" s="91" t="s">
        <v>315</v>
      </c>
      <c r="D148" s="91" t="s">
        <v>314</v>
      </c>
      <c r="E148" s="91" t="s">
        <v>81</v>
      </c>
      <c r="F148" s="91" t="s">
        <v>80</v>
      </c>
      <c r="G148" s="116">
        <f t="shared" si="11"/>
        <v>99</v>
      </c>
      <c r="H148" s="79" t="s">
        <v>534</v>
      </c>
      <c r="I148" s="60">
        <v>84</v>
      </c>
      <c r="J148" s="60">
        <v>15</v>
      </c>
      <c r="K148" s="79" t="s">
        <v>427</v>
      </c>
      <c r="L148" s="60">
        <f t="shared" si="10"/>
        <v>198</v>
      </c>
      <c r="M148" s="60" t="str">
        <f t="shared" si="9"/>
        <v/>
      </c>
      <c r="N148"/>
      <c r="O148"/>
      <c r="P148"/>
    </row>
    <row r="149" spans="1:16" s="90" customFormat="1" x14ac:dyDescent="0.15">
      <c r="A149" s="96" t="s">
        <v>673</v>
      </c>
      <c r="B149">
        <v>2</v>
      </c>
      <c r="C149" s="91" t="s">
        <v>161</v>
      </c>
      <c r="D149" s="91" t="s">
        <v>410</v>
      </c>
      <c r="E149" s="91" t="s">
        <v>315</v>
      </c>
      <c r="F149" s="91" t="s">
        <v>314</v>
      </c>
      <c r="G149" s="116">
        <f t="shared" si="11"/>
        <v>114</v>
      </c>
      <c r="H149" s="79" t="s">
        <v>534</v>
      </c>
      <c r="I149" s="60">
        <v>99</v>
      </c>
      <c r="J149" s="60">
        <v>15</v>
      </c>
      <c r="K149" s="79" t="s">
        <v>427</v>
      </c>
      <c r="L149" s="60">
        <f t="shared" si="10"/>
        <v>203</v>
      </c>
      <c r="M149" s="60" t="str">
        <f t="shared" si="9"/>
        <v/>
      </c>
      <c r="N149"/>
      <c r="O149"/>
      <c r="P149"/>
    </row>
    <row r="150" spans="1:16" s="90" customFormat="1" x14ac:dyDescent="0.15">
      <c r="A150" s="96" t="s">
        <v>674</v>
      </c>
      <c r="B150">
        <v>2</v>
      </c>
      <c r="C150" s="91" t="s">
        <v>315</v>
      </c>
      <c r="D150" s="91" t="s">
        <v>314</v>
      </c>
      <c r="E150" s="91" t="s">
        <v>284</v>
      </c>
      <c r="F150" s="91" t="s">
        <v>283</v>
      </c>
      <c r="G150" s="116">
        <f t="shared" si="11"/>
        <v>69</v>
      </c>
      <c r="H150" s="79" t="s">
        <v>532</v>
      </c>
      <c r="I150" s="60">
        <v>54</v>
      </c>
      <c r="J150" s="60">
        <v>15</v>
      </c>
      <c r="K150" s="79" t="s">
        <v>427</v>
      </c>
      <c r="L150" s="60">
        <f t="shared" si="10"/>
        <v>138</v>
      </c>
      <c r="M150" s="60" t="str">
        <f t="shared" si="9"/>
        <v/>
      </c>
      <c r="N150"/>
      <c r="O150"/>
      <c r="P150"/>
    </row>
    <row r="151" spans="1:16" s="90" customFormat="1" x14ac:dyDescent="0.15">
      <c r="A151" s="96" t="s">
        <v>675</v>
      </c>
      <c r="B151">
        <v>2</v>
      </c>
      <c r="C151" s="91" t="s">
        <v>238</v>
      </c>
      <c r="D151" s="91" t="s">
        <v>237</v>
      </c>
      <c r="E151" s="91" t="s">
        <v>164</v>
      </c>
      <c r="F151" s="91" t="s">
        <v>163</v>
      </c>
      <c r="G151" s="116">
        <f t="shared" si="11"/>
        <v>199</v>
      </c>
      <c r="H151" s="79" t="s">
        <v>553</v>
      </c>
      <c r="I151" s="60">
        <v>175</v>
      </c>
      <c r="J151" s="60">
        <v>24</v>
      </c>
      <c r="K151" s="79" t="s">
        <v>418</v>
      </c>
      <c r="L151" s="60">
        <f t="shared" si="10"/>
        <v>398</v>
      </c>
      <c r="M151" s="60" t="str">
        <f t="shared" si="9"/>
        <v/>
      </c>
      <c r="N151"/>
      <c r="O151"/>
      <c r="P151"/>
    </row>
    <row r="152" spans="1:16" s="90" customFormat="1" x14ac:dyDescent="0.15">
      <c r="A152" s="96" t="s">
        <v>676</v>
      </c>
      <c r="B152">
        <v>2</v>
      </c>
      <c r="C152" s="91" t="s">
        <v>159</v>
      </c>
      <c r="D152" s="91" t="s">
        <v>158</v>
      </c>
      <c r="E152" s="91" t="s">
        <v>301</v>
      </c>
      <c r="F152" s="91" t="s">
        <v>300</v>
      </c>
      <c r="G152" s="116">
        <f t="shared" si="11"/>
        <v>189</v>
      </c>
      <c r="H152" s="60" t="s">
        <v>553</v>
      </c>
      <c r="I152" s="60">
        <v>165</v>
      </c>
      <c r="J152" s="60">
        <v>24</v>
      </c>
      <c r="K152" s="79" t="s">
        <v>418</v>
      </c>
      <c r="L152" s="60">
        <f t="shared" si="10"/>
        <v>378</v>
      </c>
      <c r="M152" s="60" t="str">
        <f t="shared" si="9"/>
        <v/>
      </c>
      <c r="N152"/>
      <c r="O152"/>
      <c r="P152"/>
    </row>
    <row r="153" spans="1:16" s="90" customFormat="1" x14ac:dyDescent="0.15">
      <c r="A153" s="96" t="s">
        <v>677</v>
      </c>
      <c r="B153">
        <v>2</v>
      </c>
      <c r="C153" s="91" t="s">
        <v>179</v>
      </c>
      <c r="D153" s="91" t="s">
        <v>178</v>
      </c>
      <c r="E153" s="91" t="s">
        <v>304</v>
      </c>
      <c r="F153" s="91" t="s">
        <v>303</v>
      </c>
      <c r="G153" s="116">
        <f t="shared" si="11"/>
        <v>189</v>
      </c>
      <c r="H153" s="60" t="s">
        <v>559</v>
      </c>
      <c r="I153" s="60">
        <v>165</v>
      </c>
      <c r="J153" s="60">
        <v>24</v>
      </c>
      <c r="K153" s="79" t="s">
        <v>418</v>
      </c>
      <c r="L153" s="60">
        <f t="shared" si="10"/>
        <v>408</v>
      </c>
      <c r="M153" s="60" t="str">
        <f t="shared" si="9"/>
        <v/>
      </c>
      <c r="N153"/>
      <c r="O153"/>
      <c r="P153"/>
    </row>
    <row r="154" spans="1:16" s="90" customFormat="1" x14ac:dyDescent="0.15">
      <c r="A154" s="33" t="s">
        <v>678</v>
      </c>
      <c r="B154">
        <v>2</v>
      </c>
      <c r="C154" s="91" t="s">
        <v>298</v>
      </c>
      <c r="D154" s="91" t="s">
        <v>297</v>
      </c>
      <c r="E154" s="91" t="s">
        <v>225</v>
      </c>
      <c r="F154" s="91" t="s">
        <v>224</v>
      </c>
      <c r="G154" s="116">
        <f t="shared" si="11"/>
        <v>79</v>
      </c>
      <c r="H154" s="79" t="s">
        <v>526</v>
      </c>
      <c r="I154" s="60">
        <v>64</v>
      </c>
      <c r="J154" s="60">
        <v>15</v>
      </c>
      <c r="K154" s="79" t="s">
        <v>461</v>
      </c>
      <c r="L154" s="60">
        <f t="shared" si="10"/>
        <v>158</v>
      </c>
      <c r="M154" s="60" t="str">
        <f t="shared" si="9"/>
        <v/>
      </c>
      <c r="N154"/>
      <c r="O154"/>
      <c r="P154"/>
    </row>
    <row r="155" spans="1:16" s="90" customFormat="1" x14ac:dyDescent="0.15">
      <c r="A155" s="96" t="s">
        <v>679</v>
      </c>
      <c r="B155">
        <v>2</v>
      </c>
      <c r="C155" s="91" t="s">
        <v>298</v>
      </c>
      <c r="D155" s="91" t="s">
        <v>297</v>
      </c>
      <c r="E155" s="91" t="s">
        <v>301</v>
      </c>
      <c r="F155" s="91" t="s">
        <v>300</v>
      </c>
      <c r="G155" s="116">
        <f t="shared" si="11"/>
        <v>49</v>
      </c>
      <c r="H155" s="79" t="s">
        <v>532</v>
      </c>
      <c r="I155" s="60">
        <v>34</v>
      </c>
      <c r="J155" s="60">
        <v>15</v>
      </c>
      <c r="K155" s="79" t="s">
        <v>461</v>
      </c>
      <c r="L155" s="60">
        <f t="shared" si="10"/>
        <v>98</v>
      </c>
      <c r="M155" s="60" t="str">
        <f t="shared" si="9"/>
        <v/>
      </c>
      <c r="N155"/>
      <c r="O155"/>
      <c r="P155"/>
    </row>
    <row r="156" spans="1:16" s="90" customFormat="1" x14ac:dyDescent="0.15">
      <c r="A156" s="96" t="s">
        <v>680</v>
      </c>
      <c r="B156">
        <v>2</v>
      </c>
      <c r="C156" s="91" t="s">
        <v>298</v>
      </c>
      <c r="D156" s="91" t="s">
        <v>297</v>
      </c>
      <c r="E156" s="91" t="s">
        <v>289</v>
      </c>
      <c r="F156" s="91" t="s">
        <v>288</v>
      </c>
      <c r="G156" s="116">
        <f t="shared" si="11"/>
        <v>59</v>
      </c>
      <c r="H156" s="79" t="s">
        <v>532</v>
      </c>
      <c r="I156" s="60">
        <v>44</v>
      </c>
      <c r="J156" s="60">
        <v>15</v>
      </c>
      <c r="K156" s="79" t="s">
        <v>461</v>
      </c>
      <c r="L156" s="60">
        <f t="shared" si="10"/>
        <v>118</v>
      </c>
      <c r="M156" s="60" t="str">
        <f t="shared" si="9"/>
        <v/>
      </c>
      <c r="N156"/>
      <c r="O156"/>
      <c r="P156"/>
    </row>
    <row r="157" spans="1:16" s="90" customFormat="1" x14ac:dyDescent="0.15">
      <c r="A157" s="96" t="s">
        <v>681</v>
      </c>
      <c r="B157">
        <v>2</v>
      </c>
      <c r="C157" s="91" t="s">
        <v>298</v>
      </c>
      <c r="D157" s="91" t="s">
        <v>297</v>
      </c>
      <c r="E157" s="91" t="s">
        <v>312</v>
      </c>
      <c r="F157" s="91" t="s">
        <v>403</v>
      </c>
      <c r="G157" s="116">
        <f t="shared" si="11"/>
        <v>89</v>
      </c>
      <c r="H157" s="79" t="s">
        <v>526</v>
      </c>
      <c r="I157" s="60">
        <v>74</v>
      </c>
      <c r="J157" s="60">
        <v>15</v>
      </c>
      <c r="K157" s="79" t="s">
        <v>461</v>
      </c>
      <c r="L157" s="60">
        <f t="shared" si="10"/>
        <v>178</v>
      </c>
      <c r="M157" s="60" t="str">
        <f t="shared" si="9"/>
        <v/>
      </c>
      <c r="N157"/>
      <c r="O157"/>
      <c r="P157"/>
    </row>
    <row r="158" spans="1:16" s="90" customFormat="1" x14ac:dyDescent="0.15">
      <c r="A158" s="96" t="s">
        <v>682</v>
      </c>
      <c r="B158">
        <v>2</v>
      </c>
      <c r="C158" s="91" t="s">
        <v>304</v>
      </c>
      <c r="D158" s="91" t="s">
        <v>303</v>
      </c>
      <c r="E158" s="91" t="s">
        <v>246</v>
      </c>
      <c r="F158" s="91" t="s">
        <v>398</v>
      </c>
      <c r="G158" s="116">
        <f t="shared" si="11"/>
        <v>49</v>
      </c>
      <c r="H158" s="79" t="s">
        <v>532</v>
      </c>
      <c r="I158" s="60">
        <v>34</v>
      </c>
      <c r="J158" s="60">
        <v>15</v>
      </c>
      <c r="K158" s="79" t="s">
        <v>461</v>
      </c>
      <c r="L158" s="60">
        <f t="shared" si="10"/>
        <v>98</v>
      </c>
      <c r="M158" s="60" t="str">
        <f t="shared" si="9"/>
        <v/>
      </c>
      <c r="N158"/>
      <c r="O158"/>
      <c r="P158"/>
    </row>
    <row r="159" spans="1:16" s="90" customFormat="1" x14ac:dyDescent="0.15">
      <c r="A159" s="96" t="s">
        <v>683</v>
      </c>
      <c r="B159">
        <v>2</v>
      </c>
      <c r="C159" s="91" t="s">
        <v>304</v>
      </c>
      <c r="D159" s="91" t="s">
        <v>303</v>
      </c>
      <c r="E159" s="91" t="s">
        <v>200</v>
      </c>
      <c r="F159" s="91" t="s">
        <v>199</v>
      </c>
      <c r="G159" s="116">
        <f t="shared" si="11"/>
        <v>49</v>
      </c>
      <c r="H159" s="79" t="s">
        <v>532</v>
      </c>
      <c r="I159" s="60">
        <v>34</v>
      </c>
      <c r="J159" s="60">
        <v>15</v>
      </c>
      <c r="K159" s="79" t="s">
        <v>461</v>
      </c>
      <c r="L159" s="60">
        <f t="shared" si="10"/>
        <v>98</v>
      </c>
      <c r="M159" s="60" t="str">
        <f t="shared" si="9"/>
        <v/>
      </c>
      <c r="N159"/>
      <c r="O159"/>
      <c r="P159"/>
    </row>
    <row r="160" spans="1:16" s="90" customFormat="1" x14ac:dyDescent="0.15">
      <c r="A160" s="33" t="s">
        <v>684</v>
      </c>
      <c r="B160">
        <v>2</v>
      </c>
      <c r="C160" s="91" t="s">
        <v>301</v>
      </c>
      <c r="D160" s="91" t="s">
        <v>300</v>
      </c>
      <c r="E160" s="91" t="s">
        <v>200</v>
      </c>
      <c r="F160" s="91" t="s">
        <v>199</v>
      </c>
      <c r="G160" s="116">
        <f t="shared" si="11"/>
        <v>49</v>
      </c>
      <c r="H160" s="79" t="s">
        <v>532</v>
      </c>
      <c r="I160" s="60">
        <v>34</v>
      </c>
      <c r="J160" s="60">
        <v>15</v>
      </c>
      <c r="K160" s="79" t="s">
        <v>461</v>
      </c>
      <c r="L160" s="60">
        <f t="shared" si="10"/>
        <v>98</v>
      </c>
      <c r="M160" s="60" t="str">
        <f t="shared" si="9"/>
        <v/>
      </c>
      <c r="N160"/>
      <c r="O160"/>
      <c r="P160"/>
    </row>
    <row r="161" spans="1:16" s="90" customFormat="1" x14ac:dyDescent="0.15">
      <c r="A161" s="96" t="s">
        <v>685</v>
      </c>
      <c r="B161">
        <v>2</v>
      </c>
      <c r="C161" s="91" t="s">
        <v>200</v>
      </c>
      <c r="D161" s="91" t="s">
        <v>199</v>
      </c>
      <c r="E161" s="91" t="s">
        <v>450</v>
      </c>
      <c r="F161" s="91" t="s">
        <v>449</v>
      </c>
      <c r="G161" s="116">
        <f t="shared" si="11"/>
        <v>99</v>
      </c>
      <c r="H161" s="79" t="s">
        <v>523</v>
      </c>
      <c r="I161" s="60">
        <v>84</v>
      </c>
      <c r="J161" s="60">
        <v>15</v>
      </c>
      <c r="K161" s="79" t="s">
        <v>586</v>
      </c>
      <c r="L161" s="60">
        <f t="shared" si="10"/>
        <v>198</v>
      </c>
      <c r="M161" s="60" t="str">
        <f t="shared" si="9"/>
        <v/>
      </c>
      <c r="N161"/>
      <c r="O161"/>
      <c r="P161"/>
    </row>
    <row r="162" spans="1:16" s="90" customFormat="1" x14ac:dyDescent="0.15">
      <c r="A162" s="96" t="s">
        <v>686</v>
      </c>
      <c r="B162">
        <v>2</v>
      </c>
      <c r="C162" s="91" t="s">
        <v>298</v>
      </c>
      <c r="D162" s="91" t="s">
        <v>297</v>
      </c>
      <c r="E162" s="91" t="s">
        <v>450</v>
      </c>
      <c r="F162" s="91" t="s">
        <v>449</v>
      </c>
      <c r="G162" s="116">
        <f t="shared" si="11"/>
        <v>99</v>
      </c>
      <c r="H162" s="82" t="s">
        <v>523</v>
      </c>
      <c r="I162" s="81">
        <v>84</v>
      </c>
      <c r="J162" s="60">
        <v>15</v>
      </c>
      <c r="K162" s="79" t="s">
        <v>586</v>
      </c>
      <c r="L162" s="60">
        <f t="shared" si="10"/>
        <v>198</v>
      </c>
      <c r="M162" s="60" t="str">
        <f t="shared" si="9"/>
        <v/>
      </c>
      <c r="N162"/>
      <c r="O162"/>
      <c r="P162"/>
    </row>
    <row r="163" spans="1:16" s="90" customFormat="1" x14ac:dyDescent="0.15">
      <c r="A163" s="96" t="s">
        <v>687</v>
      </c>
      <c r="B163">
        <v>2</v>
      </c>
      <c r="C163" s="91" t="s">
        <v>298</v>
      </c>
      <c r="D163" s="91" t="s">
        <v>297</v>
      </c>
      <c r="E163" s="91" t="s">
        <v>241</v>
      </c>
      <c r="F163" s="91" t="s">
        <v>240</v>
      </c>
      <c r="G163" s="116">
        <f t="shared" si="11"/>
        <v>129</v>
      </c>
      <c r="H163" s="79" t="s">
        <v>532</v>
      </c>
      <c r="I163" s="60">
        <v>114</v>
      </c>
      <c r="J163" s="60">
        <v>15</v>
      </c>
      <c r="K163" s="79" t="s">
        <v>426</v>
      </c>
      <c r="L163" s="60">
        <f t="shared" si="10"/>
        <v>253</v>
      </c>
      <c r="M163" s="60" t="str">
        <f t="shared" si="9"/>
        <v/>
      </c>
      <c r="N163"/>
      <c r="O163"/>
      <c r="P163"/>
    </row>
    <row r="164" spans="1:16" s="90" customFormat="1" x14ac:dyDescent="0.15">
      <c r="A164" t="s">
        <v>688</v>
      </c>
      <c r="B164">
        <v>2</v>
      </c>
      <c r="C164" s="62" t="s">
        <v>301</v>
      </c>
      <c r="D164" s="62" t="s">
        <v>300</v>
      </c>
      <c r="E164" s="62" t="s">
        <v>227</v>
      </c>
      <c r="F164" s="62" t="s">
        <v>395</v>
      </c>
      <c r="G164" s="116">
        <f t="shared" si="11"/>
        <v>119</v>
      </c>
      <c r="H164" s="79" t="s">
        <v>532</v>
      </c>
      <c r="I164" s="60">
        <v>104</v>
      </c>
      <c r="J164" s="60">
        <v>15</v>
      </c>
      <c r="K164" s="60" t="s">
        <v>426</v>
      </c>
      <c r="L164" s="60"/>
      <c r="M164" s="60"/>
      <c r="N164"/>
      <c r="O164"/>
      <c r="P164"/>
    </row>
    <row r="165" spans="1:16" s="90" customFormat="1" x14ac:dyDescent="0.15">
      <c r="A165" s="96" t="s">
        <v>689</v>
      </c>
      <c r="B165">
        <v>2</v>
      </c>
      <c r="C165" s="62" t="s">
        <v>298</v>
      </c>
      <c r="D165" s="62" t="s">
        <v>297</v>
      </c>
      <c r="E165" s="61" t="s">
        <v>219</v>
      </c>
      <c r="F165" s="61" t="s">
        <v>218</v>
      </c>
      <c r="G165" s="116">
        <f t="shared" si="11"/>
        <v>149</v>
      </c>
      <c r="H165" s="79" t="s">
        <v>523</v>
      </c>
      <c r="I165" s="60">
        <v>134</v>
      </c>
      <c r="J165" s="60">
        <v>15</v>
      </c>
      <c r="K165" s="60" t="s">
        <v>426</v>
      </c>
      <c r="L165" s="60">
        <f t="shared" ref="L165:L228" si="12">IF(G165+VLOOKUP(E165&amp;C165,$A$6:$G$4903,7,0) = 0,"",G165+VLOOKUP(E165&amp;C165,$A$6:$G$4903,7,0))</f>
        <v>298</v>
      </c>
      <c r="M165" s="60" t="str">
        <f t="shared" si="9"/>
        <v/>
      </c>
      <c r="N165"/>
      <c r="O165"/>
      <c r="P165"/>
    </row>
    <row r="166" spans="1:16" s="90" customFormat="1" x14ac:dyDescent="0.15">
      <c r="A166" t="s">
        <v>690</v>
      </c>
      <c r="B166">
        <v>2</v>
      </c>
      <c r="C166" s="62" t="s">
        <v>60</v>
      </c>
      <c r="D166" s="62" t="s">
        <v>59</v>
      </c>
      <c r="E166" s="62" t="s">
        <v>301</v>
      </c>
      <c r="F166" s="62" t="s">
        <v>300</v>
      </c>
      <c r="G166" s="116">
        <f t="shared" si="11"/>
        <v>99</v>
      </c>
      <c r="H166" s="79" t="s">
        <v>532</v>
      </c>
      <c r="I166" s="60">
        <v>84</v>
      </c>
      <c r="J166" s="60">
        <v>15</v>
      </c>
      <c r="K166" s="60" t="s">
        <v>426</v>
      </c>
      <c r="L166" s="60">
        <f t="shared" si="12"/>
        <v>198</v>
      </c>
      <c r="M166" s="60" t="str">
        <f t="shared" si="9"/>
        <v/>
      </c>
      <c r="N166"/>
      <c r="O166"/>
      <c r="P166"/>
    </row>
    <row r="167" spans="1:16" s="90" customFormat="1" x14ac:dyDescent="0.15">
      <c r="A167" t="s">
        <v>691</v>
      </c>
      <c r="B167">
        <v>2</v>
      </c>
      <c r="C167" s="62" t="s">
        <v>60</v>
      </c>
      <c r="D167" s="62" t="s">
        <v>59</v>
      </c>
      <c r="E167" s="62" t="s">
        <v>298</v>
      </c>
      <c r="F167" s="62" t="s">
        <v>297</v>
      </c>
      <c r="G167" s="116">
        <f t="shared" si="11"/>
        <v>119</v>
      </c>
      <c r="H167" s="79" t="s">
        <v>526</v>
      </c>
      <c r="I167" s="60">
        <v>104</v>
      </c>
      <c r="J167" s="60">
        <v>15</v>
      </c>
      <c r="K167" s="60" t="s">
        <v>426</v>
      </c>
      <c r="L167" s="60">
        <f t="shared" si="12"/>
        <v>238</v>
      </c>
      <c r="M167" s="60" t="str">
        <f t="shared" si="9"/>
        <v/>
      </c>
      <c r="N167"/>
      <c r="O167"/>
      <c r="P167"/>
    </row>
    <row r="168" spans="1:16" s="90" customFormat="1" x14ac:dyDescent="0.15">
      <c r="A168" t="s">
        <v>692</v>
      </c>
      <c r="B168">
        <v>2</v>
      </c>
      <c r="C168" s="62" t="s">
        <v>246</v>
      </c>
      <c r="D168" s="62" t="s">
        <v>398</v>
      </c>
      <c r="E168" s="62" t="s">
        <v>377</v>
      </c>
      <c r="F168" s="62" t="s">
        <v>376</v>
      </c>
      <c r="G168" s="116">
        <f t="shared" si="11"/>
        <v>59</v>
      </c>
      <c r="H168" s="79" t="s">
        <v>532</v>
      </c>
      <c r="I168" s="60">
        <v>44</v>
      </c>
      <c r="J168" s="60">
        <v>15</v>
      </c>
      <c r="K168" s="60" t="s">
        <v>429</v>
      </c>
      <c r="L168" s="60">
        <f t="shared" si="12"/>
        <v>118</v>
      </c>
      <c r="M168" s="60" t="str">
        <f t="shared" si="9"/>
        <v/>
      </c>
      <c r="N168"/>
      <c r="O168"/>
      <c r="P168"/>
    </row>
    <row r="169" spans="1:16" s="90" customFormat="1" x14ac:dyDescent="0.15">
      <c r="A169" t="s">
        <v>509</v>
      </c>
      <c r="B169">
        <v>2</v>
      </c>
      <c r="C169" s="62" t="s">
        <v>301</v>
      </c>
      <c r="D169" s="62" t="s">
        <v>300</v>
      </c>
      <c r="E169" s="62" t="s">
        <v>377</v>
      </c>
      <c r="F169" s="61" t="s">
        <v>376</v>
      </c>
      <c r="G169" s="116">
        <f t="shared" si="11"/>
        <v>49</v>
      </c>
      <c r="H169" s="79" t="s">
        <v>532</v>
      </c>
      <c r="I169" s="60">
        <v>34</v>
      </c>
      <c r="J169" s="60">
        <v>15</v>
      </c>
      <c r="K169" s="79" t="s">
        <v>429</v>
      </c>
      <c r="L169" s="60">
        <f t="shared" si="12"/>
        <v>98</v>
      </c>
      <c r="M169" s="60" t="str">
        <f t="shared" si="9"/>
        <v/>
      </c>
      <c r="N169"/>
      <c r="O169"/>
      <c r="P169"/>
    </row>
    <row r="170" spans="1:16" s="90" customFormat="1" x14ac:dyDescent="0.15">
      <c r="A170" t="s">
        <v>693</v>
      </c>
      <c r="B170">
        <v>2</v>
      </c>
      <c r="C170" s="62" t="s">
        <v>298</v>
      </c>
      <c r="D170" s="62" t="s">
        <v>297</v>
      </c>
      <c r="E170" s="62" t="s">
        <v>377</v>
      </c>
      <c r="F170" s="62" t="s">
        <v>376</v>
      </c>
      <c r="G170" s="116">
        <f t="shared" si="11"/>
        <v>49</v>
      </c>
      <c r="H170" s="79" t="s">
        <v>532</v>
      </c>
      <c r="I170" s="60">
        <v>34</v>
      </c>
      <c r="J170" s="60">
        <v>15</v>
      </c>
      <c r="K170" s="79" t="s">
        <v>429</v>
      </c>
      <c r="L170" s="60">
        <f t="shared" si="12"/>
        <v>98</v>
      </c>
      <c r="M170" s="60" t="str">
        <f t="shared" si="9"/>
        <v/>
      </c>
      <c r="N170"/>
      <c r="O170"/>
      <c r="P170"/>
    </row>
    <row r="171" spans="1:16" s="90" customFormat="1" x14ac:dyDescent="0.15">
      <c r="A171" t="s">
        <v>694</v>
      </c>
      <c r="B171">
        <v>2</v>
      </c>
      <c r="C171" s="62" t="s">
        <v>261</v>
      </c>
      <c r="D171" s="62" t="s">
        <v>260</v>
      </c>
      <c r="E171" s="62" t="s">
        <v>315</v>
      </c>
      <c r="F171" s="62" t="s">
        <v>314</v>
      </c>
      <c r="G171" s="116">
        <f t="shared" si="11"/>
        <v>89</v>
      </c>
      <c r="H171" s="79" t="s">
        <v>523</v>
      </c>
      <c r="I171" s="60">
        <v>74</v>
      </c>
      <c r="J171" s="60">
        <v>15</v>
      </c>
      <c r="K171" s="79" t="s">
        <v>429</v>
      </c>
      <c r="L171" s="60">
        <f t="shared" si="12"/>
        <v>198</v>
      </c>
      <c r="M171" s="60" t="str">
        <f t="shared" si="9"/>
        <v/>
      </c>
      <c r="N171"/>
      <c r="O171"/>
      <c r="P171"/>
    </row>
    <row r="172" spans="1:16" s="90" customFormat="1" x14ac:dyDescent="0.15">
      <c r="A172" t="s">
        <v>695</v>
      </c>
      <c r="B172">
        <v>2</v>
      </c>
      <c r="C172" s="62" t="s">
        <v>315</v>
      </c>
      <c r="D172" s="62" t="s">
        <v>314</v>
      </c>
      <c r="E172" s="62" t="s">
        <v>108</v>
      </c>
      <c r="F172" s="62" t="s">
        <v>107</v>
      </c>
      <c r="G172" s="116">
        <f t="shared" si="11"/>
        <v>89</v>
      </c>
      <c r="H172" s="79" t="s">
        <v>523</v>
      </c>
      <c r="I172" s="60">
        <v>74</v>
      </c>
      <c r="J172" s="60">
        <v>15</v>
      </c>
      <c r="K172" s="79" t="s">
        <v>429</v>
      </c>
      <c r="L172" s="60">
        <f t="shared" si="12"/>
        <v>178</v>
      </c>
      <c r="M172" s="60" t="str">
        <f t="shared" si="9"/>
        <v/>
      </c>
      <c r="N172"/>
      <c r="O172"/>
      <c r="P172"/>
    </row>
    <row r="173" spans="1:16" s="90" customFormat="1" x14ac:dyDescent="0.15">
      <c r="A173" t="s">
        <v>696</v>
      </c>
      <c r="B173">
        <v>2</v>
      </c>
      <c r="C173" s="62" t="s">
        <v>286</v>
      </c>
      <c r="D173" s="62" t="s">
        <v>399</v>
      </c>
      <c r="E173" s="62" t="s">
        <v>75</v>
      </c>
      <c r="F173" s="62" t="s">
        <v>74</v>
      </c>
      <c r="G173" s="116">
        <f t="shared" si="11"/>
        <v>59</v>
      </c>
      <c r="H173" s="79" t="s">
        <v>532</v>
      </c>
      <c r="I173" s="60">
        <v>44</v>
      </c>
      <c r="J173" s="60">
        <v>15</v>
      </c>
      <c r="K173" s="60" t="s">
        <v>429</v>
      </c>
      <c r="L173" s="60">
        <f t="shared" si="12"/>
        <v>113</v>
      </c>
      <c r="M173" s="60" t="str">
        <f t="shared" si="9"/>
        <v/>
      </c>
      <c r="N173"/>
      <c r="O173"/>
      <c r="P173"/>
    </row>
    <row r="174" spans="1:16" s="90" customFormat="1" x14ac:dyDescent="0.15">
      <c r="A174" t="s">
        <v>697</v>
      </c>
      <c r="B174">
        <v>2</v>
      </c>
      <c r="C174" s="62" t="s">
        <v>286</v>
      </c>
      <c r="D174" s="62" t="s">
        <v>399</v>
      </c>
      <c r="E174" s="62" t="s">
        <v>315</v>
      </c>
      <c r="F174" s="62" t="s">
        <v>314</v>
      </c>
      <c r="G174" s="116">
        <f t="shared" si="11"/>
        <v>119</v>
      </c>
      <c r="H174" s="79" t="s">
        <v>534</v>
      </c>
      <c r="I174" s="60">
        <v>104</v>
      </c>
      <c r="J174" s="60">
        <v>15</v>
      </c>
      <c r="K174" s="60" t="s">
        <v>429</v>
      </c>
      <c r="L174" s="60">
        <f t="shared" si="12"/>
        <v>238</v>
      </c>
      <c r="M174" s="60" t="str">
        <f t="shared" si="9"/>
        <v/>
      </c>
      <c r="N174"/>
      <c r="O174"/>
      <c r="P174"/>
    </row>
    <row r="175" spans="1:16" s="90" customFormat="1" x14ac:dyDescent="0.15">
      <c r="A175" t="s">
        <v>698</v>
      </c>
      <c r="B175">
        <v>2</v>
      </c>
      <c r="C175" s="62" t="s">
        <v>292</v>
      </c>
      <c r="D175" s="62" t="s">
        <v>291</v>
      </c>
      <c r="E175" s="62" t="s">
        <v>75</v>
      </c>
      <c r="F175" s="61" t="s">
        <v>74</v>
      </c>
      <c r="G175" s="116">
        <f t="shared" si="11"/>
        <v>59</v>
      </c>
      <c r="H175" s="79" t="s">
        <v>542</v>
      </c>
      <c r="I175" s="60">
        <v>44</v>
      </c>
      <c r="J175" s="60">
        <v>15</v>
      </c>
      <c r="K175" s="60" t="s">
        <v>429</v>
      </c>
      <c r="L175" s="60">
        <f t="shared" si="12"/>
        <v>113</v>
      </c>
      <c r="M175" s="60" t="str">
        <f t="shared" si="9"/>
        <v/>
      </c>
      <c r="N175"/>
      <c r="O175"/>
      <c r="P175"/>
    </row>
    <row r="176" spans="1:16" s="90" customFormat="1" x14ac:dyDescent="0.15">
      <c r="A176" t="s">
        <v>699</v>
      </c>
      <c r="B176">
        <v>2</v>
      </c>
      <c r="C176" s="62" t="s">
        <v>298</v>
      </c>
      <c r="D176" s="62" t="s">
        <v>297</v>
      </c>
      <c r="E176" s="62" t="s">
        <v>264</v>
      </c>
      <c r="F176" s="62" t="s">
        <v>263</v>
      </c>
      <c r="G176" s="116">
        <f t="shared" si="11"/>
        <v>79</v>
      </c>
      <c r="H176" s="79" t="s">
        <v>542</v>
      </c>
      <c r="I176" s="60">
        <v>64</v>
      </c>
      <c r="J176" s="60">
        <v>15</v>
      </c>
      <c r="K176" s="60" t="s">
        <v>428</v>
      </c>
      <c r="L176" s="60">
        <f t="shared" si="12"/>
        <v>158</v>
      </c>
      <c r="M176" s="60" t="str">
        <f t="shared" si="9"/>
        <v/>
      </c>
      <c r="N176"/>
      <c r="O176"/>
      <c r="P176"/>
    </row>
    <row r="177" spans="1:16" s="90" customFormat="1" x14ac:dyDescent="0.15">
      <c r="A177" t="s">
        <v>700</v>
      </c>
      <c r="B177">
        <v>2</v>
      </c>
      <c r="C177" s="62" t="s">
        <v>315</v>
      </c>
      <c r="D177" s="62" t="s">
        <v>314</v>
      </c>
      <c r="E177" s="62" t="s">
        <v>246</v>
      </c>
      <c r="F177" s="62" t="s">
        <v>398</v>
      </c>
      <c r="G177" s="116">
        <f t="shared" si="11"/>
        <v>105</v>
      </c>
      <c r="H177" s="79" t="s">
        <v>523</v>
      </c>
      <c r="I177" s="60">
        <v>90</v>
      </c>
      <c r="J177" s="60">
        <v>15</v>
      </c>
      <c r="K177" s="60" t="s">
        <v>428</v>
      </c>
      <c r="L177" s="60">
        <f t="shared" si="12"/>
        <v>210</v>
      </c>
      <c r="M177" s="60" t="str">
        <f t="shared" si="9"/>
        <v/>
      </c>
      <c r="N177"/>
      <c r="O177"/>
      <c r="P177"/>
    </row>
    <row r="178" spans="1:16" s="90" customFormat="1" x14ac:dyDescent="0.15">
      <c r="A178" s="33" t="s">
        <v>701</v>
      </c>
      <c r="B178">
        <v>2</v>
      </c>
      <c r="C178" s="62" t="s">
        <v>315</v>
      </c>
      <c r="D178" s="61" t="s">
        <v>314</v>
      </c>
      <c r="E178" s="62" t="s">
        <v>200</v>
      </c>
      <c r="F178" s="61" t="s">
        <v>199</v>
      </c>
      <c r="G178" s="116">
        <f t="shared" si="11"/>
        <v>69</v>
      </c>
      <c r="H178" s="79" t="s">
        <v>542</v>
      </c>
      <c r="I178" s="60">
        <v>54</v>
      </c>
      <c r="J178" s="60">
        <v>15</v>
      </c>
      <c r="K178" s="60" t="s">
        <v>428</v>
      </c>
      <c r="L178" s="60">
        <f t="shared" si="12"/>
        <v>138</v>
      </c>
      <c r="M178" s="60" t="str">
        <f t="shared" ref="M178:M233" si="13">IF(B178=1,"Yes","")</f>
        <v/>
      </c>
      <c r="N178"/>
      <c r="O178"/>
      <c r="P178"/>
    </row>
    <row r="179" spans="1:16" s="90" customFormat="1" x14ac:dyDescent="0.15">
      <c r="A179" s="33" t="s">
        <v>702</v>
      </c>
      <c r="B179">
        <v>2</v>
      </c>
      <c r="C179" s="62" t="s">
        <v>315</v>
      </c>
      <c r="D179" s="61" t="s">
        <v>314</v>
      </c>
      <c r="E179" s="62" t="s">
        <v>244</v>
      </c>
      <c r="F179" s="61" t="s">
        <v>243</v>
      </c>
      <c r="G179" s="116">
        <f t="shared" si="11"/>
        <v>79</v>
      </c>
      <c r="H179" s="79" t="s">
        <v>542</v>
      </c>
      <c r="I179" s="60">
        <v>64</v>
      </c>
      <c r="J179" s="60">
        <v>15</v>
      </c>
      <c r="K179" s="60" t="s">
        <v>428</v>
      </c>
      <c r="L179" s="60">
        <f t="shared" si="12"/>
        <v>158</v>
      </c>
      <c r="M179" s="60" t="str">
        <f t="shared" si="13"/>
        <v/>
      </c>
      <c r="N179"/>
      <c r="O179"/>
      <c r="P179"/>
    </row>
    <row r="180" spans="1:16" s="90" customFormat="1" x14ac:dyDescent="0.15">
      <c r="A180" s="83" t="s">
        <v>703</v>
      </c>
      <c r="B180" s="90">
        <v>2</v>
      </c>
      <c r="C180" s="62" t="s">
        <v>252</v>
      </c>
      <c r="D180" s="84" t="s">
        <v>251</v>
      </c>
      <c r="E180" s="62" t="s">
        <v>315</v>
      </c>
      <c r="F180" s="84" t="s">
        <v>314</v>
      </c>
      <c r="G180" s="116">
        <f t="shared" si="11"/>
        <v>139</v>
      </c>
      <c r="H180" s="82" t="s">
        <v>530</v>
      </c>
      <c r="I180" s="81">
        <v>124</v>
      </c>
      <c r="J180" s="60">
        <v>15</v>
      </c>
      <c r="K180" s="60" t="s">
        <v>428</v>
      </c>
      <c r="L180" s="60">
        <f t="shared" si="12"/>
        <v>307</v>
      </c>
      <c r="M180" s="60" t="str">
        <f t="shared" si="13"/>
        <v/>
      </c>
      <c r="N180"/>
      <c r="O180"/>
      <c r="P180"/>
    </row>
    <row r="181" spans="1:16" s="90" customFormat="1" x14ac:dyDescent="0.15">
      <c r="A181" s="83" t="s">
        <v>704</v>
      </c>
      <c r="B181" s="90">
        <v>2</v>
      </c>
      <c r="C181" s="91" t="s">
        <v>229</v>
      </c>
      <c r="D181" s="84" t="s">
        <v>385</v>
      </c>
      <c r="E181" s="84" t="s">
        <v>304</v>
      </c>
      <c r="F181" s="84" t="s">
        <v>303</v>
      </c>
      <c r="G181" s="116">
        <f t="shared" si="11"/>
        <v>119</v>
      </c>
      <c r="H181" s="82" t="s">
        <v>532</v>
      </c>
      <c r="I181" s="81">
        <v>104</v>
      </c>
      <c r="J181" s="81">
        <v>15</v>
      </c>
      <c r="K181" s="60" t="s">
        <v>430</v>
      </c>
      <c r="L181" s="60">
        <f t="shared" si="12"/>
        <v>238</v>
      </c>
      <c r="M181" s="60" t="str">
        <f t="shared" si="13"/>
        <v/>
      </c>
      <c r="N181"/>
      <c r="O181"/>
      <c r="P181"/>
    </row>
    <row r="182" spans="1:16" s="90" customFormat="1" x14ac:dyDescent="0.15">
      <c r="A182" s="83" t="s">
        <v>705</v>
      </c>
      <c r="B182" s="90">
        <v>2</v>
      </c>
      <c r="C182" s="84" t="s">
        <v>304</v>
      </c>
      <c r="D182" s="84" t="s">
        <v>303</v>
      </c>
      <c r="E182" s="84" t="s">
        <v>232</v>
      </c>
      <c r="F182" s="84" t="s">
        <v>231</v>
      </c>
      <c r="G182" s="116">
        <f t="shared" si="11"/>
        <v>149</v>
      </c>
      <c r="H182" s="82" t="s">
        <v>526</v>
      </c>
      <c r="I182" s="81">
        <v>134</v>
      </c>
      <c r="J182" s="81">
        <v>15</v>
      </c>
      <c r="K182" s="79" t="s">
        <v>430</v>
      </c>
      <c r="L182" s="60">
        <f t="shared" si="12"/>
        <v>298</v>
      </c>
      <c r="M182" s="60" t="str">
        <f t="shared" si="13"/>
        <v/>
      </c>
      <c r="N182"/>
      <c r="O182"/>
      <c r="P182"/>
    </row>
    <row r="183" spans="1:16" s="90" customFormat="1" x14ac:dyDescent="0.15">
      <c r="A183" s="83" t="s">
        <v>706</v>
      </c>
      <c r="B183" s="90">
        <v>2</v>
      </c>
      <c r="C183" s="84" t="s">
        <v>301</v>
      </c>
      <c r="D183" s="84" t="s">
        <v>300</v>
      </c>
      <c r="E183" s="84" t="s">
        <v>380</v>
      </c>
      <c r="F183" s="84" t="s">
        <v>471</v>
      </c>
      <c r="G183" s="116">
        <f t="shared" si="11"/>
        <v>199</v>
      </c>
      <c r="H183" s="82" t="s">
        <v>532</v>
      </c>
      <c r="I183" s="81">
        <v>184</v>
      </c>
      <c r="J183" s="81">
        <v>15</v>
      </c>
      <c r="K183" s="79" t="s">
        <v>430</v>
      </c>
      <c r="L183" s="60">
        <f t="shared" si="12"/>
        <v>398</v>
      </c>
      <c r="M183" s="60" t="str">
        <f t="shared" si="13"/>
        <v/>
      </c>
      <c r="N183"/>
      <c r="O183"/>
      <c r="P183"/>
    </row>
    <row r="184" spans="1:16" s="90" customFormat="1" x14ac:dyDescent="0.15">
      <c r="A184" s="83" t="s">
        <v>707</v>
      </c>
      <c r="B184" s="90">
        <v>2</v>
      </c>
      <c r="C184" s="84" t="s">
        <v>301</v>
      </c>
      <c r="D184" s="84" t="s">
        <v>300</v>
      </c>
      <c r="E184" s="84" t="s">
        <v>441</v>
      </c>
      <c r="F184" s="84" t="s">
        <v>440</v>
      </c>
      <c r="G184" s="116">
        <f t="shared" si="11"/>
        <v>139</v>
      </c>
      <c r="H184" s="82" t="s">
        <v>532</v>
      </c>
      <c r="I184" s="81">
        <v>124</v>
      </c>
      <c r="J184" s="81">
        <v>15</v>
      </c>
      <c r="K184" s="79" t="s">
        <v>430</v>
      </c>
      <c r="L184" s="60">
        <f t="shared" si="12"/>
        <v>278</v>
      </c>
      <c r="M184" s="60" t="str">
        <f t="shared" si="13"/>
        <v/>
      </c>
      <c r="N184"/>
      <c r="O184"/>
      <c r="P184"/>
    </row>
    <row r="185" spans="1:16" s="90" customFormat="1" x14ac:dyDescent="0.15">
      <c r="A185" s="83" t="s">
        <v>708</v>
      </c>
      <c r="B185" s="90">
        <v>2</v>
      </c>
      <c r="C185" s="84" t="s">
        <v>301</v>
      </c>
      <c r="D185" s="84" t="s">
        <v>300</v>
      </c>
      <c r="E185" s="84" t="s">
        <v>232</v>
      </c>
      <c r="F185" s="84" t="s">
        <v>231</v>
      </c>
      <c r="G185" s="116">
        <f t="shared" si="11"/>
        <v>149</v>
      </c>
      <c r="H185" s="82" t="s">
        <v>526</v>
      </c>
      <c r="I185" s="81">
        <v>134</v>
      </c>
      <c r="J185" s="81">
        <v>15</v>
      </c>
      <c r="K185" s="79" t="s">
        <v>430</v>
      </c>
      <c r="L185" s="60">
        <f t="shared" si="12"/>
        <v>298</v>
      </c>
      <c r="M185" s="60" t="str">
        <f t="shared" si="13"/>
        <v/>
      </c>
      <c r="N185"/>
      <c r="O185"/>
      <c r="P185"/>
    </row>
    <row r="186" spans="1:16" s="90" customFormat="1" x14ac:dyDescent="0.15">
      <c r="A186" s="83" t="s">
        <v>709</v>
      </c>
      <c r="B186" s="90">
        <v>2</v>
      </c>
      <c r="C186" s="84" t="s">
        <v>298</v>
      </c>
      <c r="D186" s="84" t="s">
        <v>297</v>
      </c>
      <c r="E186" s="84" t="s">
        <v>232</v>
      </c>
      <c r="F186" s="84" t="s">
        <v>231</v>
      </c>
      <c r="G186" s="116">
        <f t="shared" si="11"/>
        <v>149</v>
      </c>
      <c r="H186" s="82" t="s">
        <v>532</v>
      </c>
      <c r="I186" s="81">
        <v>134</v>
      </c>
      <c r="J186" s="81">
        <v>15</v>
      </c>
      <c r="K186" s="79" t="s">
        <v>430</v>
      </c>
      <c r="L186" s="60">
        <f t="shared" si="12"/>
        <v>298</v>
      </c>
      <c r="M186" s="60" t="str">
        <f t="shared" si="13"/>
        <v/>
      </c>
      <c r="N186"/>
      <c r="O186"/>
      <c r="P186"/>
    </row>
    <row r="187" spans="1:16" s="90" customFormat="1" x14ac:dyDescent="0.15">
      <c r="A187" s="83" t="s">
        <v>710</v>
      </c>
      <c r="B187" s="90">
        <v>2</v>
      </c>
      <c r="C187" s="84" t="s">
        <v>200</v>
      </c>
      <c r="D187" s="84" t="s">
        <v>199</v>
      </c>
      <c r="E187" s="84" t="s">
        <v>229</v>
      </c>
      <c r="F187" s="84" t="s">
        <v>385</v>
      </c>
      <c r="G187" s="116">
        <f t="shared" si="11"/>
        <v>149</v>
      </c>
      <c r="H187" s="82" t="s">
        <v>526</v>
      </c>
      <c r="I187" s="81">
        <v>134</v>
      </c>
      <c r="J187" s="81">
        <v>15</v>
      </c>
      <c r="K187" s="82" t="s">
        <v>430</v>
      </c>
      <c r="L187" s="60">
        <f t="shared" si="12"/>
        <v>298</v>
      </c>
      <c r="M187" s="60" t="str">
        <f t="shared" si="13"/>
        <v/>
      </c>
      <c r="N187"/>
      <c r="O187"/>
      <c r="P187"/>
    </row>
    <row r="188" spans="1:16" s="90" customFormat="1" x14ac:dyDescent="0.15">
      <c r="A188" s="83" t="s">
        <v>711</v>
      </c>
      <c r="B188" s="90">
        <v>2</v>
      </c>
      <c r="C188" s="84" t="s">
        <v>359</v>
      </c>
      <c r="D188" s="84" t="s">
        <v>358</v>
      </c>
      <c r="E188" s="84" t="s">
        <v>200</v>
      </c>
      <c r="F188" s="84" t="s">
        <v>199</v>
      </c>
      <c r="G188" s="116">
        <f t="shared" si="11"/>
        <v>149</v>
      </c>
      <c r="H188" s="81" t="s">
        <v>532</v>
      </c>
      <c r="I188" s="81">
        <v>134</v>
      </c>
      <c r="J188" s="81">
        <v>15</v>
      </c>
      <c r="K188" s="82" t="s">
        <v>430</v>
      </c>
      <c r="L188" s="60">
        <f t="shared" si="12"/>
        <v>298</v>
      </c>
      <c r="M188" s="60" t="str">
        <f t="shared" si="13"/>
        <v/>
      </c>
      <c r="N188"/>
      <c r="O188"/>
      <c r="P188"/>
    </row>
    <row r="189" spans="1:16" s="90" customFormat="1" x14ac:dyDescent="0.15">
      <c r="A189" s="83" t="s">
        <v>712</v>
      </c>
      <c r="B189" s="90">
        <v>2</v>
      </c>
      <c r="C189" s="84" t="s">
        <v>278</v>
      </c>
      <c r="D189" s="84" t="s">
        <v>277</v>
      </c>
      <c r="E189" s="84" t="s">
        <v>301</v>
      </c>
      <c r="F189" s="84" t="s">
        <v>300</v>
      </c>
      <c r="G189" s="116">
        <f t="shared" si="11"/>
        <v>149</v>
      </c>
      <c r="H189" s="82" t="s">
        <v>532</v>
      </c>
      <c r="I189" s="81">
        <v>134</v>
      </c>
      <c r="J189" s="81">
        <v>15</v>
      </c>
      <c r="K189" s="79" t="s">
        <v>430</v>
      </c>
      <c r="L189" s="60">
        <f t="shared" si="12"/>
        <v>298</v>
      </c>
      <c r="M189" s="60" t="str">
        <f t="shared" si="13"/>
        <v/>
      </c>
      <c r="N189"/>
      <c r="O189"/>
      <c r="P189"/>
    </row>
    <row r="190" spans="1:16" s="90" customFormat="1" x14ac:dyDescent="0.15">
      <c r="A190" s="83" t="s">
        <v>713</v>
      </c>
      <c r="B190" s="90">
        <v>2</v>
      </c>
      <c r="C190" s="84" t="s">
        <v>301</v>
      </c>
      <c r="D190" s="84" t="s">
        <v>300</v>
      </c>
      <c r="E190" s="84" t="s">
        <v>78</v>
      </c>
      <c r="F190" s="84" t="s">
        <v>77</v>
      </c>
      <c r="G190" s="116">
        <f t="shared" si="11"/>
        <v>149</v>
      </c>
      <c r="H190" s="82" t="s">
        <v>542</v>
      </c>
      <c r="I190" s="81">
        <v>134</v>
      </c>
      <c r="J190" s="81">
        <v>15</v>
      </c>
      <c r="K190" s="79" t="s">
        <v>430</v>
      </c>
      <c r="L190" s="60">
        <f t="shared" si="12"/>
        <v>318</v>
      </c>
      <c r="M190" s="60" t="str">
        <f t="shared" si="13"/>
        <v/>
      </c>
      <c r="N190"/>
      <c r="O190"/>
      <c r="P190"/>
    </row>
    <row r="191" spans="1:16" s="90" customFormat="1" x14ac:dyDescent="0.15">
      <c r="A191" s="83" t="s">
        <v>714</v>
      </c>
      <c r="B191" s="90">
        <v>2</v>
      </c>
      <c r="C191" s="84" t="s">
        <v>264</v>
      </c>
      <c r="D191" s="84" t="s">
        <v>263</v>
      </c>
      <c r="E191" s="84" t="s">
        <v>229</v>
      </c>
      <c r="F191" s="84" t="s">
        <v>385</v>
      </c>
      <c r="G191" s="116">
        <f t="shared" si="11"/>
        <v>149</v>
      </c>
      <c r="H191" s="82" t="s">
        <v>526</v>
      </c>
      <c r="I191" s="81">
        <v>134</v>
      </c>
      <c r="J191" s="81">
        <v>15</v>
      </c>
      <c r="K191" s="79" t="s">
        <v>430</v>
      </c>
      <c r="L191" s="60">
        <f t="shared" si="12"/>
        <v>318</v>
      </c>
      <c r="M191" s="60" t="str">
        <f t="shared" si="13"/>
        <v/>
      </c>
      <c r="N191"/>
      <c r="O191"/>
      <c r="P191"/>
    </row>
    <row r="192" spans="1:16" s="90" customFormat="1" x14ac:dyDescent="0.15">
      <c r="A192" s="83" t="s">
        <v>715</v>
      </c>
      <c r="B192" s="90">
        <v>2</v>
      </c>
      <c r="C192" s="84" t="s">
        <v>264</v>
      </c>
      <c r="D192" s="84" t="s">
        <v>263</v>
      </c>
      <c r="E192" s="84" t="s">
        <v>232</v>
      </c>
      <c r="F192" s="84" t="s">
        <v>231</v>
      </c>
      <c r="G192" s="116">
        <f t="shared" si="11"/>
        <v>169</v>
      </c>
      <c r="H192" s="82" t="s">
        <v>526</v>
      </c>
      <c r="I192" s="81">
        <v>154</v>
      </c>
      <c r="J192" s="81">
        <v>15</v>
      </c>
      <c r="K192" s="79" t="s">
        <v>430</v>
      </c>
      <c r="L192" s="60">
        <f t="shared" si="12"/>
        <v>338</v>
      </c>
      <c r="M192" s="60" t="str">
        <f t="shared" si="13"/>
        <v/>
      </c>
      <c r="N192"/>
      <c r="O192"/>
      <c r="P192"/>
    </row>
    <row r="193" spans="1:16" s="90" customFormat="1" x14ac:dyDescent="0.15">
      <c r="A193" s="83" t="s">
        <v>716</v>
      </c>
      <c r="B193" s="90">
        <v>2</v>
      </c>
      <c r="C193" s="84" t="s">
        <v>315</v>
      </c>
      <c r="D193" s="84" t="s">
        <v>314</v>
      </c>
      <c r="E193" s="84" t="s">
        <v>359</v>
      </c>
      <c r="F193" s="84" t="s">
        <v>358</v>
      </c>
      <c r="G193" s="116">
        <f t="shared" si="11"/>
        <v>199</v>
      </c>
      <c r="H193" s="82" t="s">
        <v>530</v>
      </c>
      <c r="I193" s="81">
        <v>184</v>
      </c>
      <c r="J193" s="81">
        <v>15</v>
      </c>
      <c r="K193" s="79" t="s">
        <v>430</v>
      </c>
      <c r="L193" s="60">
        <f t="shared" si="12"/>
        <v>378</v>
      </c>
      <c r="M193" s="60" t="str">
        <f t="shared" si="13"/>
        <v/>
      </c>
      <c r="N193"/>
      <c r="O193"/>
      <c r="P193"/>
    </row>
    <row r="194" spans="1:16" s="90" customFormat="1" x14ac:dyDescent="0.15">
      <c r="A194" s="83" t="s">
        <v>717</v>
      </c>
      <c r="B194" s="90">
        <v>2</v>
      </c>
      <c r="C194" s="84" t="s">
        <v>315</v>
      </c>
      <c r="D194" s="84" t="s">
        <v>314</v>
      </c>
      <c r="E194" s="84" t="s">
        <v>232</v>
      </c>
      <c r="F194" s="84" t="s">
        <v>231</v>
      </c>
      <c r="G194" s="116">
        <f t="shared" si="11"/>
        <v>199</v>
      </c>
      <c r="H194" s="81" t="s">
        <v>530</v>
      </c>
      <c r="I194" s="81">
        <v>184</v>
      </c>
      <c r="J194" s="81">
        <v>15</v>
      </c>
      <c r="K194" s="79" t="s">
        <v>430</v>
      </c>
      <c r="L194" s="60">
        <f t="shared" si="12"/>
        <v>368</v>
      </c>
      <c r="M194" s="60" t="str">
        <f t="shared" si="13"/>
        <v/>
      </c>
      <c r="N194"/>
      <c r="O194"/>
      <c r="P194"/>
    </row>
    <row r="195" spans="1:16" s="90" customFormat="1" x14ac:dyDescent="0.15">
      <c r="A195" s="95" t="s">
        <v>718</v>
      </c>
      <c r="B195" s="90">
        <v>1</v>
      </c>
      <c r="C195" s="91" t="s">
        <v>264</v>
      </c>
      <c r="D195" s="91" t="s">
        <v>263</v>
      </c>
      <c r="E195" s="91" t="s">
        <v>333</v>
      </c>
      <c r="F195" s="91" t="s">
        <v>332</v>
      </c>
      <c r="G195" s="116">
        <v>89</v>
      </c>
      <c r="H195" s="82" t="s">
        <v>523</v>
      </c>
      <c r="I195" s="81">
        <v>69</v>
      </c>
      <c r="J195" s="81">
        <v>20</v>
      </c>
      <c r="K195" s="82" t="s">
        <v>432</v>
      </c>
      <c r="L195" s="60" t="e">
        <f t="shared" si="12"/>
        <v>#N/A</v>
      </c>
      <c r="M195" s="60" t="str">
        <f t="shared" si="13"/>
        <v>Yes</v>
      </c>
      <c r="N195"/>
      <c r="O195"/>
      <c r="P195"/>
    </row>
    <row r="196" spans="1:16" s="90" customFormat="1" x14ac:dyDescent="0.15">
      <c r="A196" s="95" t="s">
        <v>719</v>
      </c>
      <c r="B196" s="90">
        <v>1</v>
      </c>
      <c r="C196" s="91" t="s">
        <v>315</v>
      </c>
      <c r="D196" s="91" t="s">
        <v>314</v>
      </c>
      <c r="E196" s="91" t="s">
        <v>167</v>
      </c>
      <c r="F196" s="91" t="s">
        <v>166</v>
      </c>
      <c r="G196" s="116">
        <v>68</v>
      </c>
      <c r="H196" s="82" t="s">
        <v>532</v>
      </c>
      <c r="I196" s="81">
        <v>53</v>
      </c>
      <c r="J196" s="81"/>
      <c r="K196" s="82" t="s">
        <v>432</v>
      </c>
      <c r="L196" s="60" t="e">
        <f t="shared" si="12"/>
        <v>#N/A</v>
      </c>
      <c r="M196" s="60" t="str">
        <f t="shared" si="13"/>
        <v>Yes</v>
      </c>
      <c r="N196"/>
      <c r="O196"/>
      <c r="P196"/>
    </row>
    <row r="197" spans="1:16" s="90" customFormat="1" x14ac:dyDescent="0.15">
      <c r="A197" s="95" t="s">
        <v>720</v>
      </c>
      <c r="B197" s="90">
        <v>1</v>
      </c>
      <c r="C197" s="91" t="s">
        <v>315</v>
      </c>
      <c r="D197" s="91" t="s">
        <v>314</v>
      </c>
      <c r="E197" s="91" t="s">
        <v>333</v>
      </c>
      <c r="F197" s="91" t="s">
        <v>332</v>
      </c>
      <c r="G197" s="116">
        <v>68</v>
      </c>
      <c r="H197" s="82" t="s">
        <v>532</v>
      </c>
      <c r="I197" s="81">
        <v>53</v>
      </c>
      <c r="J197" s="81"/>
      <c r="K197" s="82" t="s">
        <v>432</v>
      </c>
      <c r="L197" s="60" t="e">
        <f t="shared" si="12"/>
        <v>#N/A</v>
      </c>
      <c r="M197" s="60" t="str">
        <f t="shared" si="13"/>
        <v>Yes</v>
      </c>
      <c r="N197"/>
      <c r="O197"/>
      <c r="P197"/>
    </row>
    <row r="198" spans="1:16" s="90" customFormat="1" x14ac:dyDescent="0.15">
      <c r="A198" s="95" t="s">
        <v>721</v>
      </c>
      <c r="B198" s="90">
        <v>1</v>
      </c>
      <c r="C198" s="91" t="s">
        <v>315</v>
      </c>
      <c r="D198" s="91" t="s">
        <v>314</v>
      </c>
      <c r="E198" s="91" t="s">
        <v>87</v>
      </c>
      <c r="F198" s="91" t="s">
        <v>86</v>
      </c>
      <c r="G198" s="116">
        <v>94</v>
      </c>
      <c r="H198" s="81" t="s">
        <v>523</v>
      </c>
      <c r="I198" s="81">
        <v>74</v>
      </c>
      <c r="J198" s="81"/>
      <c r="K198" s="82" t="s">
        <v>432</v>
      </c>
      <c r="L198" s="60" t="e">
        <f t="shared" si="12"/>
        <v>#N/A</v>
      </c>
      <c r="M198" s="60" t="str">
        <f t="shared" si="13"/>
        <v>Yes</v>
      </c>
      <c r="N198"/>
      <c r="O198"/>
      <c r="P198"/>
    </row>
    <row r="199" spans="1:16" s="90" customFormat="1" x14ac:dyDescent="0.15">
      <c r="A199" s="95" t="s">
        <v>722</v>
      </c>
      <c r="B199" s="90">
        <v>1</v>
      </c>
      <c r="C199" s="91" t="s">
        <v>315</v>
      </c>
      <c r="D199" s="91" t="s">
        <v>314</v>
      </c>
      <c r="E199" s="91" t="s">
        <v>336</v>
      </c>
      <c r="F199" s="91" t="s">
        <v>335</v>
      </c>
      <c r="G199" s="116">
        <v>68</v>
      </c>
      <c r="H199" s="82" t="s">
        <v>532</v>
      </c>
      <c r="I199" s="81">
        <v>53</v>
      </c>
      <c r="J199" s="81"/>
      <c r="K199" s="82" t="s">
        <v>432</v>
      </c>
      <c r="L199" s="60" t="e">
        <f t="shared" si="12"/>
        <v>#N/A</v>
      </c>
      <c r="M199" s="60" t="str">
        <f t="shared" si="13"/>
        <v>Yes</v>
      </c>
      <c r="N199"/>
      <c r="O199"/>
      <c r="P199"/>
    </row>
    <row r="200" spans="1:16" s="90" customFormat="1" x14ac:dyDescent="0.15">
      <c r="A200" s="95" t="s">
        <v>723</v>
      </c>
      <c r="B200" s="90">
        <v>1</v>
      </c>
      <c r="C200" s="91" t="s">
        <v>200</v>
      </c>
      <c r="D200" s="91" t="s">
        <v>199</v>
      </c>
      <c r="E200" s="91" t="s">
        <v>136</v>
      </c>
      <c r="F200" s="91" t="s">
        <v>135</v>
      </c>
      <c r="G200" s="116">
        <f t="shared" ref="G200:G224" si="14">I200+J200</f>
        <v>129</v>
      </c>
      <c r="H200" s="82" t="s">
        <v>526</v>
      </c>
      <c r="I200" s="81">
        <v>71</v>
      </c>
      <c r="J200" s="81">
        <v>58</v>
      </c>
      <c r="K200" s="82" t="s">
        <v>419</v>
      </c>
      <c r="L200" s="60" t="e">
        <f t="shared" si="12"/>
        <v>#N/A</v>
      </c>
      <c r="M200" s="60" t="str">
        <f t="shared" si="13"/>
        <v>Yes</v>
      </c>
      <c r="N200"/>
      <c r="O200"/>
      <c r="P200"/>
    </row>
    <row r="201" spans="1:16" s="90" customFormat="1" x14ac:dyDescent="0.15">
      <c r="A201" s="95" t="s">
        <v>724</v>
      </c>
      <c r="B201" s="90">
        <v>1</v>
      </c>
      <c r="C201" s="91" t="s">
        <v>200</v>
      </c>
      <c r="D201" s="91" t="s">
        <v>199</v>
      </c>
      <c r="E201" s="91" t="s">
        <v>390</v>
      </c>
      <c r="F201" s="91" t="s">
        <v>389</v>
      </c>
      <c r="G201" s="116">
        <f t="shared" si="14"/>
        <v>169</v>
      </c>
      <c r="H201" s="82" t="s">
        <v>725</v>
      </c>
      <c r="I201" s="81">
        <v>122</v>
      </c>
      <c r="J201" s="81">
        <v>47</v>
      </c>
      <c r="K201" s="82" t="s">
        <v>420</v>
      </c>
      <c r="L201" s="60" t="e">
        <f t="shared" si="12"/>
        <v>#N/A</v>
      </c>
      <c r="M201" s="60" t="str">
        <f t="shared" si="13"/>
        <v>Yes</v>
      </c>
      <c r="N201"/>
      <c r="O201"/>
      <c r="P201"/>
    </row>
    <row r="202" spans="1:16" s="83" customFormat="1" x14ac:dyDescent="0.15">
      <c r="A202" s="83" t="s">
        <v>726</v>
      </c>
      <c r="B202" s="83">
        <v>1</v>
      </c>
      <c r="C202" s="84" t="s">
        <v>200</v>
      </c>
      <c r="D202" s="84" t="s">
        <v>199</v>
      </c>
      <c r="E202" s="84" t="s">
        <v>213</v>
      </c>
      <c r="F202" s="84" t="s">
        <v>212</v>
      </c>
      <c r="G202" s="117">
        <f t="shared" si="14"/>
        <v>119</v>
      </c>
      <c r="H202" s="82" t="s">
        <v>532</v>
      </c>
      <c r="I202" s="82">
        <v>61</v>
      </c>
      <c r="J202" s="82">
        <v>58</v>
      </c>
      <c r="K202" s="82" t="s">
        <v>419</v>
      </c>
      <c r="L202" s="79" t="e">
        <f t="shared" si="12"/>
        <v>#N/A</v>
      </c>
      <c r="M202" s="79" t="str">
        <f t="shared" si="13"/>
        <v>Yes</v>
      </c>
      <c r="N202" s="33"/>
      <c r="O202" s="33"/>
      <c r="P202" s="33"/>
    </row>
    <row r="203" spans="1:16" s="90" customFormat="1" x14ac:dyDescent="0.15">
      <c r="A203" s="95" t="s">
        <v>727</v>
      </c>
      <c r="B203" s="90">
        <v>1</v>
      </c>
      <c r="C203" s="91" t="s">
        <v>200</v>
      </c>
      <c r="D203" s="91" t="s">
        <v>199</v>
      </c>
      <c r="E203" s="91" t="s">
        <v>307</v>
      </c>
      <c r="F203" s="91" t="s">
        <v>306</v>
      </c>
      <c r="G203" s="116">
        <f t="shared" si="14"/>
        <v>99</v>
      </c>
      <c r="H203" s="82" t="s">
        <v>542</v>
      </c>
      <c r="I203" s="81">
        <v>41</v>
      </c>
      <c r="J203" s="81">
        <v>58</v>
      </c>
      <c r="K203" s="82" t="s">
        <v>419</v>
      </c>
      <c r="L203" s="60" t="e">
        <f t="shared" si="12"/>
        <v>#N/A</v>
      </c>
      <c r="M203" s="60" t="str">
        <f t="shared" si="13"/>
        <v>Yes</v>
      </c>
      <c r="N203"/>
      <c r="O203"/>
      <c r="P203"/>
    </row>
    <row r="204" spans="1:16" s="90" customFormat="1" x14ac:dyDescent="0.15">
      <c r="A204" s="95" t="s">
        <v>728</v>
      </c>
      <c r="B204" s="90">
        <v>1</v>
      </c>
      <c r="C204" s="91" t="s">
        <v>298</v>
      </c>
      <c r="D204" s="91" t="s">
        <v>297</v>
      </c>
      <c r="E204" s="91" t="s">
        <v>307</v>
      </c>
      <c r="F204" s="91" t="s">
        <v>306</v>
      </c>
      <c r="G204" s="116">
        <f t="shared" si="14"/>
        <v>109</v>
      </c>
      <c r="H204" s="82" t="s">
        <v>542</v>
      </c>
      <c r="I204" s="81">
        <v>51</v>
      </c>
      <c r="J204" s="81">
        <v>58</v>
      </c>
      <c r="K204" s="82" t="s">
        <v>419</v>
      </c>
      <c r="L204" s="60" t="e">
        <f t="shared" si="12"/>
        <v>#N/A</v>
      </c>
      <c r="M204" s="60" t="str">
        <f t="shared" si="13"/>
        <v>Yes</v>
      </c>
      <c r="N204"/>
      <c r="O204"/>
      <c r="P204"/>
    </row>
    <row r="205" spans="1:16" s="90" customFormat="1" x14ac:dyDescent="0.15">
      <c r="A205" s="90" t="s">
        <v>729</v>
      </c>
      <c r="B205" s="90">
        <v>1</v>
      </c>
      <c r="C205" s="91" t="s">
        <v>304</v>
      </c>
      <c r="D205" s="91" t="s">
        <v>303</v>
      </c>
      <c r="E205" s="91" t="s">
        <v>136</v>
      </c>
      <c r="F205" s="91" t="s">
        <v>135</v>
      </c>
      <c r="G205" s="116">
        <f t="shared" si="14"/>
        <v>139</v>
      </c>
      <c r="H205" s="82" t="s">
        <v>542</v>
      </c>
      <c r="I205" s="81">
        <v>81</v>
      </c>
      <c r="J205" s="81">
        <v>58</v>
      </c>
      <c r="K205" s="81" t="s">
        <v>419</v>
      </c>
      <c r="L205" s="60" t="e">
        <f t="shared" si="12"/>
        <v>#N/A</v>
      </c>
      <c r="M205" s="60" t="str">
        <f t="shared" si="13"/>
        <v>Yes</v>
      </c>
      <c r="N205"/>
      <c r="O205"/>
      <c r="P205"/>
    </row>
    <row r="206" spans="1:16" s="90" customFormat="1" x14ac:dyDescent="0.15">
      <c r="A206" s="90" t="s">
        <v>730</v>
      </c>
      <c r="B206" s="90">
        <v>1</v>
      </c>
      <c r="C206" s="91" t="s">
        <v>304</v>
      </c>
      <c r="D206" s="91" t="s">
        <v>303</v>
      </c>
      <c r="E206" s="91" t="s">
        <v>307</v>
      </c>
      <c r="F206" s="91" t="s">
        <v>306</v>
      </c>
      <c r="G206" s="116">
        <f t="shared" si="14"/>
        <v>119</v>
      </c>
      <c r="H206" s="81" t="s">
        <v>542</v>
      </c>
      <c r="I206" s="81">
        <v>61</v>
      </c>
      <c r="J206" s="81">
        <v>58</v>
      </c>
      <c r="K206" s="81" t="s">
        <v>419</v>
      </c>
      <c r="L206" s="60" t="e">
        <f t="shared" si="12"/>
        <v>#N/A</v>
      </c>
      <c r="M206" s="60" t="str">
        <f t="shared" si="13"/>
        <v>Yes</v>
      </c>
      <c r="N206"/>
      <c r="O206"/>
      <c r="P206"/>
    </row>
    <row r="207" spans="1:16" s="90" customFormat="1" x14ac:dyDescent="0.15">
      <c r="A207" s="90" t="s">
        <v>731</v>
      </c>
      <c r="B207" s="90">
        <v>1</v>
      </c>
      <c r="C207" s="91" t="s">
        <v>246</v>
      </c>
      <c r="D207" s="91" t="s">
        <v>398</v>
      </c>
      <c r="E207" s="91" t="s">
        <v>273</v>
      </c>
      <c r="F207" s="91" t="s">
        <v>272</v>
      </c>
      <c r="G207" s="116">
        <f t="shared" si="14"/>
        <v>119</v>
      </c>
      <c r="H207" s="81" t="s">
        <v>542</v>
      </c>
      <c r="I207" s="81">
        <v>61</v>
      </c>
      <c r="J207" s="81">
        <v>58</v>
      </c>
      <c r="K207" s="81" t="s">
        <v>419</v>
      </c>
      <c r="L207" s="60" t="e">
        <f t="shared" si="12"/>
        <v>#N/A</v>
      </c>
      <c r="M207" s="60" t="str">
        <f t="shared" si="13"/>
        <v>Yes</v>
      </c>
      <c r="N207"/>
      <c r="O207"/>
      <c r="P207"/>
    </row>
    <row r="208" spans="1:16" s="90" customFormat="1" x14ac:dyDescent="0.15">
      <c r="A208" s="90" t="s">
        <v>732</v>
      </c>
      <c r="B208" s="90">
        <v>1</v>
      </c>
      <c r="C208" s="91" t="s">
        <v>246</v>
      </c>
      <c r="D208" s="84" t="s">
        <v>398</v>
      </c>
      <c r="E208" s="91" t="s">
        <v>307</v>
      </c>
      <c r="F208" s="91" t="s">
        <v>306</v>
      </c>
      <c r="G208" s="116">
        <f t="shared" si="14"/>
        <v>119</v>
      </c>
      <c r="H208" s="81" t="s">
        <v>542</v>
      </c>
      <c r="I208" s="81">
        <v>61</v>
      </c>
      <c r="J208" s="81">
        <v>58</v>
      </c>
      <c r="K208" s="81" t="s">
        <v>419</v>
      </c>
      <c r="L208" s="60" t="e">
        <f t="shared" si="12"/>
        <v>#N/A</v>
      </c>
      <c r="M208" s="60" t="str">
        <f t="shared" si="13"/>
        <v>Yes</v>
      </c>
      <c r="N208"/>
      <c r="O208"/>
      <c r="P208"/>
    </row>
    <row r="209" spans="1:16" s="90" customFormat="1" x14ac:dyDescent="0.15">
      <c r="A209" s="95" t="s">
        <v>733</v>
      </c>
      <c r="C209" s="91" t="str">
        <f t="shared" ref="C209" si="15">LEFT(A209, 3)</f>
        <v>DCA</v>
      </c>
      <c r="D209" s="91" t="str">
        <f>INDEX(AS.com!O:O,(MATCH('US Ad Fare Sheet'!C:C,AS.com!P:P,0)))</f>
        <v>WASHINGTON, D.C. / REAGAN</v>
      </c>
      <c r="E209" s="91" t="str">
        <f t="shared" ref="E209" si="16">RIGHT(A209, 3)</f>
        <v>SFO</v>
      </c>
      <c r="F209" s="91" t="str">
        <f>INDEX(AS.com!O:O, (MATCH('US Ad Fare Sheet'!E:E,AS.com!P:P, 0)))</f>
        <v>SAN FRANCISCO</v>
      </c>
      <c r="G209" s="116">
        <f t="shared" si="14"/>
        <v>239</v>
      </c>
      <c r="H209" s="60" t="s">
        <v>526</v>
      </c>
      <c r="I209" s="60">
        <v>224</v>
      </c>
      <c r="J209" s="81">
        <v>15</v>
      </c>
      <c r="K209" s="82" t="s">
        <v>430</v>
      </c>
      <c r="L209" s="60">
        <f t="shared" si="12"/>
        <v>478</v>
      </c>
      <c r="M209" s="60" t="str">
        <f t="shared" si="13"/>
        <v/>
      </c>
      <c r="N209"/>
      <c r="O209"/>
      <c r="P209"/>
    </row>
    <row r="210" spans="1:16" s="90" customFormat="1" x14ac:dyDescent="0.15">
      <c r="A210" s="95" t="s">
        <v>734</v>
      </c>
      <c r="C210" s="91" t="str">
        <f t="shared" ref="C210:C224" si="17">LEFT(A210, 3)</f>
        <v>MCO</v>
      </c>
      <c r="D210" s="91" t="str">
        <f>INDEX(AS.com!O:O,(MATCH('US Ad Fare Sheet'!C:C,AS.com!P:P,0)))</f>
        <v>ORLANDO</v>
      </c>
      <c r="E210" s="91" t="str">
        <f t="shared" ref="E210:E215" si="18">RIGHT(A210, 3)</f>
        <v>SAN</v>
      </c>
      <c r="F210" s="91" t="str">
        <f>INDEX(AS.com!O:O, (MATCH('US Ad Fare Sheet'!E:E,AS.com!P:P, 0)))</f>
        <v>SAN DIEGO</v>
      </c>
      <c r="G210" s="116">
        <f t="shared" si="14"/>
        <v>139</v>
      </c>
      <c r="H210" s="82" t="s">
        <v>542</v>
      </c>
      <c r="I210" s="81">
        <v>124</v>
      </c>
      <c r="J210" s="81">
        <v>15</v>
      </c>
      <c r="K210" s="82" t="s">
        <v>430</v>
      </c>
      <c r="L210" s="60" t="e">
        <f t="shared" si="12"/>
        <v>#N/A</v>
      </c>
      <c r="M210" s="60" t="str">
        <f t="shared" si="13"/>
        <v/>
      </c>
      <c r="N210"/>
      <c r="O210"/>
      <c r="P210"/>
    </row>
    <row r="211" spans="1:16" s="90" customFormat="1" x14ac:dyDescent="0.15">
      <c r="A211" s="95" t="s">
        <v>735</v>
      </c>
      <c r="C211" s="91" t="str">
        <f t="shared" si="17"/>
        <v>MCO</v>
      </c>
      <c r="D211" s="91" t="str">
        <f>INDEX(AS.com!O:O,(MATCH('US Ad Fare Sheet'!C:C,AS.com!P:P,0)))</f>
        <v>ORLANDO</v>
      </c>
      <c r="E211" s="91" t="str">
        <f t="shared" si="18"/>
        <v>SFO</v>
      </c>
      <c r="F211" s="91" t="str">
        <f>INDEX(AS.com!O:O, (MATCH('US Ad Fare Sheet'!E:E,AS.com!P:P, 0)))</f>
        <v>SAN FRANCISCO</v>
      </c>
      <c r="G211" s="116">
        <f t="shared" si="14"/>
        <v>159</v>
      </c>
      <c r="H211" s="81" t="s">
        <v>659</v>
      </c>
      <c r="I211" s="81">
        <v>144</v>
      </c>
      <c r="J211" s="81">
        <v>15</v>
      </c>
      <c r="K211" s="82" t="s">
        <v>430</v>
      </c>
      <c r="L211" s="60">
        <f t="shared" si="12"/>
        <v>318</v>
      </c>
      <c r="M211" s="60" t="str">
        <f t="shared" si="13"/>
        <v/>
      </c>
      <c r="N211"/>
      <c r="O211"/>
      <c r="P211"/>
    </row>
    <row r="212" spans="1:16" s="90" customFormat="1" x14ac:dyDescent="0.15">
      <c r="A212" s="95" t="s">
        <v>736</v>
      </c>
      <c r="C212" s="91" t="str">
        <f t="shared" si="17"/>
        <v>MCI</v>
      </c>
      <c r="D212" s="91" t="str">
        <f>INDEX(AS.com!O:O,(MATCH('US Ad Fare Sheet'!C:C,AS.com!P:P,0)))</f>
        <v>KANSAS CITY</v>
      </c>
      <c r="E212" s="91" t="str">
        <f t="shared" si="18"/>
        <v>SAN</v>
      </c>
      <c r="F212" s="91" t="str">
        <f>INDEX(AS.com!O:O, (MATCH('US Ad Fare Sheet'!E:E,AS.com!P:P, 0)))</f>
        <v>SAN DIEGO</v>
      </c>
      <c r="G212" s="116">
        <f t="shared" si="14"/>
        <v>99</v>
      </c>
      <c r="H212" s="81" t="s">
        <v>532</v>
      </c>
      <c r="I212" s="81">
        <v>84</v>
      </c>
      <c r="J212" s="81">
        <v>15</v>
      </c>
      <c r="K212" s="82" t="s">
        <v>426</v>
      </c>
      <c r="L212" s="60">
        <f t="shared" si="12"/>
        <v>238</v>
      </c>
      <c r="M212" s="60" t="str">
        <f t="shared" si="13"/>
        <v/>
      </c>
      <c r="N212"/>
      <c r="O212"/>
      <c r="P212"/>
    </row>
    <row r="213" spans="1:16" s="90" customFormat="1" x14ac:dyDescent="0.15">
      <c r="A213" s="95" t="s">
        <v>737</v>
      </c>
      <c r="C213" s="91" t="str">
        <f t="shared" si="17"/>
        <v>MCI</v>
      </c>
      <c r="D213" s="91" t="str">
        <f>INDEX(AS.com!O:O,(MATCH('US Ad Fare Sheet'!C:C,AS.com!P:P,0)))</f>
        <v>KANSAS CITY</v>
      </c>
      <c r="E213" s="91" t="str">
        <f t="shared" si="18"/>
        <v>SFO</v>
      </c>
      <c r="F213" s="91" t="str">
        <f>INDEX(AS.com!O:O, (MATCH('US Ad Fare Sheet'!E:E,AS.com!P:P, 0)))</f>
        <v>SAN FRANCISCO</v>
      </c>
      <c r="G213" s="116">
        <f t="shared" si="14"/>
        <v>99</v>
      </c>
      <c r="H213" s="82" t="s">
        <v>532</v>
      </c>
      <c r="I213" s="81">
        <v>84</v>
      </c>
      <c r="J213" s="81">
        <v>15</v>
      </c>
      <c r="K213" s="82" t="s">
        <v>426</v>
      </c>
      <c r="L213" s="60">
        <f t="shared" si="12"/>
        <v>218</v>
      </c>
      <c r="M213" s="60" t="str">
        <f t="shared" si="13"/>
        <v/>
      </c>
      <c r="N213"/>
      <c r="O213"/>
      <c r="P213"/>
    </row>
    <row r="214" spans="1:16" s="90" customFormat="1" x14ac:dyDescent="0.15">
      <c r="A214" s="95" t="s">
        <v>738</v>
      </c>
      <c r="C214" s="91" t="str">
        <f t="shared" si="17"/>
        <v>ORD</v>
      </c>
      <c r="D214" s="91" t="str">
        <f>INDEX(AS.com!O:O,(MATCH('US Ad Fare Sheet'!C:C,AS.com!P:P,0)))</f>
        <v>CHICAGO</v>
      </c>
      <c r="E214" s="91" t="str">
        <f t="shared" si="18"/>
        <v>SFO</v>
      </c>
      <c r="F214" s="91" t="str">
        <f>INDEX(AS.com!O:O, (MATCH('US Ad Fare Sheet'!E:E,AS.com!P:P, 0)))</f>
        <v>SAN FRANCISCO</v>
      </c>
      <c r="G214" s="116">
        <f t="shared" si="14"/>
        <v>99</v>
      </c>
      <c r="H214" s="82" t="s">
        <v>532</v>
      </c>
      <c r="I214" s="81">
        <v>84</v>
      </c>
      <c r="J214" s="81">
        <v>15</v>
      </c>
      <c r="K214" s="82" t="s">
        <v>426</v>
      </c>
      <c r="L214" s="60">
        <f t="shared" si="12"/>
        <v>198</v>
      </c>
      <c r="M214" s="60" t="str">
        <f t="shared" si="13"/>
        <v/>
      </c>
      <c r="N214"/>
      <c r="O214"/>
      <c r="P214"/>
    </row>
    <row r="215" spans="1:16" s="90" customFormat="1" x14ac:dyDescent="0.15">
      <c r="A215" s="95" t="s">
        <v>739</v>
      </c>
      <c r="C215" s="91" t="str">
        <f t="shared" si="17"/>
        <v>SEA</v>
      </c>
      <c r="D215" s="91" t="str">
        <f>INDEX(AS.com!O:O,(MATCH('US Ad Fare Sheet'!C:C,AS.com!P:P,0)))</f>
        <v>SEATTLE</v>
      </c>
      <c r="E215" s="91" t="str">
        <f t="shared" si="18"/>
        <v>YEG</v>
      </c>
      <c r="F215" s="91" t="str">
        <f>INDEX(AS.com!O:O, (MATCH('US Ad Fare Sheet'!E:E,AS.com!P:P, 0)))</f>
        <v>EDMONTON</v>
      </c>
      <c r="G215" s="116">
        <f t="shared" si="14"/>
        <v>79</v>
      </c>
      <c r="H215" s="82" t="s">
        <v>532</v>
      </c>
      <c r="I215" s="81">
        <v>50</v>
      </c>
      <c r="J215" s="81">
        <v>29</v>
      </c>
      <c r="K215" s="82" t="s">
        <v>432</v>
      </c>
      <c r="L215" s="60" t="e">
        <f t="shared" si="12"/>
        <v>#N/A</v>
      </c>
      <c r="M215" s="60" t="str">
        <f t="shared" si="13"/>
        <v/>
      </c>
      <c r="N215"/>
      <c r="O215"/>
      <c r="P215"/>
    </row>
    <row r="216" spans="1:16" s="90" customFormat="1" x14ac:dyDescent="0.15">
      <c r="A216" s="83" t="s">
        <v>740</v>
      </c>
      <c r="C216" s="91" t="str">
        <f t="shared" si="17"/>
        <v>DTW</v>
      </c>
      <c r="D216" s="91" t="str">
        <f>INDEX(AS.com!O:O,(MATCH('US Ad Fare Sheet'!C:C,AS.com!P:P,0)))</f>
        <v>DETROIT</v>
      </c>
      <c r="E216" s="91" t="str">
        <f t="shared" ref="E216:E224" si="19">RIGHT(A216, 3)</f>
        <v>SEA</v>
      </c>
      <c r="F216" s="91" t="str">
        <f>INDEX(AS.com!O:O, (MATCH('US Ad Fare Sheet'!E:E,AS.com!P:P, 0)))</f>
        <v>SEATTLE</v>
      </c>
      <c r="G216" s="116">
        <f t="shared" si="14"/>
        <v>179</v>
      </c>
      <c r="H216" s="82" t="s">
        <v>526</v>
      </c>
      <c r="I216" s="81">
        <v>164</v>
      </c>
      <c r="J216" s="81">
        <v>15</v>
      </c>
      <c r="K216" s="82" t="s">
        <v>430</v>
      </c>
      <c r="L216" s="60">
        <f t="shared" si="12"/>
        <v>358</v>
      </c>
      <c r="M216" s="60" t="str">
        <f t="shared" si="13"/>
        <v/>
      </c>
      <c r="N216"/>
      <c r="O216"/>
      <c r="P216"/>
    </row>
    <row r="217" spans="1:16" s="90" customFormat="1" x14ac:dyDescent="0.15">
      <c r="A217" s="95" t="s">
        <v>741</v>
      </c>
      <c r="C217" s="91" t="str">
        <f t="shared" si="17"/>
        <v>MCO</v>
      </c>
      <c r="D217" s="91" t="str">
        <f>INDEX(AS.com!O:O,(MATCH('US Ad Fare Sheet'!C:C,AS.com!P:P,0)))</f>
        <v>ORLANDO</v>
      </c>
      <c r="E217" s="91" t="str">
        <f t="shared" si="19"/>
        <v>PDX</v>
      </c>
      <c r="F217" s="91" t="str">
        <f>INDEX(AS.com!O:O, (MATCH('US Ad Fare Sheet'!E:E,AS.com!P:P, 0)))</f>
        <v>PORTLAND</v>
      </c>
      <c r="G217" s="116">
        <f t="shared" si="14"/>
        <v>179</v>
      </c>
      <c r="H217" s="82" t="s">
        <v>659</v>
      </c>
      <c r="I217" s="81">
        <v>164</v>
      </c>
      <c r="J217" s="81">
        <v>15</v>
      </c>
      <c r="K217" s="82" t="s">
        <v>430</v>
      </c>
      <c r="L217" s="60" t="e">
        <f t="shared" si="12"/>
        <v>#N/A</v>
      </c>
      <c r="M217" s="60" t="str">
        <f t="shared" si="13"/>
        <v/>
      </c>
      <c r="N217"/>
      <c r="O217"/>
      <c r="P217"/>
    </row>
    <row r="218" spans="1:16" s="90" customFormat="1" x14ac:dyDescent="0.15">
      <c r="A218" s="95" t="s">
        <v>742</v>
      </c>
      <c r="C218" s="91" t="str">
        <f t="shared" si="17"/>
        <v>LAX</v>
      </c>
      <c r="D218" s="91" t="str">
        <f>INDEX(AS.com!O:O,(MATCH('US Ad Fare Sheet'!C:C,AS.com!P:P,0)))</f>
        <v>LOS ANGELES</v>
      </c>
      <c r="E218" s="91" t="str">
        <f t="shared" si="19"/>
        <v>DCA</v>
      </c>
      <c r="F218" s="91" t="str">
        <f>INDEX(AS.com!O:O, (MATCH('US Ad Fare Sheet'!E:E,AS.com!P:P, 0)))</f>
        <v>WASHINGTON, D.C. / REAGAN</v>
      </c>
      <c r="G218" s="116">
        <f t="shared" si="14"/>
        <v>169</v>
      </c>
      <c r="H218" s="82" t="s">
        <v>526</v>
      </c>
      <c r="I218" s="81">
        <v>154</v>
      </c>
      <c r="J218" s="81">
        <v>15</v>
      </c>
      <c r="K218" s="82" t="s">
        <v>430</v>
      </c>
      <c r="L218" s="60" t="e">
        <f t="shared" si="12"/>
        <v>#N/A</v>
      </c>
      <c r="M218" s="60" t="str">
        <f t="shared" si="13"/>
        <v/>
      </c>
      <c r="N218"/>
      <c r="O218"/>
      <c r="P218"/>
    </row>
    <row r="219" spans="1:16" s="90" customFormat="1" x14ac:dyDescent="0.15">
      <c r="A219" s="95" t="s">
        <v>743</v>
      </c>
      <c r="C219" s="91" t="str">
        <f t="shared" si="17"/>
        <v>SFO</v>
      </c>
      <c r="D219" s="91" t="str">
        <f>INDEX(AS.com!O:O,(MATCH('US Ad Fare Sheet'!C:C,AS.com!P:P,0)))</f>
        <v>SAN FRANCISCO</v>
      </c>
      <c r="E219" s="91" t="str">
        <f t="shared" si="19"/>
        <v>DCA</v>
      </c>
      <c r="F219" s="91" t="str">
        <f>INDEX(AS.com!O:O, (MATCH('US Ad Fare Sheet'!E:E,AS.com!P:P, 0)))</f>
        <v>WASHINGTON, D.C. / REAGAN</v>
      </c>
      <c r="G219" s="116">
        <f t="shared" si="14"/>
        <v>239</v>
      </c>
      <c r="H219" s="60" t="s">
        <v>526</v>
      </c>
      <c r="I219" s="60">
        <v>224</v>
      </c>
      <c r="J219" s="81">
        <v>15</v>
      </c>
      <c r="K219" s="82" t="s">
        <v>430</v>
      </c>
      <c r="L219" s="60">
        <f t="shared" si="12"/>
        <v>478</v>
      </c>
      <c r="M219" s="60" t="str">
        <f t="shared" si="13"/>
        <v/>
      </c>
      <c r="N219"/>
      <c r="O219"/>
      <c r="P219"/>
    </row>
    <row r="220" spans="1:16" s="90" customFormat="1" x14ac:dyDescent="0.15">
      <c r="A220" s="95" t="s">
        <v>744</v>
      </c>
      <c r="C220" s="91" t="str">
        <f t="shared" si="17"/>
        <v>SFO</v>
      </c>
      <c r="D220" s="91" t="str">
        <f>INDEX(AS.com!O:O,(MATCH('US Ad Fare Sheet'!C:C,AS.com!P:P,0)))</f>
        <v>SAN FRANCISCO</v>
      </c>
      <c r="E220" s="91" t="str">
        <f t="shared" si="19"/>
        <v>MCO</v>
      </c>
      <c r="F220" s="91" t="str">
        <f>INDEX(AS.com!O:O, (MATCH('US Ad Fare Sheet'!E:E,AS.com!P:P, 0)))</f>
        <v>ORLANDO</v>
      </c>
      <c r="G220" s="116">
        <f t="shared" si="14"/>
        <v>159</v>
      </c>
      <c r="H220" s="81" t="s">
        <v>659</v>
      </c>
      <c r="I220" s="81">
        <v>144</v>
      </c>
      <c r="J220" s="81">
        <v>15</v>
      </c>
      <c r="K220" s="82" t="s">
        <v>430</v>
      </c>
      <c r="L220" s="60">
        <f t="shared" si="12"/>
        <v>318</v>
      </c>
      <c r="M220" s="60" t="str">
        <f t="shared" si="13"/>
        <v/>
      </c>
      <c r="N220"/>
      <c r="O220"/>
      <c r="P220"/>
    </row>
    <row r="221" spans="1:16" s="90" customFormat="1" x14ac:dyDescent="0.15">
      <c r="A221" s="95" t="s">
        <v>745</v>
      </c>
      <c r="C221" s="91" t="str">
        <f t="shared" si="17"/>
        <v>SAN</v>
      </c>
      <c r="D221" s="91" t="str">
        <f>INDEX(AS.com!O:O,(MATCH('US Ad Fare Sheet'!C:C,AS.com!P:P,0)))</f>
        <v>SAN DIEGO</v>
      </c>
      <c r="E221" s="91" t="str">
        <f t="shared" si="19"/>
        <v>MCI</v>
      </c>
      <c r="F221" s="91" t="str">
        <f>INDEX(AS.com!O:O, (MATCH('US Ad Fare Sheet'!E:E,AS.com!P:P, 0)))</f>
        <v>KANSAS CITY</v>
      </c>
      <c r="G221" s="116">
        <f t="shared" si="14"/>
        <v>139</v>
      </c>
      <c r="H221" s="82" t="s">
        <v>526</v>
      </c>
      <c r="I221" s="81">
        <v>124</v>
      </c>
      <c r="J221" s="81">
        <v>15</v>
      </c>
      <c r="K221" s="82" t="s">
        <v>426</v>
      </c>
      <c r="L221" s="60">
        <f t="shared" si="12"/>
        <v>238</v>
      </c>
      <c r="M221" s="60" t="str">
        <f t="shared" si="13"/>
        <v/>
      </c>
      <c r="N221"/>
      <c r="O221"/>
      <c r="P221"/>
    </row>
    <row r="222" spans="1:16" s="90" customFormat="1" x14ac:dyDescent="0.15">
      <c r="A222" s="95" t="s">
        <v>746</v>
      </c>
      <c r="C222" s="91" t="str">
        <f t="shared" si="17"/>
        <v>SFO</v>
      </c>
      <c r="D222" s="91" t="str">
        <f>INDEX(AS.com!O:O,(MATCH('US Ad Fare Sheet'!C:C,AS.com!P:P,0)))</f>
        <v>SAN FRANCISCO</v>
      </c>
      <c r="E222" s="91" t="str">
        <f t="shared" si="19"/>
        <v>MCI</v>
      </c>
      <c r="F222" s="91" t="str">
        <f>INDEX(AS.com!O:O, (MATCH('US Ad Fare Sheet'!E:E,AS.com!P:P, 0)))</f>
        <v>KANSAS CITY</v>
      </c>
      <c r="G222" s="116">
        <f t="shared" si="14"/>
        <v>119</v>
      </c>
      <c r="H222" s="82" t="s">
        <v>526</v>
      </c>
      <c r="I222" s="81">
        <v>104</v>
      </c>
      <c r="J222" s="81">
        <v>15</v>
      </c>
      <c r="K222" s="82" t="s">
        <v>426</v>
      </c>
      <c r="L222" s="60">
        <f t="shared" si="12"/>
        <v>218</v>
      </c>
      <c r="M222" s="60" t="str">
        <f t="shared" si="13"/>
        <v/>
      </c>
      <c r="N222"/>
      <c r="O222"/>
      <c r="P222"/>
    </row>
    <row r="223" spans="1:16" s="90" customFormat="1" x14ac:dyDescent="0.15">
      <c r="A223" s="95" t="s">
        <v>747</v>
      </c>
      <c r="C223" s="91" t="str">
        <f t="shared" si="17"/>
        <v>SFO</v>
      </c>
      <c r="D223" s="91" t="str">
        <f>INDEX(AS.com!O:O,(MATCH('US Ad Fare Sheet'!C:C,AS.com!P:P,0)))</f>
        <v>SAN FRANCISCO</v>
      </c>
      <c r="E223" s="91" t="str">
        <f t="shared" si="19"/>
        <v>ORD</v>
      </c>
      <c r="F223" s="91" t="str">
        <f>INDEX(AS.com!O:O, (MATCH('US Ad Fare Sheet'!E:E,AS.com!P:P, 0)))</f>
        <v>CHICAGO</v>
      </c>
      <c r="G223" s="116">
        <f t="shared" si="14"/>
        <v>99</v>
      </c>
      <c r="H223" s="82" t="s">
        <v>532</v>
      </c>
      <c r="I223" s="81">
        <v>84</v>
      </c>
      <c r="J223" s="81">
        <v>15</v>
      </c>
      <c r="K223" s="82" t="s">
        <v>426</v>
      </c>
      <c r="L223" s="60">
        <f t="shared" si="12"/>
        <v>198</v>
      </c>
      <c r="M223" s="60" t="str">
        <f t="shared" si="13"/>
        <v/>
      </c>
      <c r="N223"/>
      <c r="O223"/>
      <c r="P223"/>
    </row>
    <row r="224" spans="1:16" s="90" customFormat="1" x14ac:dyDescent="0.15">
      <c r="A224" s="95" t="s">
        <v>748</v>
      </c>
      <c r="C224" s="91" t="str">
        <f t="shared" si="17"/>
        <v>SEA</v>
      </c>
      <c r="D224" s="91" t="str">
        <f>INDEX(AS.com!O:O,(MATCH('US Ad Fare Sheet'!C:C,AS.com!P:P,0)))</f>
        <v>SEATTLE</v>
      </c>
      <c r="E224" s="91" t="str">
        <f t="shared" si="19"/>
        <v>DTW</v>
      </c>
      <c r="F224" s="91" t="str">
        <f>INDEX(AS.com!O:O, (MATCH('US Ad Fare Sheet'!E:E,AS.com!P:P, 0)))</f>
        <v>DETROIT</v>
      </c>
      <c r="G224" s="116">
        <f t="shared" si="14"/>
        <v>179</v>
      </c>
      <c r="H224" s="82" t="s">
        <v>526</v>
      </c>
      <c r="I224" s="81">
        <v>164</v>
      </c>
      <c r="J224" s="81">
        <v>15</v>
      </c>
      <c r="K224" s="82" t="s">
        <v>430</v>
      </c>
      <c r="L224" s="60">
        <f t="shared" si="12"/>
        <v>358</v>
      </c>
      <c r="M224" s="60" t="str">
        <f t="shared" si="13"/>
        <v/>
      </c>
      <c r="N224"/>
      <c r="O224"/>
      <c r="P224"/>
    </row>
    <row r="225" spans="1:16" s="90" customFormat="1" x14ac:dyDescent="0.15">
      <c r="A225" s="95"/>
      <c r="C225" s="91"/>
      <c r="D225" s="91"/>
      <c r="E225" s="91"/>
      <c r="F225" s="91"/>
      <c r="G225" s="116"/>
      <c r="H225" s="82"/>
      <c r="I225" s="81"/>
      <c r="J225" s="81"/>
      <c r="K225" s="82"/>
      <c r="L225" s="60" t="e">
        <f t="shared" si="12"/>
        <v>#N/A</v>
      </c>
      <c r="M225" s="60" t="str">
        <f t="shared" si="13"/>
        <v/>
      </c>
      <c r="N225"/>
      <c r="O225"/>
      <c r="P225"/>
    </row>
    <row r="226" spans="1:16" s="90" customFormat="1" x14ac:dyDescent="0.15">
      <c r="A226" s="95"/>
      <c r="C226" s="91"/>
      <c r="D226" s="91"/>
      <c r="E226" s="91"/>
      <c r="F226" s="91"/>
      <c r="G226" s="116"/>
      <c r="H226" s="82"/>
      <c r="I226" s="82"/>
      <c r="J226" s="81"/>
      <c r="K226" s="82"/>
      <c r="L226" s="60" t="e">
        <f t="shared" si="12"/>
        <v>#N/A</v>
      </c>
      <c r="M226" s="60" t="str">
        <f t="shared" si="13"/>
        <v/>
      </c>
      <c r="N226"/>
      <c r="O226"/>
      <c r="P226"/>
    </row>
    <row r="227" spans="1:16" s="90" customFormat="1" x14ac:dyDescent="0.15">
      <c r="A227" s="95"/>
      <c r="C227" s="91"/>
      <c r="D227" s="91"/>
      <c r="E227" s="91"/>
      <c r="F227" s="91"/>
      <c r="G227" s="116"/>
      <c r="H227" s="82"/>
      <c r="I227" s="82"/>
      <c r="J227" s="81"/>
      <c r="K227" s="82"/>
      <c r="L227" s="60" t="e">
        <f t="shared" si="12"/>
        <v>#N/A</v>
      </c>
      <c r="M227" s="60" t="str">
        <f t="shared" si="13"/>
        <v/>
      </c>
      <c r="N227"/>
      <c r="O227"/>
      <c r="P227"/>
    </row>
    <row r="228" spans="1:16" s="90" customFormat="1" x14ac:dyDescent="0.15">
      <c r="A228" s="95"/>
      <c r="C228" s="91"/>
      <c r="D228" s="91"/>
      <c r="E228" s="91"/>
      <c r="F228" s="91"/>
      <c r="G228" s="116"/>
      <c r="H228" s="82"/>
      <c r="I228" s="82"/>
      <c r="J228" s="81"/>
      <c r="K228" s="82"/>
      <c r="L228" s="60" t="e">
        <f t="shared" si="12"/>
        <v>#N/A</v>
      </c>
      <c r="M228" s="60" t="str">
        <f t="shared" si="13"/>
        <v/>
      </c>
      <c r="N228"/>
      <c r="O228"/>
      <c r="P228"/>
    </row>
    <row r="229" spans="1:16" s="90" customFormat="1" x14ac:dyDescent="0.15">
      <c r="A229" s="95"/>
      <c r="C229" s="91"/>
      <c r="D229" s="91"/>
      <c r="E229" s="91"/>
      <c r="F229" s="91"/>
      <c r="G229" s="116"/>
      <c r="H229" s="82"/>
      <c r="I229" s="82"/>
      <c r="J229" s="81"/>
      <c r="K229" s="82"/>
      <c r="L229" s="60" t="e">
        <f t="shared" ref="L229:L292" si="20">IF(G229+VLOOKUP(E229&amp;C229,$A$6:$G$4903,7,0) = 0,"",G229+VLOOKUP(E229&amp;C229,$A$6:$G$4903,7,0))</f>
        <v>#N/A</v>
      </c>
      <c r="M229" s="60" t="str">
        <f t="shared" si="13"/>
        <v/>
      </c>
      <c r="N229"/>
      <c r="O229"/>
      <c r="P229"/>
    </row>
    <row r="230" spans="1:16" s="90" customFormat="1" x14ac:dyDescent="0.15">
      <c r="A230" s="95"/>
      <c r="C230" s="91"/>
      <c r="D230" s="91"/>
      <c r="E230" s="91"/>
      <c r="F230" s="91"/>
      <c r="G230" s="116"/>
      <c r="H230" s="82"/>
      <c r="I230" s="82"/>
      <c r="J230" s="81"/>
      <c r="K230" s="82"/>
      <c r="L230" s="60" t="e">
        <f t="shared" si="20"/>
        <v>#N/A</v>
      </c>
      <c r="M230" s="60" t="str">
        <f t="shared" si="13"/>
        <v/>
      </c>
      <c r="N230"/>
      <c r="O230"/>
      <c r="P230"/>
    </row>
    <row r="231" spans="1:16" s="90" customFormat="1" x14ac:dyDescent="0.15">
      <c r="A231" s="95"/>
      <c r="C231" s="91"/>
      <c r="D231" s="91"/>
      <c r="E231" s="91"/>
      <c r="F231" s="91"/>
      <c r="G231" s="116"/>
      <c r="H231" s="82"/>
      <c r="I231" s="82"/>
      <c r="J231" s="81"/>
      <c r="K231" s="82"/>
      <c r="L231" s="60" t="e">
        <f t="shared" si="20"/>
        <v>#N/A</v>
      </c>
      <c r="M231" s="60" t="str">
        <f t="shared" si="13"/>
        <v/>
      </c>
      <c r="N231"/>
      <c r="O231"/>
      <c r="P231"/>
    </row>
    <row r="232" spans="1:16" s="90" customFormat="1" x14ac:dyDescent="0.15">
      <c r="A232" s="95"/>
      <c r="C232" s="91"/>
      <c r="D232" s="91"/>
      <c r="E232" s="91"/>
      <c r="F232" s="91"/>
      <c r="G232" s="116"/>
      <c r="H232" s="82"/>
      <c r="I232" s="81"/>
      <c r="J232" s="81"/>
      <c r="K232" s="82"/>
      <c r="L232" s="60" t="e">
        <f t="shared" si="20"/>
        <v>#N/A</v>
      </c>
      <c r="M232" s="60" t="str">
        <f t="shared" si="13"/>
        <v/>
      </c>
      <c r="N232"/>
      <c r="O232"/>
      <c r="P232"/>
    </row>
    <row r="233" spans="1:16" s="90" customFormat="1" x14ac:dyDescent="0.15">
      <c r="A233" s="95"/>
      <c r="C233" s="91"/>
      <c r="D233" s="91"/>
      <c r="E233" s="91"/>
      <c r="F233" s="91"/>
      <c r="G233" s="116"/>
      <c r="H233" s="82"/>
      <c r="I233" s="81"/>
      <c r="J233" s="81"/>
      <c r="K233" s="82"/>
      <c r="L233" s="60" t="e">
        <f t="shared" si="20"/>
        <v>#N/A</v>
      </c>
      <c r="M233" s="60" t="str">
        <f t="shared" si="13"/>
        <v/>
      </c>
      <c r="N233"/>
      <c r="O233"/>
      <c r="P233"/>
    </row>
    <row r="234" spans="1:16" s="90" customFormat="1" x14ac:dyDescent="0.15">
      <c r="A234" s="95"/>
      <c r="C234" s="91"/>
      <c r="D234" s="91"/>
      <c r="E234" s="91"/>
      <c r="F234" s="91"/>
      <c r="G234" s="116"/>
      <c r="H234" s="82"/>
      <c r="I234" s="82"/>
      <c r="J234" s="81"/>
      <c r="K234" s="82"/>
      <c r="L234" s="60" t="e">
        <f t="shared" si="20"/>
        <v>#N/A</v>
      </c>
      <c r="M234" s="60" t="str">
        <f t="shared" ref="M234:M296" si="21">IF(B234=1,"Yes","")</f>
        <v/>
      </c>
      <c r="N234"/>
      <c r="O234"/>
      <c r="P234"/>
    </row>
    <row r="235" spans="1:16" s="90" customFormat="1" x14ac:dyDescent="0.15">
      <c r="A235" s="95"/>
      <c r="C235" s="91"/>
      <c r="D235" s="91"/>
      <c r="E235" s="91"/>
      <c r="F235" s="91"/>
      <c r="G235" s="116"/>
      <c r="H235" s="82"/>
      <c r="I235" s="82"/>
      <c r="J235" s="81"/>
      <c r="K235" s="82"/>
      <c r="L235" s="60" t="e">
        <f t="shared" si="20"/>
        <v>#N/A</v>
      </c>
      <c r="M235" s="60" t="str">
        <f t="shared" si="21"/>
        <v/>
      </c>
      <c r="N235"/>
      <c r="O235"/>
      <c r="P235"/>
    </row>
    <row r="236" spans="1:16" s="90" customFormat="1" x14ac:dyDescent="0.15">
      <c r="A236" s="95"/>
      <c r="C236" s="91"/>
      <c r="D236" s="91"/>
      <c r="E236" s="91"/>
      <c r="F236" s="91"/>
      <c r="G236" s="116"/>
      <c r="H236" s="82"/>
      <c r="I236" s="82"/>
      <c r="J236" s="81"/>
      <c r="K236" s="82"/>
      <c r="L236" s="60" t="e">
        <f t="shared" si="20"/>
        <v>#N/A</v>
      </c>
      <c r="M236" s="60" t="str">
        <f t="shared" si="21"/>
        <v/>
      </c>
      <c r="N236"/>
      <c r="O236"/>
      <c r="P236"/>
    </row>
    <row r="237" spans="1:16" s="90" customFormat="1" x14ac:dyDescent="0.15">
      <c r="A237" s="95"/>
      <c r="C237" s="91"/>
      <c r="D237" s="91"/>
      <c r="E237" s="91"/>
      <c r="F237" s="91"/>
      <c r="G237" s="116"/>
      <c r="H237" s="82"/>
      <c r="I237" s="82"/>
      <c r="J237" s="81"/>
      <c r="K237" s="82"/>
      <c r="L237" s="60" t="e">
        <f t="shared" si="20"/>
        <v>#N/A</v>
      </c>
      <c r="M237" s="60" t="str">
        <f t="shared" si="21"/>
        <v/>
      </c>
      <c r="N237"/>
      <c r="O237"/>
      <c r="P237"/>
    </row>
    <row r="238" spans="1:16" s="90" customFormat="1" x14ac:dyDescent="0.15">
      <c r="A238" s="95"/>
      <c r="C238" s="91"/>
      <c r="D238" s="91"/>
      <c r="E238" s="91"/>
      <c r="F238" s="91"/>
      <c r="G238" s="116"/>
      <c r="H238" s="82"/>
      <c r="I238" s="81"/>
      <c r="J238" s="81"/>
      <c r="K238" s="82"/>
      <c r="L238" s="60" t="e">
        <f t="shared" si="20"/>
        <v>#N/A</v>
      </c>
      <c r="M238" s="60" t="str">
        <f t="shared" si="21"/>
        <v/>
      </c>
      <c r="N238"/>
      <c r="O238"/>
      <c r="P238"/>
    </row>
    <row r="239" spans="1:16" s="90" customFormat="1" x14ac:dyDescent="0.15">
      <c r="A239" s="95"/>
      <c r="C239" s="91"/>
      <c r="D239" s="91"/>
      <c r="E239" s="91"/>
      <c r="F239" s="91"/>
      <c r="G239" s="116"/>
      <c r="H239" s="82"/>
      <c r="I239" s="81"/>
      <c r="J239" s="81"/>
      <c r="K239" s="82"/>
      <c r="L239" s="60" t="e">
        <f t="shared" si="20"/>
        <v>#N/A</v>
      </c>
      <c r="M239" s="60" t="str">
        <f t="shared" si="21"/>
        <v/>
      </c>
      <c r="N239"/>
      <c r="O239"/>
      <c r="P239"/>
    </row>
    <row r="240" spans="1:16" s="90" customFormat="1" x14ac:dyDescent="0.15">
      <c r="A240" s="95"/>
      <c r="C240" s="91"/>
      <c r="D240" s="91"/>
      <c r="E240" s="91"/>
      <c r="F240" s="91"/>
      <c r="G240" s="116"/>
      <c r="H240" s="82"/>
      <c r="I240" s="82"/>
      <c r="J240" s="81"/>
      <c r="K240" s="82"/>
      <c r="L240" s="60" t="e">
        <f t="shared" si="20"/>
        <v>#N/A</v>
      </c>
      <c r="M240" s="60" t="str">
        <f t="shared" si="21"/>
        <v/>
      </c>
      <c r="N240"/>
      <c r="O240"/>
      <c r="P240"/>
    </row>
    <row r="241" spans="1:16" s="90" customFormat="1" x14ac:dyDescent="0.15">
      <c r="A241" s="83"/>
      <c r="C241" s="91"/>
      <c r="D241" s="91"/>
      <c r="E241" s="91"/>
      <c r="F241" s="91"/>
      <c r="G241" s="116"/>
      <c r="H241" s="82"/>
      <c r="I241" s="81"/>
      <c r="J241" s="81"/>
      <c r="K241" s="82"/>
      <c r="L241" s="60" t="e">
        <f t="shared" si="20"/>
        <v>#N/A</v>
      </c>
      <c r="M241" s="60" t="str">
        <f t="shared" si="21"/>
        <v/>
      </c>
      <c r="N241"/>
      <c r="O241"/>
      <c r="P241"/>
    </row>
    <row r="242" spans="1:16" s="90" customFormat="1" x14ac:dyDescent="0.15">
      <c r="A242" s="83"/>
      <c r="C242" s="91"/>
      <c r="D242" s="91"/>
      <c r="E242" s="91"/>
      <c r="F242" s="91"/>
      <c r="G242" s="116"/>
      <c r="H242" s="82"/>
      <c r="I242" s="81"/>
      <c r="J242" s="81"/>
      <c r="K242" s="82"/>
      <c r="L242" s="60" t="e">
        <f t="shared" si="20"/>
        <v>#N/A</v>
      </c>
      <c r="M242" s="60" t="str">
        <f t="shared" si="21"/>
        <v/>
      </c>
      <c r="N242"/>
      <c r="O242"/>
      <c r="P242"/>
    </row>
    <row r="243" spans="1:16" s="90" customFormat="1" x14ac:dyDescent="0.15">
      <c r="A243" s="83"/>
      <c r="C243" s="91"/>
      <c r="D243" s="91"/>
      <c r="E243" s="91"/>
      <c r="F243" s="91"/>
      <c r="G243" s="116"/>
      <c r="H243" s="82"/>
      <c r="I243" s="81"/>
      <c r="J243" s="81"/>
      <c r="K243" s="82"/>
      <c r="L243" s="60" t="e">
        <f t="shared" si="20"/>
        <v>#N/A</v>
      </c>
      <c r="M243" s="60" t="str">
        <f t="shared" si="21"/>
        <v/>
      </c>
      <c r="N243"/>
      <c r="O243"/>
      <c r="P243"/>
    </row>
    <row r="244" spans="1:16" s="90" customFormat="1" x14ac:dyDescent="0.15">
      <c r="A244" s="83"/>
      <c r="C244" s="91"/>
      <c r="D244" s="91"/>
      <c r="E244" s="91"/>
      <c r="F244" s="91"/>
      <c r="G244" s="116"/>
      <c r="H244" s="82"/>
      <c r="I244" s="82"/>
      <c r="J244" s="81"/>
      <c r="K244" s="82"/>
      <c r="L244" s="60" t="e">
        <f t="shared" si="20"/>
        <v>#N/A</v>
      </c>
      <c r="M244" s="60" t="str">
        <f t="shared" si="21"/>
        <v/>
      </c>
      <c r="N244"/>
      <c r="O244"/>
      <c r="P244"/>
    </row>
    <row r="245" spans="1:16" s="90" customFormat="1" x14ac:dyDescent="0.15">
      <c r="A245" s="83"/>
      <c r="C245" s="91"/>
      <c r="D245" s="91"/>
      <c r="E245" s="91"/>
      <c r="F245" s="91"/>
      <c r="G245" s="116"/>
      <c r="H245" s="82"/>
      <c r="I245" s="82"/>
      <c r="J245" s="81"/>
      <c r="K245" s="82"/>
      <c r="L245" s="60" t="e">
        <f t="shared" si="20"/>
        <v>#N/A</v>
      </c>
      <c r="M245" s="60" t="str">
        <f t="shared" si="21"/>
        <v/>
      </c>
      <c r="N245"/>
      <c r="O245"/>
      <c r="P245"/>
    </row>
    <row r="246" spans="1:16" s="90" customFormat="1" x14ac:dyDescent="0.15">
      <c r="A246" s="83"/>
      <c r="C246" s="91"/>
      <c r="D246" s="91"/>
      <c r="E246" s="91"/>
      <c r="F246" s="91"/>
      <c r="G246" s="116"/>
      <c r="H246" s="82"/>
      <c r="I246" s="81"/>
      <c r="J246" s="81"/>
      <c r="K246" s="82"/>
      <c r="L246" s="60" t="e">
        <f t="shared" si="20"/>
        <v>#N/A</v>
      </c>
      <c r="M246" s="60" t="str">
        <f t="shared" si="21"/>
        <v/>
      </c>
      <c r="N246"/>
      <c r="O246"/>
      <c r="P246"/>
    </row>
    <row r="247" spans="1:16" s="90" customFormat="1" x14ac:dyDescent="0.15">
      <c r="A247" s="83"/>
      <c r="C247" s="91"/>
      <c r="D247" s="91"/>
      <c r="E247" s="91"/>
      <c r="F247" s="91"/>
      <c r="G247" s="116"/>
      <c r="H247" s="82"/>
      <c r="I247" s="81"/>
      <c r="J247" s="81"/>
      <c r="K247" s="82"/>
      <c r="L247" s="60" t="e">
        <f t="shared" si="20"/>
        <v>#N/A</v>
      </c>
      <c r="M247" s="60" t="str">
        <f t="shared" si="21"/>
        <v/>
      </c>
      <c r="N247"/>
      <c r="O247"/>
      <c r="P247"/>
    </row>
    <row r="248" spans="1:16" s="90" customFormat="1" x14ac:dyDescent="0.15">
      <c r="A248" s="83"/>
      <c r="C248" s="91"/>
      <c r="D248" s="91"/>
      <c r="E248" s="91"/>
      <c r="F248" s="91"/>
      <c r="G248" s="116"/>
      <c r="H248" s="82"/>
      <c r="I248" s="82"/>
      <c r="J248" s="81"/>
      <c r="K248" s="82"/>
      <c r="L248" s="60" t="e">
        <f t="shared" si="20"/>
        <v>#N/A</v>
      </c>
      <c r="M248" s="60" t="str">
        <f t="shared" si="21"/>
        <v/>
      </c>
      <c r="N248"/>
      <c r="O248"/>
      <c r="P248"/>
    </row>
    <row r="249" spans="1:16" s="90" customFormat="1" x14ac:dyDescent="0.15">
      <c r="A249" s="83"/>
      <c r="C249" s="91"/>
      <c r="D249" s="91"/>
      <c r="E249" s="91"/>
      <c r="F249" s="91"/>
      <c r="G249" s="116"/>
      <c r="H249" s="82"/>
      <c r="I249" s="81"/>
      <c r="J249" s="81"/>
      <c r="K249" s="82"/>
      <c r="L249" s="60" t="e">
        <f t="shared" si="20"/>
        <v>#N/A</v>
      </c>
      <c r="M249" s="60" t="str">
        <f t="shared" si="21"/>
        <v/>
      </c>
      <c r="N249"/>
      <c r="O249"/>
      <c r="P249"/>
    </row>
    <row r="250" spans="1:16" s="90" customFormat="1" x14ac:dyDescent="0.15">
      <c r="A250" s="83"/>
      <c r="C250" s="91"/>
      <c r="D250" s="91"/>
      <c r="E250" s="91"/>
      <c r="F250" s="91"/>
      <c r="G250" s="116"/>
      <c r="H250" s="82"/>
      <c r="I250" s="81"/>
      <c r="J250" s="81"/>
      <c r="K250" s="82"/>
      <c r="L250" s="60" t="e">
        <f t="shared" si="20"/>
        <v>#N/A</v>
      </c>
      <c r="M250" s="60" t="str">
        <f t="shared" si="21"/>
        <v/>
      </c>
      <c r="N250"/>
      <c r="O250"/>
      <c r="P250"/>
    </row>
    <row r="251" spans="1:16" s="90" customFormat="1" x14ac:dyDescent="0.15">
      <c r="A251" s="83"/>
      <c r="C251" s="91"/>
      <c r="D251" s="91"/>
      <c r="E251" s="91"/>
      <c r="F251" s="91"/>
      <c r="G251" s="116"/>
      <c r="H251" s="81"/>
      <c r="I251" s="81"/>
      <c r="J251" s="81"/>
      <c r="K251" s="82"/>
      <c r="L251" s="60" t="e">
        <f t="shared" si="20"/>
        <v>#N/A</v>
      </c>
      <c r="M251" s="60" t="str">
        <f t="shared" si="21"/>
        <v/>
      </c>
      <c r="N251"/>
      <c r="O251"/>
      <c r="P251"/>
    </row>
    <row r="252" spans="1:16" s="90" customFormat="1" x14ac:dyDescent="0.15">
      <c r="A252" s="83"/>
      <c r="C252" s="91"/>
      <c r="D252" s="91"/>
      <c r="E252" s="91"/>
      <c r="F252" s="91"/>
      <c r="G252" s="116"/>
      <c r="H252" s="81"/>
      <c r="I252" s="81"/>
      <c r="J252" s="81"/>
      <c r="K252" s="82"/>
      <c r="L252" s="60" t="e">
        <f t="shared" si="20"/>
        <v>#N/A</v>
      </c>
      <c r="M252" s="60" t="str">
        <f t="shared" si="21"/>
        <v/>
      </c>
      <c r="N252"/>
      <c r="O252"/>
      <c r="P252"/>
    </row>
    <row r="253" spans="1:16" s="90" customFormat="1" x14ac:dyDescent="0.15">
      <c r="A253" s="83"/>
      <c r="C253" s="84"/>
      <c r="D253" s="84"/>
      <c r="E253" s="84"/>
      <c r="F253" s="84"/>
      <c r="G253" s="116"/>
      <c r="H253" s="82"/>
      <c r="I253" s="81"/>
      <c r="J253" s="81"/>
      <c r="K253" s="82"/>
      <c r="L253" s="60" t="e">
        <f t="shared" si="20"/>
        <v>#N/A</v>
      </c>
      <c r="M253" s="60" t="str">
        <f t="shared" si="21"/>
        <v/>
      </c>
      <c r="N253"/>
      <c r="O253"/>
      <c r="P253"/>
    </row>
    <row r="254" spans="1:16" s="90" customFormat="1" x14ac:dyDescent="0.15">
      <c r="A254" s="83"/>
      <c r="C254" s="84"/>
      <c r="D254" s="84"/>
      <c r="E254" s="84"/>
      <c r="F254" s="84"/>
      <c r="G254" s="116"/>
      <c r="H254" s="82"/>
      <c r="I254" s="81"/>
      <c r="J254" s="81"/>
      <c r="K254" s="82"/>
      <c r="L254" s="60" t="e">
        <f t="shared" si="20"/>
        <v>#N/A</v>
      </c>
      <c r="M254" s="60" t="str">
        <f t="shared" si="21"/>
        <v/>
      </c>
      <c r="N254"/>
      <c r="O254"/>
      <c r="P254"/>
    </row>
    <row r="255" spans="1:16" s="90" customFormat="1" x14ac:dyDescent="0.15">
      <c r="A255" s="83"/>
      <c r="C255" s="84"/>
      <c r="D255" s="84"/>
      <c r="E255" s="84"/>
      <c r="F255" s="84"/>
      <c r="G255" s="116"/>
      <c r="H255" s="82"/>
      <c r="I255" s="81"/>
      <c r="J255" s="81"/>
      <c r="K255" s="82"/>
      <c r="L255" s="60" t="e">
        <f t="shared" si="20"/>
        <v>#N/A</v>
      </c>
      <c r="M255" s="60" t="str">
        <f t="shared" si="21"/>
        <v/>
      </c>
      <c r="N255"/>
      <c r="O255"/>
      <c r="P255"/>
    </row>
    <row r="256" spans="1:16" s="90" customFormat="1" x14ac:dyDescent="0.15">
      <c r="A256" s="83"/>
      <c r="C256" s="84"/>
      <c r="D256" s="84"/>
      <c r="E256" s="84"/>
      <c r="F256" s="84"/>
      <c r="G256" s="81"/>
      <c r="H256" s="82"/>
      <c r="I256" s="81"/>
      <c r="J256" s="81"/>
      <c r="K256" s="82"/>
      <c r="L256" s="60" t="e">
        <f t="shared" si="20"/>
        <v>#N/A</v>
      </c>
      <c r="M256" s="60" t="str">
        <f t="shared" si="21"/>
        <v/>
      </c>
      <c r="N256"/>
      <c r="O256"/>
      <c r="P256"/>
    </row>
    <row r="257" spans="1:16" s="90" customFormat="1" x14ac:dyDescent="0.15">
      <c r="A257" s="83"/>
      <c r="C257" s="84"/>
      <c r="D257" s="84"/>
      <c r="E257" s="84"/>
      <c r="F257" s="84"/>
      <c r="G257" s="81"/>
      <c r="H257" s="97"/>
      <c r="I257" s="81"/>
      <c r="J257" s="81"/>
      <c r="K257" s="82"/>
      <c r="L257" s="60" t="e">
        <f t="shared" si="20"/>
        <v>#N/A</v>
      </c>
      <c r="M257" s="60" t="str">
        <f t="shared" si="21"/>
        <v/>
      </c>
      <c r="N257"/>
      <c r="O257"/>
      <c r="P257"/>
    </row>
    <row r="258" spans="1:16" s="90" customFormat="1" x14ac:dyDescent="0.15">
      <c r="A258" s="83"/>
      <c r="C258" s="84"/>
      <c r="D258" s="84"/>
      <c r="E258" s="84"/>
      <c r="F258" s="84"/>
      <c r="G258" s="81"/>
      <c r="H258" s="97"/>
      <c r="I258" s="81"/>
      <c r="J258" s="81"/>
      <c r="K258" s="82"/>
      <c r="L258" s="60" t="e">
        <f t="shared" si="20"/>
        <v>#N/A</v>
      </c>
      <c r="M258" s="60" t="str">
        <f t="shared" si="21"/>
        <v/>
      </c>
      <c r="N258"/>
      <c r="O258"/>
      <c r="P258"/>
    </row>
    <row r="259" spans="1:16" s="90" customFormat="1" x14ac:dyDescent="0.15">
      <c r="A259" s="83"/>
      <c r="C259" s="84"/>
      <c r="D259" s="84"/>
      <c r="E259" s="84"/>
      <c r="F259" s="84"/>
      <c r="G259" s="81"/>
      <c r="H259" s="82"/>
      <c r="I259" s="81"/>
      <c r="J259" s="81"/>
      <c r="K259" s="82"/>
      <c r="L259" s="60" t="e">
        <f t="shared" si="20"/>
        <v>#N/A</v>
      </c>
      <c r="M259" s="60" t="str">
        <f t="shared" si="21"/>
        <v/>
      </c>
      <c r="N259"/>
      <c r="O259"/>
      <c r="P259"/>
    </row>
    <row r="260" spans="1:16" s="90" customFormat="1" x14ac:dyDescent="0.15">
      <c r="A260" s="83"/>
      <c r="C260" s="84"/>
      <c r="D260" s="84"/>
      <c r="E260" s="84"/>
      <c r="F260" s="84"/>
      <c r="G260" s="81"/>
      <c r="H260" s="82"/>
      <c r="I260" s="81"/>
      <c r="J260" s="81"/>
      <c r="K260" s="82"/>
      <c r="L260" s="60" t="e">
        <f t="shared" si="20"/>
        <v>#N/A</v>
      </c>
      <c r="M260" s="60" t="str">
        <f t="shared" si="21"/>
        <v/>
      </c>
      <c r="N260"/>
      <c r="O260"/>
      <c r="P260"/>
    </row>
    <row r="261" spans="1:16" s="90" customFormat="1" x14ac:dyDescent="0.15">
      <c r="A261" s="83"/>
      <c r="C261" s="84"/>
      <c r="D261" s="84"/>
      <c r="E261" s="84"/>
      <c r="F261" s="84"/>
      <c r="G261" s="81"/>
      <c r="H261" s="82"/>
      <c r="I261" s="81"/>
      <c r="J261" s="81"/>
      <c r="K261" s="82"/>
      <c r="L261" s="60" t="e">
        <f t="shared" si="20"/>
        <v>#N/A</v>
      </c>
      <c r="M261" s="60" t="str">
        <f t="shared" si="21"/>
        <v/>
      </c>
      <c r="N261"/>
      <c r="O261"/>
      <c r="P261"/>
    </row>
    <row r="262" spans="1:16" s="90" customFormat="1" x14ac:dyDescent="0.15">
      <c r="A262" s="83"/>
      <c r="C262" s="84"/>
      <c r="D262" s="84"/>
      <c r="E262" s="84"/>
      <c r="F262" s="84"/>
      <c r="G262" s="81"/>
      <c r="H262" s="82"/>
      <c r="I262" s="81"/>
      <c r="J262" s="81"/>
      <c r="K262" s="82"/>
      <c r="L262" s="60" t="e">
        <f t="shared" si="20"/>
        <v>#N/A</v>
      </c>
      <c r="M262" s="60" t="str">
        <f t="shared" si="21"/>
        <v/>
      </c>
      <c r="N262"/>
      <c r="O262"/>
      <c r="P262"/>
    </row>
    <row r="263" spans="1:16" s="90" customFormat="1" x14ac:dyDescent="0.15">
      <c r="A263" s="83"/>
      <c r="C263" s="84"/>
      <c r="D263" s="84"/>
      <c r="E263" s="84"/>
      <c r="F263" s="84"/>
      <c r="G263" s="81"/>
      <c r="H263" s="82"/>
      <c r="I263" s="81"/>
      <c r="J263" s="81"/>
      <c r="K263" s="82"/>
      <c r="L263" s="60" t="e">
        <f t="shared" si="20"/>
        <v>#N/A</v>
      </c>
      <c r="M263" s="60" t="str">
        <f t="shared" si="21"/>
        <v/>
      </c>
      <c r="N263"/>
      <c r="O263"/>
      <c r="P263"/>
    </row>
    <row r="264" spans="1:16" s="90" customFormat="1" x14ac:dyDescent="0.15">
      <c r="A264" s="83"/>
      <c r="C264" s="84"/>
      <c r="D264" s="84"/>
      <c r="E264" s="84"/>
      <c r="F264" s="84"/>
      <c r="G264" s="81"/>
      <c r="H264" s="82"/>
      <c r="I264" s="81"/>
      <c r="J264" s="81"/>
      <c r="K264" s="82"/>
      <c r="L264" s="60" t="e">
        <f t="shared" si="20"/>
        <v>#N/A</v>
      </c>
      <c r="M264" s="60" t="str">
        <f t="shared" si="21"/>
        <v/>
      </c>
      <c r="N264"/>
      <c r="O264"/>
      <c r="P264"/>
    </row>
    <row r="265" spans="1:16" s="90" customFormat="1" x14ac:dyDescent="0.15">
      <c r="A265" s="83"/>
      <c r="C265" s="84"/>
      <c r="D265" s="84"/>
      <c r="E265" s="84"/>
      <c r="F265" s="84"/>
      <c r="G265" s="81"/>
      <c r="H265" s="82"/>
      <c r="I265" s="81"/>
      <c r="J265" s="81"/>
      <c r="K265" s="82"/>
      <c r="L265" s="60" t="e">
        <f t="shared" si="20"/>
        <v>#N/A</v>
      </c>
      <c r="M265" s="60" t="str">
        <f t="shared" si="21"/>
        <v/>
      </c>
      <c r="N265"/>
      <c r="O265"/>
      <c r="P265"/>
    </row>
    <row r="266" spans="1:16" s="90" customFormat="1" x14ac:dyDescent="0.15">
      <c r="A266" s="83"/>
      <c r="C266" s="84"/>
      <c r="D266" s="84"/>
      <c r="E266" s="84"/>
      <c r="F266" s="84"/>
      <c r="G266" s="81"/>
      <c r="H266" s="97"/>
      <c r="I266" s="81"/>
      <c r="J266" s="81"/>
      <c r="K266" s="82"/>
      <c r="L266" s="60" t="e">
        <f t="shared" si="20"/>
        <v>#N/A</v>
      </c>
      <c r="M266" s="60" t="str">
        <f t="shared" si="21"/>
        <v/>
      </c>
      <c r="N266"/>
      <c r="O266"/>
      <c r="P266"/>
    </row>
    <row r="267" spans="1:16" s="90" customFormat="1" x14ac:dyDescent="0.15">
      <c r="A267" s="83"/>
      <c r="C267" s="84"/>
      <c r="D267" s="84"/>
      <c r="E267" s="84"/>
      <c r="F267" s="84"/>
      <c r="G267" s="116"/>
      <c r="H267" s="82"/>
      <c r="I267" s="81"/>
      <c r="J267" s="81"/>
      <c r="K267" s="82"/>
      <c r="L267" s="60" t="e">
        <f t="shared" si="20"/>
        <v>#N/A</v>
      </c>
      <c r="M267" s="60" t="str">
        <f t="shared" si="21"/>
        <v/>
      </c>
      <c r="N267"/>
      <c r="O267"/>
      <c r="P267"/>
    </row>
    <row r="268" spans="1:16" s="90" customFormat="1" x14ac:dyDescent="0.15">
      <c r="A268" s="83"/>
      <c r="B268"/>
      <c r="C268" s="84"/>
      <c r="D268" s="84"/>
      <c r="E268" s="84"/>
      <c r="F268" s="84"/>
      <c r="G268" s="116"/>
      <c r="H268" s="79"/>
      <c r="I268" s="60"/>
      <c r="J268" s="81"/>
      <c r="K268" s="82"/>
      <c r="L268" s="60" t="e">
        <f t="shared" si="20"/>
        <v>#N/A</v>
      </c>
      <c r="M268" s="60" t="str">
        <f t="shared" si="21"/>
        <v/>
      </c>
      <c r="N268"/>
      <c r="O268"/>
      <c r="P268"/>
    </row>
    <row r="269" spans="1:16" s="90" customFormat="1" x14ac:dyDescent="0.15">
      <c r="A269" s="83"/>
      <c r="B269"/>
      <c r="C269" s="84"/>
      <c r="D269" s="84"/>
      <c r="E269" s="84"/>
      <c r="F269" s="84"/>
      <c r="G269" s="116"/>
      <c r="H269" s="82"/>
      <c r="I269" s="81"/>
      <c r="J269" s="81"/>
      <c r="K269" s="82"/>
      <c r="L269" s="60" t="e">
        <f t="shared" si="20"/>
        <v>#N/A</v>
      </c>
      <c r="M269" s="60" t="str">
        <f t="shared" si="21"/>
        <v/>
      </c>
      <c r="N269"/>
      <c r="O269"/>
      <c r="P269"/>
    </row>
    <row r="270" spans="1:16" s="90" customFormat="1" x14ac:dyDescent="0.15">
      <c r="A270" s="83"/>
      <c r="B270"/>
      <c r="C270" s="84"/>
      <c r="D270" s="84"/>
      <c r="E270" s="84"/>
      <c r="F270" s="84"/>
      <c r="G270" s="116"/>
      <c r="H270" s="82"/>
      <c r="I270" s="81"/>
      <c r="J270" s="81"/>
      <c r="K270" s="82"/>
      <c r="L270" s="60" t="e">
        <f t="shared" si="20"/>
        <v>#N/A</v>
      </c>
      <c r="M270" s="60" t="str">
        <f t="shared" si="21"/>
        <v/>
      </c>
      <c r="N270"/>
      <c r="O270"/>
      <c r="P270"/>
    </row>
    <row r="271" spans="1:16" s="90" customFormat="1" x14ac:dyDescent="0.15">
      <c r="A271" s="83"/>
      <c r="B271"/>
      <c r="C271" s="84"/>
      <c r="D271" s="84"/>
      <c r="E271" s="84"/>
      <c r="F271" s="84"/>
      <c r="G271" s="116"/>
      <c r="H271" s="79"/>
      <c r="I271" s="60"/>
      <c r="J271" s="81"/>
      <c r="K271" s="82"/>
      <c r="L271" s="60" t="e">
        <f t="shared" si="20"/>
        <v>#N/A</v>
      </c>
      <c r="M271" s="60" t="str">
        <f t="shared" si="21"/>
        <v/>
      </c>
      <c r="N271"/>
      <c r="O271"/>
      <c r="P271"/>
    </row>
    <row r="272" spans="1:16" s="90" customFormat="1" x14ac:dyDescent="0.15">
      <c r="A272" s="83"/>
      <c r="B272"/>
      <c r="C272" s="84"/>
      <c r="D272" s="84"/>
      <c r="E272" s="84"/>
      <c r="F272" s="84"/>
      <c r="G272" s="116"/>
      <c r="H272" s="79"/>
      <c r="I272" s="60"/>
      <c r="J272" s="81"/>
      <c r="K272" s="82"/>
      <c r="L272" s="60" t="e">
        <f t="shared" si="20"/>
        <v>#N/A</v>
      </c>
      <c r="M272" s="60" t="str">
        <f t="shared" si="21"/>
        <v/>
      </c>
      <c r="N272"/>
      <c r="O272"/>
      <c r="P272"/>
    </row>
    <row r="273" spans="1:16" s="90" customFormat="1" x14ac:dyDescent="0.15">
      <c r="A273" s="83"/>
      <c r="B273"/>
      <c r="C273" s="84"/>
      <c r="D273" s="84"/>
      <c r="E273" s="84"/>
      <c r="F273" s="84"/>
      <c r="G273" s="116"/>
      <c r="H273" s="79"/>
      <c r="I273" s="60"/>
      <c r="J273" s="81"/>
      <c r="K273" s="82"/>
      <c r="L273" s="60" t="e">
        <f t="shared" si="20"/>
        <v>#N/A</v>
      </c>
      <c r="M273" s="60" t="str">
        <f t="shared" si="21"/>
        <v/>
      </c>
      <c r="N273"/>
      <c r="O273"/>
      <c r="P273"/>
    </row>
    <row r="274" spans="1:16" s="90" customFormat="1" x14ac:dyDescent="0.15">
      <c r="A274" s="83"/>
      <c r="B274"/>
      <c r="C274" s="91"/>
      <c r="D274" s="84"/>
      <c r="E274" s="91"/>
      <c r="F274" s="84"/>
      <c r="G274" s="116"/>
      <c r="H274" s="60"/>
      <c r="I274" s="60"/>
      <c r="J274" s="81"/>
      <c r="K274" s="82"/>
      <c r="L274" s="60" t="e">
        <f t="shared" si="20"/>
        <v>#N/A</v>
      </c>
      <c r="M274" s="60" t="str">
        <f t="shared" si="21"/>
        <v/>
      </c>
      <c r="N274"/>
      <c r="O274"/>
      <c r="P274"/>
    </row>
    <row r="275" spans="1:16" s="90" customFormat="1" x14ac:dyDescent="0.15">
      <c r="A275" s="83"/>
      <c r="B275"/>
      <c r="C275" s="91"/>
      <c r="D275" s="84"/>
      <c r="E275" s="91"/>
      <c r="F275" s="84"/>
      <c r="G275" s="116"/>
      <c r="H275" s="82"/>
      <c r="I275" s="81"/>
      <c r="J275" s="81"/>
      <c r="K275" s="79"/>
      <c r="L275" s="60" t="e">
        <f t="shared" si="20"/>
        <v>#N/A</v>
      </c>
      <c r="M275" s="60" t="str">
        <f t="shared" si="21"/>
        <v/>
      </c>
      <c r="N275"/>
      <c r="O275"/>
      <c r="P275"/>
    </row>
    <row r="276" spans="1:16" s="90" customFormat="1" x14ac:dyDescent="0.15">
      <c r="A276" s="83"/>
      <c r="B276"/>
      <c r="C276" s="91"/>
      <c r="D276" s="84"/>
      <c r="E276" s="91"/>
      <c r="F276" s="84"/>
      <c r="G276" s="116"/>
      <c r="H276" s="82"/>
      <c r="I276" s="81"/>
      <c r="J276" s="81"/>
      <c r="K276" s="79"/>
      <c r="L276" s="60" t="e">
        <f t="shared" si="20"/>
        <v>#N/A</v>
      </c>
      <c r="M276" s="60" t="str">
        <f t="shared" si="21"/>
        <v/>
      </c>
      <c r="N276"/>
      <c r="O276"/>
      <c r="P276"/>
    </row>
    <row r="277" spans="1:16" s="90" customFormat="1" x14ac:dyDescent="0.15">
      <c r="A277" s="83"/>
      <c r="B277"/>
      <c r="C277" s="91"/>
      <c r="D277" s="84"/>
      <c r="E277" s="91"/>
      <c r="F277" s="84"/>
      <c r="G277" s="116"/>
      <c r="H277" s="82"/>
      <c r="I277" s="81"/>
      <c r="J277" s="81"/>
      <c r="K277" s="79"/>
      <c r="L277" s="60" t="e">
        <f t="shared" si="20"/>
        <v>#N/A</v>
      </c>
      <c r="M277" s="60" t="str">
        <f t="shared" si="21"/>
        <v/>
      </c>
      <c r="N277"/>
      <c r="O277"/>
      <c r="P277"/>
    </row>
    <row r="278" spans="1:16" s="90" customFormat="1" x14ac:dyDescent="0.15">
      <c r="A278" s="83"/>
      <c r="B278"/>
      <c r="C278" s="91"/>
      <c r="D278" s="84"/>
      <c r="E278" s="91"/>
      <c r="F278" s="84"/>
      <c r="G278" s="116"/>
      <c r="H278" s="60"/>
      <c r="I278" s="60"/>
      <c r="J278" s="81"/>
      <c r="K278" s="79"/>
      <c r="L278" s="60" t="e">
        <f t="shared" si="20"/>
        <v>#N/A</v>
      </c>
      <c r="M278" s="60" t="str">
        <f t="shared" si="21"/>
        <v/>
      </c>
      <c r="N278"/>
      <c r="O278"/>
      <c r="P278"/>
    </row>
    <row r="279" spans="1:16" s="90" customFormat="1" x14ac:dyDescent="0.15">
      <c r="A279" s="83"/>
      <c r="B279"/>
      <c r="C279" s="91"/>
      <c r="D279" s="84"/>
      <c r="E279" s="91"/>
      <c r="F279" s="84"/>
      <c r="G279" s="116"/>
      <c r="H279" s="60"/>
      <c r="I279" s="60"/>
      <c r="J279" s="81"/>
      <c r="K279" s="79"/>
      <c r="L279" s="60" t="e">
        <f t="shared" si="20"/>
        <v>#N/A</v>
      </c>
      <c r="M279" s="60" t="str">
        <f t="shared" si="21"/>
        <v/>
      </c>
      <c r="N279"/>
      <c r="O279"/>
      <c r="P279"/>
    </row>
    <row r="280" spans="1:16" s="90" customFormat="1" x14ac:dyDescent="0.15">
      <c r="A280" s="83"/>
      <c r="C280" s="91"/>
      <c r="D280" s="84"/>
      <c r="E280" s="91"/>
      <c r="F280" s="84"/>
      <c r="G280" s="116"/>
      <c r="H280" s="82"/>
      <c r="I280" s="81"/>
      <c r="J280" s="81"/>
      <c r="K280" s="82"/>
      <c r="L280" s="60" t="e">
        <f t="shared" si="20"/>
        <v>#N/A</v>
      </c>
      <c r="M280" s="60" t="str">
        <f t="shared" si="21"/>
        <v/>
      </c>
      <c r="N280"/>
      <c r="O280"/>
      <c r="P280"/>
    </row>
    <row r="281" spans="1:16" s="90" customFormat="1" x14ac:dyDescent="0.15">
      <c r="A281" s="83"/>
      <c r="C281" s="91"/>
      <c r="D281" s="84"/>
      <c r="E281" s="91"/>
      <c r="F281" s="84"/>
      <c r="G281" s="116"/>
      <c r="H281" s="82"/>
      <c r="I281" s="81"/>
      <c r="J281" s="81"/>
      <c r="K281" s="82"/>
      <c r="L281" s="60" t="e">
        <f t="shared" si="20"/>
        <v>#N/A</v>
      </c>
      <c r="M281" s="60" t="str">
        <f t="shared" si="21"/>
        <v/>
      </c>
      <c r="N281"/>
      <c r="O281"/>
      <c r="P281"/>
    </row>
    <row r="282" spans="1:16" s="90" customFormat="1" x14ac:dyDescent="0.15">
      <c r="A282" s="83"/>
      <c r="C282" s="91"/>
      <c r="D282" s="84"/>
      <c r="E282" s="91"/>
      <c r="F282" s="84"/>
      <c r="G282" s="116"/>
      <c r="H282" s="82"/>
      <c r="I282" s="81"/>
      <c r="J282" s="81"/>
      <c r="K282" s="82"/>
      <c r="L282" s="60" t="e">
        <f t="shared" si="20"/>
        <v>#N/A</v>
      </c>
      <c r="M282" s="60" t="str">
        <f t="shared" si="21"/>
        <v/>
      </c>
      <c r="N282"/>
      <c r="O282"/>
      <c r="P282"/>
    </row>
    <row r="283" spans="1:16" s="90" customFormat="1" x14ac:dyDescent="0.15">
      <c r="A283" s="95"/>
      <c r="C283" s="91"/>
      <c r="D283" s="91"/>
      <c r="E283" s="91"/>
      <c r="F283" s="91"/>
      <c r="G283" s="116"/>
      <c r="H283" s="82"/>
      <c r="I283" s="81"/>
      <c r="J283" s="81"/>
      <c r="K283" s="82"/>
      <c r="L283" s="60" t="e">
        <f t="shared" si="20"/>
        <v>#N/A</v>
      </c>
      <c r="M283" s="60" t="str">
        <f t="shared" si="21"/>
        <v/>
      </c>
      <c r="N283"/>
      <c r="O283"/>
      <c r="P283"/>
    </row>
    <row r="284" spans="1:16" s="90" customFormat="1" x14ac:dyDescent="0.15">
      <c r="A284" s="95"/>
      <c r="C284" s="84"/>
      <c r="D284" s="91"/>
      <c r="E284" s="91"/>
      <c r="F284" s="91"/>
      <c r="G284" s="116"/>
      <c r="H284" s="81"/>
      <c r="I284" s="81"/>
      <c r="J284" s="81"/>
      <c r="K284" s="82"/>
      <c r="L284" s="60" t="e">
        <f t="shared" si="20"/>
        <v>#N/A</v>
      </c>
      <c r="M284" s="60" t="str">
        <f t="shared" si="21"/>
        <v/>
      </c>
      <c r="N284"/>
      <c r="O284"/>
      <c r="P284"/>
    </row>
    <row r="285" spans="1:16" s="90" customFormat="1" x14ac:dyDescent="0.15">
      <c r="A285" s="95"/>
      <c r="C285" s="84"/>
      <c r="D285" s="91"/>
      <c r="E285" s="91"/>
      <c r="F285" s="91"/>
      <c r="G285" s="116"/>
      <c r="H285" s="81"/>
      <c r="I285" s="81"/>
      <c r="J285" s="81"/>
      <c r="K285" s="82"/>
      <c r="L285" s="60" t="e">
        <f t="shared" si="20"/>
        <v>#N/A</v>
      </c>
      <c r="M285" s="60" t="str">
        <f t="shared" si="21"/>
        <v/>
      </c>
      <c r="N285"/>
      <c r="O285"/>
      <c r="P285"/>
    </row>
    <row r="286" spans="1:16" s="90" customFormat="1" x14ac:dyDescent="0.15">
      <c r="A286" s="95"/>
      <c r="C286" s="84"/>
      <c r="D286" s="91"/>
      <c r="E286" s="91"/>
      <c r="F286" s="91"/>
      <c r="G286" s="116"/>
      <c r="H286" s="82"/>
      <c r="I286" s="81"/>
      <c r="J286" s="81"/>
      <c r="K286" s="82"/>
      <c r="L286" s="60" t="e">
        <f t="shared" si="20"/>
        <v>#N/A</v>
      </c>
      <c r="M286" s="60" t="str">
        <f t="shared" si="21"/>
        <v/>
      </c>
      <c r="N286"/>
      <c r="O286"/>
      <c r="P286"/>
    </row>
    <row r="287" spans="1:16" s="90" customFormat="1" x14ac:dyDescent="0.15">
      <c r="A287" s="95"/>
      <c r="C287" s="84"/>
      <c r="D287" s="91"/>
      <c r="E287" s="91"/>
      <c r="F287" s="91"/>
      <c r="G287" s="116"/>
      <c r="H287" s="81"/>
      <c r="I287" s="81"/>
      <c r="J287" s="81"/>
      <c r="K287" s="82"/>
      <c r="L287" s="60" t="e">
        <f t="shared" si="20"/>
        <v>#N/A</v>
      </c>
      <c r="M287" s="60" t="str">
        <f t="shared" si="21"/>
        <v/>
      </c>
      <c r="N287"/>
      <c r="O287"/>
      <c r="P287"/>
    </row>
    <row r="288" spans="1:16" s="90" customFormat="1" x14ac:dyDescent="0.15">
      <c r="A288" s="95"/>
      <c r="C288" s="84"/>
      <c r="D288" s="91"/>
      <c r="E288" s="91"/>
      <c r="F288" s="91"/>
      <c r="G288" s="116"/>
      <c r="H288" s="82"/>
      <c r="I288" s="81"/>
      <c r="J288" s="81"/>
      <c r="K288" s="82"/>
      <c r="L288" s="60" t="e">
        <f t="shared" si="20"/>
        <v>#N/A</v>
      </c>
      <c r="M288" s="60" t="str">
        <f t="shared" si="21"/>
        <v/>
      </c>
      <c r="N288"/>
      <c r="O288"/>
      <c r="P288"/>
    </row>
    <row r="289" spans="1:16" s="90" customFormat="1" x14ac:dyDescent="0.15">
      <c r="A289" s="95"/>
      <c r="C289" s="84"/>
      <c r="D289" s="91"/>
      <c r="E289" s="91"/>
      <c r="F289" s="91"/>
      <c r="G289" s="116"/>
      <c r="H289" s="81"/>
      <c r="I289" s="81"/>
      <c r="J289" s="81"/>
      <c r="K289" s="82"/>
      <c r="L289" s="60" t="e">
        <f t="shared" si="20"/>
        <v>#N/A</v>
      </c>
      <c r="M289" s="60" t="str">
        <f t="shared" si="21"/>
        <v/>
      </c>
      <c r="N289"/>
      <c r="O289"/>
      <c r="P289"/>
    </row>
    <row r="290" spans="1:16" s="90" customFormat="1" x14ac:dyDescent="0.15">
      <c r="A290" s="95"/>
      <c r="C290" s="84"/>
      <c r="D290" s="91"/>
      <c r="E290" s="91"/>
      <c r="F290" s="91"/>
      <c r="G290" s="116"/>
      <c r="H290" s="82"/>
      <c r="I290" s="81"/>
      <c r="J290" s="81"/>
      <c r="K290" s="82"/>
      <c r="L290" s="60" t="e">
        <f t="shared" si="20"/>
        <v>#N/A</v>
      </c>
      <c r="M290" s="60" t="str">
        <f t="shared" si="21"/>
        <v/>
      </c>
      <c r="N290"/>
      <c r="O290"/>
      <c r="P290"/>
    </row>
    <row r="291" spans="1:16" s="90" customFormat="1" x14ac:dyDescent="0.15">
      <c r="A291" s="95"/>
      <c r="C291" s="84"/>
      <c r="D291" s="91"/>
      <c r="E291" s="91"/>
      <c r="F291" s="91"/>
      <c r="G291" s="116"/>
      <c r="H291" s="82"/>
      <c r="I291" s="81"/>
      <c r="J291" s="81"/>
      <c r="K291" s="82"/>
      <c r="L291" s="60" t="e">
        <f t="shared" si="20"/>
        <v>#N/A</v>
      </c>
      <c r="M291" s="60" t="str">
        <f t="shared" si="21"/>
        <v/>
      </c>
      <c r="N291"/>
      <c r="O291"/>
      <c r="P291"/>
    </row>
    <row r="292" spans="1:16" s="90" customFormat="1" x14ac:dyDescent="0.15">
      <c r="A292" s="95"/>
      <c r="C292" s="84"/>
      <c r="D292" s="91"/>
      <c r="E292" s="91"/>
      <c r="F292" s="91"/>
      <c r="G292" s="116"/>
      <c r="H292" s="81"/>
      <c r="I292" s="81"/>
      <c r="J292" s="81"/>
      <c r="K292" s="82"/>
      <c r="L292" s="60" t="e">
        <f t="shared" si="20"/>
        <v>#N/A</v>
      </c>
      <c r="M292" s="60" t="str">
        <f t="shared" si="21"/>
        <v/>
      </c>
      <c r="N292"/>
      <c r="O292"/>
      <c r="P292"/>
    </row>
    <row r="293" spans="1:16" s="90" customFormat="1" x14ac:dyDescent="0.15">
      <c r="A293" s="95"/>
      <c r="C293" s="84"/>
      <c r="D293" s="91"/>
      <c r="E293" s="91"/>
      <c r="F293" s="91"/>
      <c r="G293" s="116"/>
      <c r="H293" s="81"/>
      <c r="I293" s="81"/>
      <c r="J293" s="81"/>
      <c r="K293" s="82"/>
      <c r="L293" s="60" t="e">
        <f t="shared" ref="L293:L356" si="22">IF(G293+VLOOKUP(E293&amp;C293,$A$6:$G$4903,7,0) = 0,"",G293+VLOOKUP(E293&amp;C293,$A$6:$G$4903,7,0))</f>
        <v>#N/A</v>
      </c>
      <c r="M293" s="60" t="str">
        <f t="shared" si="21"/>
        <v/>
      </c>
      <c r="N293"/>
      <c r="O293"/>
      <c r="P293"/>
    </row>
    <row r="294" spans="1:16" s="90" customFormat="1" x14ac:dyDescent="0.15">
      <c r="A294" s="95"/>
      <c r="C294" s="84"/>
      <c r="D294" s="91"/>
      <c r="E294" s="91"/>
      <c r="F294" s="91"/>
      <c r="G294" s="116"/>
      <c r="H294" s="81"/>
      <c r="I294" s="81"/>
      <c r="J294" s="81"/>
      <c r="K294" s="82"/>
      <c r="L294" s="60" t="e">
        <f t="shared" si="22"/>
        <v>#N/A</v>
      </c>
      <c r="M294" s="60" t="str">
        <f t="shared" si="21"/>
        <v/>
      </c>
      <c r="N294"/>
      <c r="O294"/>
      <c r="P294"/>
    </row>
    <row r="295" spans="1:16" s="90" customFormat="1" x14ac:dyDescent="0.15">
      <c r="A295" s="95"/>
      <c r="C295" s="84"/>
      <c r="D295" s="91"/>
      <c r="E295" s="91"/>
      <c r="F295" s="91"/>
      <c r="G295" s="116"/>
      <c r="H295" s="81"/>
      <c r="I295" s="81"/>
      <c r="J295" s="81"/>
      <c r="K295" s="82"/>
      <c r="L295" s="60" t="e">
        <f t="shared" si="22"/>
        <v>#N/A</v>
      </c>
      <c r="M295" s="60" t="str">
        <f t="shared" si="21"/>
        <v/>
      </c>
      <c r="N295"/>
      <c r="O295"/>
      <c r="P295"/>
    </row>
    <row r="296" spans="1:16" s="90" customFormat="1" x14ac:dyDescent="0.15">
      <c r="A296" s="95"/>
      <c r="C296" s="84"/>
      <c r="D296" s="91"/>
      <c r="E296" s="91"/>
      <c r="F296" s="91"/>
      <c r="G296" s="116"/>
      <c r="H296" s="81"/>
      <c r="I296" s="81"/>
      <c r="J296" s="81"/>
      <c r="K296" s="82"/>
      <c r="L296" s="60" t="e">
        <f t="shared" si="22"/>
        <v>#N/A</v>
      </c>
      <c r="M296" s="60" t="str">
        <f t="shared" si="21"/>
        <v/>
      </c>
      <c r="N296"/>
      <c r="O296"/>
      <c r="P296"/>
    </row>
    <row r="297" spans="1:16" s="90" customFormat="1" x14ac:dyDescent="0.15">
      <c r="A297" s="95"/>
      <c r="C297" s="84"/>
      <c r="D297" s="91"/>
      <c r="E297" s="91"/>
      <c r="F297" s="91"/>
      <c r="G297" s="116"/>
      <c r="H297" s="81"/>
      <c r="I297" s="81"/>
      <c r="J297" s="81"/>
      <c r="K297" s="82"/>
      <c r="L297" s="60" t="e">
        <f t="shared" si="22"/>
        <v>#N/A</v>
      </c>
      <c r="M297" s="60" t="str">
        <f t="shared" ref="M297:M360" si="23">IF(B297=1,"Yes","")</f>
        <v/>
      </c>
      <c r="N297"/>
      <c r="O297"/>
      <c r="P297"/>
    </row>
    <row r="298" spans="1:16" s="90" customFormat="1" x14ac:dyDescent="0.15">
      <c r="A298" s="95"/>
      <c r="C298" s="84"/>
      <c r="D298" s="91"/>
      <c r="E298" s="91"/>
      <c r="F298" s="91"/>
      <c r="G298" s="116"/>
      <c r="H298" s="82"/>
      <c r="I298" s="81"/>
      <c r="J298" s="81"/>
      <c r="K298" s="82"/>
      <c r="L298" s="60" t="e">
        <f t="shared" si="22"/>
        <v>#N/A</v>
      </c>
      <c r="M298" s="60" t="str">
        <f t="shared" si="23"/>
        <v/>
      </c>
      <c r="N298"/>
      <c r="O298"/>
      <c r="P298"/>
    </row>
    <row r="299" spans="1:16" s="90" customFormat="1" x14ac:dyDescent="0.15">
      <c r="A299" s="95"/>
      <c r="C299" s="84"/>
      <c r="D299" s="91"/>
      <c r="E299" s="91"/>
      <c r="F299" s="91"/>
      <c r="G299" s="116"/>
      <c r="H299" s="82"/>
      <c r="I299" s="81"/>
      <c r="J299" s="81"/>
      <c r="K299" s="82"/>
      <c r="L299" s="60" t="e">
        <f t="shared" si="22"/>
        <v>#N/A</v>
      </c>
      <c r="M299" s="60" t="str">
        <f t="shared" si="23"/>
        <v/>
      </c>
      <c r="N299"/>
      <c r="O299"/>
      <c r="P299"/>
    </row>
    <row r="300" spans="1:16" s="90" customFormat="1" x14ac:dyDescent="0.15">
      <c r="A300" s="95"/>
      <c r="C300" s="84"/>
      <c r="D300" s="91"/>
      <c r="E300" s="91"/>
      <c r="F300" s="91"/>
      <c r="G300" s="116"/>
      <c r="H300" s="81"/>
      <c r="I300" s="81"/>
      <c r="J300" s="81"/>
      <c r="K300" s="82"/>
      <c r="L300" s="60" t="e">
        <f t="shared" si="22"/>
        <v>#N/A</v>
      </c>
      <c r="M300" s="60" t="str">
        <f t="shared" si="23"/>
        <v/>
      </c>
      <c r="N300"/>
      <c r="O300"/>
      <c r="P300"/>
    </row>
    <row r="301" spans="1:16" s="90" customFormat="1" x14ac:dyDescent="0.15">
      <c r="A301" s="95"/>
      <c r="C301" s="84"/>
      <c r="D301" s="91"/>
      <c r="E301" s="91"/>
      <c r="F301" s="91"/>
      <c r="G301" s="116"/>
      <c r="H301" s="81"/>
      <c r="I301" s="81"/>
      <c r="J301" s="81"/>
      <c r="K301" s="82"/>
      <c r="L301" s="60" t="e">
        <f t="shared" si="22"/>
        <v>#N/A</v>
      </c>
      <c r="M301" s="60" t="str">
        <f t="shared" si="23"/>
        <v/>
      </c>
      <c r="N301"/>
      <c r="O301"/>
      <c r="P301"/>
    </row>
    <row r="302" spans="1:16" s="90" customFormat="1" x14ac:dyDescent="0.15">
      <c r="A302" s="95"/>
      <c r="C302" s="84"/>
      <c r="D302" s="91"/>
      <c r="E302" s="91"/>
      <c r="F302" s="91"/>
      <c r="G302" s="116"/>
      <c r="H302" s="82"/>
      <c r="I302" s="81"/>
      <c r="J302" s="81"/>
      <c r="K302" s="82"/>
      <c r="L302" s="60" t="e">
        <f t="shared" si="22"/>
        <v>#N/A</v>
      </c>
      <c r="M302" s="60" t="str">
        <f t="shared" si="23"/>
        <v/>
      </c>
      <c r="N302"/>
      <c r="O302"/>
      <c r="P302"/>
    </row>
    <row r="303" spans="1:16" s="90" customFormat="1" x14ac:dyDescent="0.15">
      <c r="A303" s="95"/>
      <c r="C303" s="91"/>
      <c r="D303" s="91"/>
      <c r="E303" s="91"/>
      <c r="F303" s="91"/>
      <c r="G303" s="116"/>
      <c r="H303" s="82"/>
      <c r="I303" s="81"/>
      <c r="J303" s="81"/>
      <c r="K303" s="82"/>
      <c r="L303" s="60" t="e">
        <f t="shared" si="22"/>
        <v>#N/A</v>
      </c>
      <c r="M303" s="60" t="str">
        <f t="shared" si="23"/>
        <v/>
      </c>
      <c r="N303"/>
      <c r="O303"/>
      <c r="P303"/>
    </row>
    <row r="304" spans="1:16" s="90" customFormat="1" x14ac:dyDescent="0.15">
      <c r="A304" s="95"/>
      <c r="C304" s="91"/>
      <c r="D304" s="91"/>
      <c r="E304" s="91"/>
      <c r="F304" s="91"/>
      <c r="G304" s="116"/>
      <c r="H304" s="82"/>
      <c r="I304" s="81"/>
      <c r="J304" s="81"/>
      <c r="K304" s="82"/>
      <c r="L304" s="60" t="e">
        <f t="shared" si="22"/>
        <v>#N/A</v>
      </c>
      <c r="M304" s="60" t="str">
        <f t="shared" si="23"/>
        <v/>
      </c>
      <c r="N304"/>
      <c r="O304"/>
      <c r="P304"/>
    </row>
    <row r="305" spans="1:16" s="90" customFormat="1" x14ac:dyDescent="0.15">
      <c r="A305" s="95"/>
      <c r="B305"/>
      <c r="C305" s="91"/>
      <c r="D305" s="91"/>
      <c r="E305" s="91"/>
      <c r="F305" s="91"/>
      <c r="G305" s="116"/>
      <c r="H305" s="79"/>
      <c r="I305" s="60"/>
      <c r="J305" s="81"/>
      <c r="K305" s="82"/>
      <c r="L305" s="60" t="e">
        <f t="shared" si="22"/>
        <v>#N/A</v>
      </c>
      <c r="M305" s="60" t="str">
        <f t="shared" si="23"/>
        <v/>
      </c>
      <c r="N305"/>
      <c r="O305"/>
      <c r="P305"/>
    </row>
    <row r="306" spans="1:16" s="90" customFormat="1" x14ac:dyDescent="0.15">
      <c r="A306" s="95"/>
      <c r="B306"/>
      <c r="C306" s="91"/>
      <c r="D306" s="91"/>
      <c r="E306" s="91"/>
      <c r="F306" s="91"/>
      <c r="G306" s="116"/>
      <c r="H306" s="60"/>
      <c r="I306" s="60"/>
      <c r="J306" s="81"/>
      <c r="K306" s="82"/>
      <c r="L306" s="60" t="e">
        <f t="shared" si="22"/>
        <v>#N/A</v>
      </c>
      <c r="M306" s="60" t="str">
        <f t="shared" si="23"/>
        <v/>
      </c>
      <c r="N306"/>
      <c r="O306"/>
      <c r="P306"/>
    </row>
    <row r="307" spans="1:16" s="90" customFormat="1" x14ac:dyDescent="0.15">
      <c r="A307" s="95"/>
      <c r="B307"/>
      <c r="C307" s="91"/>
      <c r="D307" s="91"/>
      <c r="E307" s="91"/>
      <c r="F307" s="91"/>
      <c r="G307" s="60"/>
      <c r="H307" s="81"/>
      <c r="I307" s="81"/>
      <c r="J307" s="81"/>
      <c r="K307" s="79"/>
      <c r="L307" s="60" t="e">
        <f t="shared" si="22"/>
        <v>#N/A</v>
      </c>
      <c r="M307" s="60" t="str">
        <f t="shared" si="23"/>
        <v/>
      </c>
      <c r="N307"/>
      <c r="O307"/>
      <c r="P307"/>
    </row>
    <row r="308" spans="1:16" s="90" customFormat="1" x14ac:dyDescent="0.15">
      <c r="A308" s="95"/>
      <c r="B308"/>
      <c r="C308" s="91"/>
      <c r="D308" s="91"/>
      <c r="E308" s="91"/>
      <c r="F308" s="91"/>
      <c r="G308" s="60"/>
      <c r="H308" s="79"/>
      <c r="I308" s="60"/>
      <c r="J308" s="81"/>
      <c r="K308" s="79"/>
      <c r="L308" s="60" t="e">
        <f t="shared" si="22"/>
        <v>#N/A</v>
      </c>
      <c r="M308" s="60" t="str">
        <f t="shared" si="23"/>
        <v/>
      </c>
      <c r="N308"/>
      <c r="O308"/>
      <c r="P308"/>
    </row>
    <row r="309" spans="1:16" x14ac:dyDescent="0.15">
      <c r="A309" s="95"/>
      <c r="C309" s="91"/>
      <c r="D309" s="91"/>
      <c r="E309" s="91"/>
      <c r="F309" s="91"/>
      <c r="J309" s="81"/>
      <c r="K309" s="79"/>
      <c r="L309" s="60" t="e">
        <f t="shared" si="22"/>
        <v>#N/A</v>
      </c>
      <c r="M309" s="60" t="str">
        <f t="shared" si="23"/>
        <v/>
      </c>
    </row>
    <row r="310" spans="1:16" x14ac:dyDescent="0.15">
      <c r="A310" s="95"/>
      <c r="C310" s="91"/>
      <c r="D310" s="91"/>
      <c r="E310" s="91"/>
      <c r="F310" s="91"/>
      <c r="J310" s="81"/>
      <c r="K310" s="79"/>
      <c r="L310" s="60" t="e">
        <f t="shared" si="22"/>
        <v>#N/A</v>
      </c>
      <c r="M310" s="60" t="str">
        <f t="shared" si="23"/>
        <v/>
      </c>
    </row>
    <row r="311" spans="1:16" x14ac:dyDescent="0.15">
      <c r="A311" s="95"/>
      <c r="C311" s="91"/>
      <c r="D311" s="91"/>
      <c r="E311" s="91"/>
      <c r="F311" s="91"/>
      <c r="J311" s="81"/>
      <c r="K311" s="79"/>
      <c r="L311" s="60" t="e">
        <f t="shared" si="22"/>
        <v>#N/A</v>
      </c>
      <c r="M311" s="60" t="str">
        <f t="shared" si="23"/>
        <v/>
      </c>
    </row>
    <row r="312" spans="1:16" x14ac:dyDescent="0.15">
      <c r="A312" s="95"/>
      <c r="C312" s="91"/>
      <c r="D312" s="91"/>
      <c r="E312" s="91"/>
      <c r="F312" s="91"/>
      <c r="J312" s="81"/>
      <c r="K312" s="79"/>
      <c r="L312" s="60" t="e">
        <f t="shared" si="22"/>
        <v>#N/A</v>
      </c>
      <c r="M312" s="60" t="str">
        <f t="shared" si="23"/>
        <v/>
      </c>
    </row>
    <row r="313" spans="1:16" x14ac:dyDescent="0.15">
      <c r="A313" s="95"/>
      <c r="C313" s="91"/>
      <c r="D313" s="91"/>
      <c r="E313" s="91"/>
      <c r="F313" s="91"/>
      <c r="J313" s="81"/>
      <c r="K313" s="79"/>
      <c r="L313" s="60" t="e">
        <f t="shared" si="22"/>
        <v>#N/A</v>
      </c>
      <c r="M313" s="60" t="str">
        <f t="shared" si="23"/>
        <v/>
      </c>
    </row>
    <row r="314" spans="1:16" x14ac:dyDescent="0.15">
      <c r="A314" s="95"/>
      <c r="C314" s="91"/>
      <c r="D314" s="91"/>
      <c r="E314" s="91"/>
      <c r="F314" s="91"/>
      <c r="J314" s="81"/>
      <c r="K314" s="79"/>
      <c r="L314" s="60" t="e">
        <f t="shared" si="22"/>
        <v>#N/A</v>
      </c>
      <c r="M314" s="60" t="str">
        <f t="shared" si="23"/>
        <v/>
      </c>
    </row>
    <row r="315" spans="1:16" x14ac:dyDescent="0.15">
      <c r="A315" s="95"/>
      <c r="C315" s="91"/>
      <c r="D315" s="91"/>
      <c r="E315" s="91"/>
      <c r="F315" s="91"/>
      <c r="J315" s="81"/>
      <c r="K315" s="79"/>
      <c r="L315" s="60" t="e">
        <f t="shared" si="22"/>
        <v>#N/A</v>
      </c>
      <c r="M315" s="60" t="str">
        <f t="shared" si="23"/>
        <v/>
      </c>
    </row>
    <row r="316" spans="1:16" x14ac:dyDescent="0.15">
      <c r="A316" s="95"/>
      <c r="C316" s="91"/>
      <c r="D316" s="91"/>
      <c r="E316" s="91"/>
      <c r="F316" s="91"/>
      <c r="J316" s="81"/>
      <c r="K316" s="79"/>
      <c r="L316" s="60" t="e">
        <f t="shared" si="22"/>
        <v>#N/A</v>
      </c>
      <c r="M316" s="60" t="str">
        <f t="shared" si="23"/>
        <v/>
      </c>
    </row>
    <row r="317" spans="1:16" x14ac:dyDescent="0.15">
      <c r="L317" s="60" t="e">
        <f t="shared" si="22"/>
        <v>#N/A</v>
      </c>
      <c r="M317" s="60" t="str">
        <f t="shared" si="23"/>
        <v/>
      </c>
    </row>
    <row r="318" spans="1:16" x14ac:dyDescent="0.15">
      <c r="L318" s="60" t="e">
        <f t="shared" si="22"/>
        <v>#N/A</v>
      </c>
      <c r="M318" s="60" t="str">
        <f t="shared" si="23"/>
        <v/>
      </c>
    </row>
    <row r="319" spans="1:16" x14ac:dyDescent="0.15">
      <c r="L319" s="60" t="e">
        <f t="shared" si="22"/>
        <v>#N/A</v>
      </c>
      <c r="M319" s="60" t="str">
        <f t="shared" si="23"/>
        <v/>
      </c>
    </row>
    <row r="320" spans="1:16" x14ac:dyDescent="0.15">
      <c r="H320" s="79"/>
      <c r="L320" s="60" t="e">
        <f t="shared" si="22"/>
        <v>#N/A</v>
      </c>
      <c r="M320" s="60" t="str">
        <f t="shared" si="23"/>
        <v/>
      </c>
    </row>
    <row r="321" spans="4:13" x14ac:dyDescent="0.15">
      <c r="L321" s="60" t="e">
        <f t="shared" si="22"/>
        <v>#N/A</v>
      </c>
      <c r="M321" s="60" t="str">
        <f t="shared" si="23"/>
        <v/>
      </c>
    </row>
    <row r="322" spans="4:13" x14ac:dyDescent="0.15">
      <c r="L322" s="60" t="e">
        <f t="shared" si="22"/>
        <v>#N/A</v>
      </c>
      <c r="M322" s="60" t="str">
        <f t="shared" si="23"/>
        <v/>
      </c>
    </row>
    <row r="323" spans="4:13" x14ac:dyDescent="0.15">
      <c r="L323" s="60" t="e">
        <f t="shared" si="22"/>
        <v>#N/A</v>
      </c>
      <c r="M323" s="60" t="str">
        <f t="shared" si="23"/>
        <v/>
      </c>
    </row>
    <row r="324" spans="4:13" x14ac:dyDescent="0.15">
      <c r="L324" s="60" t="e">
        <f t="shared" si="22"/>
        <v>#N/A</v>
      </c>
      <c r="M324" s="60" t="str">
        <f t="shared" si="23"/>
        <v/>
      </c>
    </row>
    <row r="325" spans="4:13" x14ac:dyDescent="0.15">
      <c r="L325" s="60" t="e">
        <f t="shared" si="22"/>
        <v>#N/A</v>
      </c>
      <c r="M325" s="60" t="str">
        <f t="shared" si="23"/>
        <v/>
      </c>
    </row>
    <row r="326" spans="4:13" x14ac:dyDescent="0.15">
      <c r="L326" s="60" t="e">
        <f t="shared" si="22"/>
        <v>#N/A</v>
      </c>
      <c r="M326" s="60" t="str">
        <f t="shared" si="23"/>
        <v/>
      </c>
    </row>
    <row r="327" spans="4:13" x14ac:dyDescent="0.15">
      <c r="L327" s="60" t="e">
        <f t="shared" si="22"/>
        <v>#N/A</v>
      </c>
      <c r="M327" s="60" t="str">
        <f t="shared" si="23"/>
        <v/>
      </c>
    </row>
    <row r="328" spans="4:13" x14ac:dyDescent="0.15">
      <c r="L328" s="60" t="e">
        <f t="shared" si="22"/>
        <v>#N/A</v>
      </c>
      <c r="M328" s="60" t="str">
        <f t="shared" si="23"/>
        <v/>
      </c>
    </row>
    <row r="329" spans="4:13" x14ac:dyDescent="0.15">
      <c r="L329" s="60" t="e">
        <f t="shared" si="22"/>
        <v>#N/A</v>
      </c>
      <c r="M329" s="60" t="str">
        <f t="shared" si="23"/>
        <v/>
      </c>
    </row>
    <row r="330" spans="4:13" x14ac:dyDescent="0.15">
      <c r="L330" s="60" t="e">
        <f t="shared" si="22"/>
        <v>#N/A</v>
      </c>
      <c r="M330" s="60" t="str">
        <f t="shared" si="23"/>
        <v/>
      </c>
    </row>
    <row r="331" spans="4:13" x14ac:dyDescent="0.15">
      <c r="L331" s="60" t="e">
        <f t="shared" si="22"/>
        <v>#N/A</v>
      </c>
      <c r="M331" s="60" t="str">
        <f t="shared" si="23"/>
        <v/>
      </c>
    </row>
    <row r="332" spans="4:13" x14ac:dyDescent="0.15">
      <c r="D332" s="84"/>
      <c r="L332" s="60" t="e">
        <f t="shared" si="22"/>
        <v>#N/A</v>
      </c>
      <c r="M332" s="60" t="str">
        <f t="shared" si="23"/>
        <v/>
      </c>
    </row>
    <row r="333" spans="4:13" x14ac:dyDescent="0.15">
      <c r="L333" s="60" t="e">
        <f t="shared" si="22"/>
        <v>#N/A</v>
      </c>
      <c r="M333" s="60" t="str">
        <f t="shared" si="23"/>
        <v/>
      </c>
    </row>
    <row r="334" spans="4:13" x14ac:dyDescent="0.15">
      <c r="L334" s="60" t="e">
        <f t="shared" si="22"/>
        <v>#N/A</v>
      </c>
      <c r="M334" s="60" t="str">
        <f t="shared" si="23"/>
        <v/>
      </c>
    </row>
    <row r="335" spans="4:13" x14ac:dyDescent="0.15">
      <c r="L335" s="60" t="e">
        <f t="shared" si="22"/>
        <v>#N/A</v>
      </c>
      <c r="M335" s="60" t="str">
        <f t="shared" si="23"/>
        <v/>
      </c>
    </row>
    <row r="336" spans="4:13" x14ac:dyDescent="0.15">
      <c r="L336" s="60" t="e">
        <f t="shared" si="22"/>
        <v>#N/A</v>
      </c>
      <c r="M336" s="60" t="str">
        <f t="shared" si="23"/>
        <v/>
      </c>
    </row>
    <row r="337" spans="12:13" x14ac:dyDescent="0.15">
      <c r="L337" s="60" t="e">
        <f t="shared" si="22"/>
        <v>#N/A</v>
      </c>
      <c r="M337" s="60" t="str">
        <f t="shared" si="23"/>
        <v/>
      </c>
    </row>
    <row r="338" spans="12:13" x14ac:dyDescent="0.15">
      <c r="L338" s="60" t="e">
        <f t="shared" si="22"/>
        <v>#N/A</v>
      </c>
      <c r="M338" s="60" t="str">
        <f t="shared" si="23"/>
        <v/>
      </c>
    </row>
    <row r="339" spans="12:13" x14ac:dyDescent="0.15">
      <c r="L339" s="60" t="e">
        <f t="shared" si="22"/>
        <v>#N/A</v>
      </c>
      <c r="M339" s="60" t="str">
        <f t="shared" si="23"/>
        <v/>
      </c>
    </row>
    <row r="340" spans="12:13" x14ac:dyDescent="0.15">
      <c r="L340" s="60" t="e">
        <f t="shared" si="22"/>
        <v>#N/A</v>
      </c>
      <c r="M340" s="60" t="str">
        <f t="shared" si="23"/>
        <v/>
      </c>
    </row>
    <row r="341" spans="12:13" x14ac:dyDescent="0.15">
      <c r="L341" s="60" t="e">
        <f t="shared" si="22"/>
        <v>#N/A</v>
      </c>
      <c r="M341" s="60" t="str">
        <f t="shared" si="23"/>
        <v/>
      </c>
    </row>
    <row r="342" spans="12:13" x14ac:dyDescent="0.15">
      <c r="L342" s="60" t="e">
        <f t="shared" si="22"/>
        <v>#N/A</v>
      </c>
      <c r="M342" s="60" t="str">
        <f t="shared" si="23"/>
        <v/>
      </c>
    </row>
    <row r="343" spans="12:13" x14ac:dyDescent="0.15">
      <c r="L343" s="60" t="e">
        <f t="shared" si="22"/>
        <v>#N/A</v>
      </c>
      <c r="M343" s="60" t="str">
        <f t="shared" si="23"/>
        <v/>
      </c>
    </row>
    <row r="344" spans="12:13" x14ac:dyDescent="0.15">
      <c r="L344" s="60" t="e">
        <f t="shared" si="22"/>
        <v>#N/A</v>
      </c>
      <c r="M344" s="60" t="str">
        <f t="shared" si="23"/>
        <v/>
      </c>
    </row>
    <row r="345" spans="12:13" x14ac:dyDescent="0.15">
      <c r="L345" s="60" t="e">
        <f t="shared" si="22"/>
        <v>#N/A</v>
      </c>
      <c r="M345" s="60" t="str">
        <f t="shared" si="23"/>
        <v/>
      </c>
    </row>
    <row r="346" spans="12:13" x14ac:dyDescent="0.15">
      <c r="L346" s="60" t="e">
        <f t="shared" si="22"/>
        <v>#N/A</v>
      </c>
      <c r="M346" s="60" t="str">
        <f t="shared" si="23"/>
        <v/>
      </c>
    </row>
    <row r="347" spans="12:13" x14ac:dyDescent="0.15">
      <c r="L347" s="60" t="e">
        <f t="shared" si="22"/>
        <v>#N/A</v>
      </c>
      <c r="M347" s="60" t="str">
        <f t="shared" si="23"/>
        <v/>
      </c>
    </row>
    <row r="348" spans="12:13" x14ac:dyDescent="0.15">
      <c r="L348" s="60" t="e">
        <f t="shared" si="22"/>
        <v>#N/A</v>
      </c>
      <c r="M348" s="60" t="str">
        <f t="shared" si="23"/>
        <v/>
      </c>
    </row>
    <row r="349" spans="12:13" x14ac:dyDescent="0.15">
      <c r="L349" s="60" t="e">
        <f t="shared" si="22"/>
        <v>#N/A</v>
      </c>
      <c r="M349" s="60" t="str">
        <f t="shared" si="23"/>
        <v/>
      </c>
    </row>
    <row r="350" spans="12:13" x14ac:dyDescent="0.15">
      <c r="L350" s="60" t="e">
        <f t="shared" si="22"/>
        <v>#N/A</v>
      </c>
      <c r="M350" s="60" t="str">
        <f t="shared" si="23"/>
        <v/>
      </c>
    </row>
    <row r="351" spans="12:13" x14ac:dyDescent="0.15">
      <c r="L351" s="60" t="e">
        <f t="shared" si="22"/>
        <v>#N/A</v>
      </c>
      <c r="M351" s="60" t="str">
        <f t="shared" si="23"/>
        <v/>
      </c>
    </row>
    <row r="352" spans="12:13" x14ac:dyDescent="0.15">
      <c r="L352" s="60" t="e">
        <f t="shared" si="22"/>
        <v>#N/A</v>
      </c>
      <c r="M352" s="60" t="str">
        <f t="shared" si="23"/>
        <v/>
      </c>
    </row>
    <row r="353" spans="8:13" x14ac:dyDescent="0.15">
      <c r="L353" s="60" t="e">
        <f t="shared" si="22"/>
        <v>#N/A</v>
      </c>
      <c r="M353" s="60" t="str">
        <f t="shared" si="23"/>
        <v/>
      </c>
    </row>
    <row r="354" spans="8:13" x14ac:dyDescent="0.15">
      <c r="L354" s="60" t="e">
        <f t="shared" si="22"/>
        <v>#N/A</v>
      </c>
      <c r="M354" s="60" t="str">
        <f t="shared" si="23"/>
        <v/>
      </c>
    </row>
    <row r="355" spans="8:13" x14ac:dyDescent="0.15">
      <c r="L355" s="60" t="e">
        <f t="shared" si="22"/>
        <v>#N/A</v>
      </c>
      <c r="M355" s="60" t="str">
        <f t="shared" si="23"/>
        <v/>
      </c>
    </row>
    <row r="356" spans="8:13" x14ac:dyDescent="0.15">
      <c r="L356" s="60" t="e">
        <f t="shared" si="22"/>
        <v>#N/A</v>
      </c>
      <c r="M356" s="60" t="str">
        <f t="shared" si="23"/>
        <v/>
      </c>
    </row>
    <row r="357" spans="8:13" x14ac:dyDescent="0.15">
      <c r="L357" s="60" t="e">
        <f t="shared" ref="L357:L406" si="24">IF(G357+VLOOKUP(E357&amp;C357,$A$6:$G$4903,7,0) = 0,"",G357+VLOOKUP(E357&amp;C357,$A$6:$G$4903,7,0))</f>
        <v>#N/A</v>
      </c>
      <c r="M357" s="60" t="str">
        <f t="shared" si="23"/>
        <v/>
      </c>
    </row>
    <row r="358" spans="8:13" x14ac:dyDescent="0.15">
      <c r="L358" s="60" t="e">
        <f t="shared" si="24"/>
        <v>#N/A</v>
      </c>
      <c r="M358" s="60" t="str">
        <f t="shared" si="23"/>
        <v/>
      </c>
    </row>
    <row r="359" spans="8:13" x14ac:dyDescent="0.15">
      <c r="L359" s="60" t="e">
        <f t="shared" si="24"/>
        <v>#N/A</v>
      </c>
      <c r="M359" s="60" t="str">
        <f t="shared" si="23"/>
        <v/>
      </c>
    </row>
    <row r="360" spans="8:13" x14ac:dyDescent="0.15">
      <c r="H360" s="79"/>
      <c r="L360" s="60" t="e">
        <f t="shared" si="24"/>
        <v>#N/A</v>
      </c>
      <c r="M360" s="60" t="str">
        <f t="shared" si="23"/>
        <v/>
      </c>
    </row>
    <row r="361" spans="8:13" x14ac:dyDescent="0.15">
      <c r="L361" s="60" t="e">
        <f t="shared" si="24"/>
        <v>#N/A</v>
      </c>
      <c r="M361" s="60" t="str">
        <f t="shared" ref="M361:M424" si="25">IF(B361=1,"Yes","")</f>
        <v/>
      </c>
    </row>
    <row r="362" spans="8:13" x14ac:dyDescent="0.15">
      <c r="L362" s="60" t="e">
        <f t="shared" si="24"/>
        <v>#N/A</v>
      </c>
      <c r="M362" s="60" t="str">
        <f t="shared" si="25"/>
        <v/>
      </c>
    </row>
    <row r="363" spans="8:13" x14ac:dyDescent="0.15">
      <c r="L363" s="60" t="e">
        <f t="shared" si="24"/>
        <v>#N/A</v>
      </c>
      <c r="M363" s="60" t="str">
        <f t="shared" si="25"/>
        <v/>
      </c>
    </row>
    <row r="364" spans="8:13" x14ac:dyDescent="0.15">
      <c r="L364" s="60" t="e">
        <f t="shared" si="24"/>
        <v>#N/A</v>
      </c>
      <c r="M364" s="60" t="str">
        <f t="shared" si="25"/>
        <v/>
      </c>
    </row>
    <row r="365" spans="8:13" x14ac:dyDescent="0.15">
      <c r="L365" s="60" t="e">
        <f t="shared" si="24"/>
        <v>#N/A</v>
      </c>
      <c r="M365" s="60" t="str">
        <f t="shared" si="25"/>
        <v/>
      </c>
    </row>
    <row r="366" spans="8:13" x14ac:dyDescent="0.15">
      <c r="L366" s="60" t="e">
        <f t="shared" si="24"/>
        <v>#N/A</v>
      </c>
      <c r="M366" s="60" t="str">
        <f t="shared" si="25"/>
        <v/>
      </c>
    </row>
    <row r="367" spans="8:13" x14ac:dyDescent="0.15">
      <c r="L367" s="60" t="e">
        <f t="shared" si="24"/>
        <v>#N/A</v>
      </c>
      <c r="M367" s="60" t="str">
        <f t="shared" si="25"/>
        <v/>
      </c>
    </row>
    <row r="368" spans="8:13" x14ac:dyDescent="0.15">
      <c r="L368" s="60" t="e">
        <f t="shared" si="24"/>
        <v>#N/A</v>
      </c>
      <c r="M368" s="60" t="str">
        <f t="shared" si="25"/>
        <v/>
      </c>
    </row>
    <row r="369" spans="12:13" x14ac:dyDescent="0.15">
      <c r="L369" s="60" t="e">
        <f t="shared" si="24"/>
        <v>#N/A</v>
      </c>
      <c r="M369" s="60" t="str">
        <f t="shared" si="25"/>
        <v/>
      </c>
    </row>
    <row r="370" spans="12:13" x14ac:dyDescent="0.15">
      <c r="L370" s="60" t="e">
        <f t="shared" si="24"/>
        <v>#N/A</v>
      </c>
      <c r="M370" s="60" t="str">
        <f t="shared" si="25"/>
        <v/>
      </c>
    </row>
    <row r="371" spans="12:13" x14ac:dyDescent="0.15">
      <c r="L371" s="60" t="e">
        <f t="shared" si="24"/>
        <v>#N/A</v>
      </c>
      <c r="M371" s="60" t="str">
        <f t="shared" si="25"/>
        <v/>
      </c>
    </row>
    <row r="372" spans="12:13" x14ac:dyDescent="0.15">
      <c r="L372" s="60" t="e">
        <f t="shared" si="24"/>
        <v>#N/A</v>
      </c>
      <c r="M372" s="60" t="str">
        <f t="shared" si="25"/>
        <v/>
      </c>
    </row>
    <row r="373" spans="12:13" x14ac:dyDescent="0.15">
      <c r="L373" s="60" t="e">
        <f t="shared" si="24"/>
        <v>#N/A</v>
      </c>
      <c r="M373" s="60" t="str">
        <f t="shared" si="25"/>
        <v/>
      </c>
    </row>
    <row r="374" spans="12:13" x14ac:dyDescent="0.15">
      <c r="L374" s="60" t="e">
        <f t="shared" si="24"/>
        <v>#N/A</v>
      </c>
      <c r="M374" s="60" t="str">
        <f t="shared" si="25"/>
        <v/>
      </c>
    </row>
    <row r="375" spans="12:13" x14ac:dyDescent="0.15">
      <c r="L375" s="60" t="e">
        <f t="shared" si="24"/>
        <v>#N/A</v>
      </c>
      <c r="M375" s="60" t="str">
        <f t="shared" si="25"/>
        <v/>
      </c>
    </row>
    <row r="376" spans="12:13" x14ac:dyDescent="0.15">
      <c r="L376" s="60" t="e">
        <f t="shared" si="24"/>
        <v>#N/A</v>
      </c>
      <c r="M376" s="60" t="str">
        <f t="shared" si="25"/>
        <v/>
      </c>
    </row>
    <row r="377" spans="12:13" x14ac:dyDescent="0.15">
      <c r="L377" s="60" t="e">
        <f t="shared" si="24"/>
        <v>#N/A</v>
      </c>
      <c r="M377" s="60" t="str">
        <f t="shared" si="25"/>
        <v/>
      </c>
    </row>
    <row r="378" spans="12:13" x14ac:dyDescent="0.15">
      <c r="L378" s="60" t="e">
        <f t="shared" si="24"/>
        <v>#N/A</v>
      </c>
      <c r="M378" s="60" t="str">
        <f t="shared" si="25"/>
        <v/>
      </c>
    </row>
    <row r="379" spans="12:13" x14ac:dyDescent="0.15">
      <c r="L379" s="60" t="e">
        <f t="shared" si="24"/>
        <v>#N/A</v>
      </c>
      <c r="M379" s="60" t="str">
        <f t="shared" si="25"/>
        <v/>
      </c>
    </row>
    <row r="380" spans="12:13" x14ac:dyDescent="0.15">
      <c r="L380" s="60" t="e">
        <f t="shared" si="24"/>
        <v>#N/A</v>
      </c>
      <c r="M380" s="60" t="str">
        <f t="shared" si="25"/>
        <v/>
      </c>
    </row>
    <row r="381" spans="12:13" x14ac:dyDescent="0.15">
      <c r="L381" s="60" t="e">
        <f t="shared" si="24"/>
        <v>#N/A</v>
      </c>
      <c r="M381" s="60" t="str">
        <f t="shared" si="25"/>
        <v/>
      </c>
    </row>
    <row r="382" spans="12:13" x14ac:dyDescent="0.15">
      <c r="L382" s="60" t="e">
        <f t="shared" si="24"/>
        <v>#N/A</v>
      </c>
      <c r="M382" s="60" t="str">
        <f t="shared" si="25"/>
        <v/>
      </c>
    </row>
    <row r="383" spans="12:13" x14ac:dyDescent="0.15">
      <c r="L383" s="60" t="e">
        <f t="shared" si="24"/>
        <v>#N/A</v>
      </c>
      <c r="M383" s="60" t="str">
        <f t="shared" si="25"/>
        <v/>
      </c>
    </row>
    <row r="384" spans="12:13" x14ac:dyDescent="0.15">
      <c r="L384" s="60" t="e">
        <f t="shared" si="24"/>
        <v>#N/A</v>
      </c>
      <c r="M384" s="60" t="str">
        <f t="shared" si="25"/>
        <v/>
      </c>
    </row>
    <row r="385" spans="1:13" x14ac:dyDescent="0.15">
      <c r="L385" s="60" t="e">
        <f t="shared" si="24"/>
        <v>#N/A</v>
      </c>
      <c r="M385" s="60" t="str">
        <f t="shared" si="25"/>
        <v/>
      </c>
    </row>
    <row r="386" spans="1:13" x14ac:dyDescent="0.15">
      <c r="L386" s="60" t="e">
        <f t="shared" si="24"/>
        <v>#N/A</v>
      </c>
      <c r="M386" s="60" t="str">
        <f t="shared" si="25"/>
        <v/>
      </c>
    </row>
    <row r="387" spans="1:13" x14ac:dyDescent="0.15">
      <c r="A387" s="90"/>
      <c r="B387" s="90"/>
      <c r="C387" s="91"/>
      <c r="D387" s="91"/>
      <c r="E387" s="91"/>
      <c r="F387" s="91"/>
      <c r="G387" s="81"/>
      <c r="H387" s="81"/>
      <c r="I387" s="81"/>
      <c r="J387" s="81"/>
      <c r="K387" s="81"/>
      <c r="L387" s="60" t="e">
        <f t="shared" si="24"/>
        <v>#N/A</v>
      </c>
      <c r="M387" s="60" t="str">
        <f t="shared" si="25"/>
        <v/>
      </c>
    </row>
    <row r="388" spans="1:13" x14ac:dyDescent="0.15">
      <c r="A388" s="90"/>
      <c r="B388" s="90"/>
      <c r="C388" s="91"/>
      <c r="D388" s="91"/>
      <c r="E388" s="91"/>
      <c r="F388" s="91"/>
      <c r="G388" s="81"/>
      <c r="H388" s="81"/>
      <c r="I388" s="81"/>
      <c r="J388" s="81"/>
      <c r="K388" s="81"/>
      <c r="L388" s="60" t="e">
        <f t="shared" si="24"/>
        <v>#N/A</v>
      </c>
      <c r="M388" s="60" t="str">
        <f t="shared" si="25"/>
        <v/>
      </c>
    </row>
    <row r="389" spans="1:13" x14ac:dyDescent="0.15">
      <c r="A389" s="90"/>
      <c r="B389" s="90"/>
      <c r="C389" s="91"/>
      <c r="D389" s="91"/>
      <c r="E389" s="91"/>
      <c r="F389" s="91"/>
      <c r="G389" s="81"/>
      <c r="H389" s="81"/>
      <c r="I389" s="81"/>
      <c r="J389" s="81"/>
      <c r="K389" s="81"/>
      <c r="L389" s="60" t="e">
        <f t="shared" si="24"/>
        <v>#N/A</v>
      </c>
      <c r="M389" s="60" t="str">
        <f t="shared" si="25"/>
        <v/>
      </c>
    </row>
    <row r="390" spans="1:13" x14ac:dyDescent="0.15">
      <c r="A390" s="90"/>
      <c r="B390" s="90"/>
      <c r="C390" s="91"/>
      <c r="D390" s="91"/>
      <c r="E390" s="91"/>
      <c r="F390" s="91"/>
      <c r="G390" s="81"/>
      <c r="H390" s="81"/>
      <c r="I390" s="81"/>
      <c r="J390" s="81"/>
      <c r="K390" s="81"/>
      <c r="L390" s="60" t="e">
        <f t="shared" si="24"/>
        <v>#N/A</v>
      </c>
      <c r="M390" s="60" t="str">
        <f t="shared" si="25"/>
        <v/>
      </c>
    </row>
    <row r="391" spans="1:13" x14ac:dyDescent="0.15">
      <c r="A391" s="90"/>
      <c r="B391" s="90"/>
      <c r="C391" s="91"/>
      <c r="D391" s="91"/>
      <c r="E391" s="91"/>
      <c r="F391" s="91"/>
      <c r="G391" s="81"/>
      <c r="H391" s="81"/>
      <c r="I391" s="81"/>
      <c r="J391" s="81"/>
      <c r="K391" s="81"/>
      <c r="L391" s="60" t="e">
        <f t="shared" si="24"/>
        <v>#N/A</v>
      </c>
      <c r="M391" s="60" t="str">
        <f t="shared" si="25"/>
        <v/>
      </c>
    </row>
    <row r="392" spans="1:13" x14ac:dyDescent="0.15">
      <c r="A392" s="90"/>
      <c r="B392" s="90"/>
      <c r="C392" s="91"/>
      <c r="D392" s="91"/>
      <c r="E392" s="91"/>
      <c r="F392" s="91"/>
      <c r="G392" s="81"/>
      <c r="H392" s="81"/>
      <c r="I392" s="81"/>
      <c r="J392" s="81"/>
      <c r="K392" s="81"/>
      <c r="L392" s="60" t="e">
        <f t="shared" si="24"/>
        <v>#N/A</v>
      </c>
      <c r="M392" s="60" t="str">
        <f t="shared" si="25"/>
        <v/>
      </c>
    </row>
    <row r="393" spans="1:13" x14ac:dyDescent="0.15">
      <c r="A393" s="90"/>
      <c r="B393" s="90"/>
      <c r="C393" s="91"/>
      <c r="D393" s="91"/>
      <c r="E393" s="91"/>
      <c r="F393" s="91"/>
      <c r="G393" s="81"/>
      <c r="H393" s="81"/>
      <c r="I393" s="81"/>
      <c r="J393" s="81"/>
      <c r="K393" s="81"/>
      <c r="L393" s="60" t="e">
        <f t="shared" si="24"/>
        <v>#N/A</v>
      </c>
      <c r="M393" s="60" t="str">
        <f t="shared" si="25"/>
        <v/>
      </c>
    </row>
    <row r="394" spans="1:13" x14ac:dyDescent="0.15">
      <c r="A394" s="90"/>
      <c r="B394" s="90"/>
      <c r="C394" s="91"/>
      <c r="D394" s="91"/>
      <c r="E394" s="91"/>
      <c r="F394" s="91"/>
      <c r="G394" s="81"/>
      <c r="H394" s="81"/>
      <c r="I394" s="81"/>
      <c r="J394" s="81"/>
      <c r="K394" s="81"/>
      <c r="L394" s="60" t="e">
        <f t="shared" si="24"/>
        <v>#N/A</v>
      </c>
      <c r="M394" s="60" t="str">
        <f t="shared" si="25"/>
        <v/>
      </c>
    </row>
    <row r="395" spans="1:13" x14ac:dyDescent="0.15">
      <c r="A395" s="90"/>
      <c r="B395" s="90"/>
      <c r="C395" s="91"/>
      <c r="D395" s="91"/>
      <c r="E395" s="91"/>
      <c r="F395" s="91"/>
      <c r="G395" s="81"/>
      <c r="H395" s="81"/>
      <c r="I395" s="81"/>
      <c r="J395" s="81"/>
      <c r="K395" s="81"/>
      <c r="L395" s="60" t="e">
        <f t="shared" si="24"/>
        <v>#N/A</v>
      </c>
      <c r="M395" s="60" t="str">
        <f t="shared" si="25"/>
        <v/>
      </c>
    </row>
    <row r="396" spans="1:13" x14ac:dyDescent="0.15">
      <c r="A396" s="90"/>
      <c r="B396" s="90"/>
      <c r="C396" s="91"/>
      <c r="D396" s="91"/>
      <c r="E396" s="91"/>
      <c r="F396" s="91"/>
      <c r="G396" s="81"/>
      <c r="H396" s="81"/>
      <c r="I396" s="81"/>
      <c r="J396" s="81"/>
      <c r="K396" s="81"/>
      <c r="L396" s="60" t="e">
        <f t="shared" si="24"/>
        <v>#N/A</v>
      </c>
      <c r="M396" s="60" t="str">
        <f t="shared" si="25"/>
        <v/>
      </c>
    </row>
    <row r="397" spans="1:13" x14ac:dyDescent="0.15">
      <c r="A397" s="90"/>
      <c r="B397" s="90"/>
      <c r="C397" s="91"/>
      <c r="D397" s="91"/>
      <c r="E397" s="91"/>
      <c r="F397" s="91"/>
      <c r="G397" s="81"/>
      <c r="H397" s="81"/>
      <c r="I397" s="81"/>
      <c r="J397" s="81"/>
      <c r="K397" s="81"/>
      <c r="L397" s="60" t="e">
        <f t="shared" si="24"/>
        <v>#N/A</v>
      </c>
      <c r="M397" s="60" t="str">
        <f t="shared" si="25"/>
        <v/>
      </c>
    </row>
    <row r="398" spans="1:13" x14ac:dyDescent="0.15">
      <c r="A398" s="90"/>
      <c r="B398" s="90"/>
      <c r="C398" s="91"/>
      <c r="D398" s="91"/>
      <c r="E398" s="91"/>
      <c r="F398" s="91"/>
      <c r="G398" s="81"/>
      <c r="H398" s="81"/>
      <c r="I398" s="81"/>
      <c r="J398" s="81"/>
      <c r="K398" s="81"/>
      <c r="L398" s="60" t="e">
        <f t="shared" si="24"/>
        <v>#N/A</v>
      </c>
      <c r="M398" s="60" t="str">
        <f t="shared" si="25"/>
        <v/>
      </c>
    </row>
    <row r="399" spans="1:13" x14ac:dyDescent="0.15">
      <c r="A399" s="90"/>
      <c r="B399" s="90"/>
      <c r="C399" s="91"/>
      <c r="D399" s="91"/>
      <c r="E399" s="91"/>
      <c r="F399" s="91"/>
      <c r="G399" s="81"/>
      <c r="H399" s="81"/>
      <c r="I399" s="81"/>
      <c r="J399" s="81"/>
      <c r="K399" s="81"/>
      <c r="L399" s="60" t="e">
        <f t="shared" si="24"/>
        <v>#N/A</v>
      </c>
      <c r="M399" s="60" t="str">
        <f t="shared" si="25"/>
        <v/>
      </c>
    </row>
    <row r="400" spans="1:13" x14ac:dyDescent="0.15">
      <c r="A400" s="90"/>
      <c r="B400" s="90"/>
      <c r="C400" s="91"/>
      <c r="D400" s="91"/>
      <c r="E400" s="91"/>
      <c r="F400" s="91"/>
      <c r="G400" s="81"/>
      <c r="H400" s="81"/>
      <c r="I400" s="81"/>
      <c r="J400" s="81"/>
      <c r="K400" s="81"/>
      <c r="L400" s="60" t="e">
        <f t="shared" si="24"/>
        <v>#N/A</v>
      </c>
      <c r="M400" s="60" t="str">
        <f t="shared" si="25"/>
        <v/>
      </c>
    </row>
    <row r="401" spans="1:13" x14ac:dyDescent="0.15">
      <c r="A401" s="90"/>
      <c r="B401" s="90"/>
      <c r="C401" s="91"/>
      <c r="D401" s="91"/>
      <c r="E401" s="91"/>
      <c r="F401" s="91"/>
      <c r="G401" s="81"/>
      <c r="H401" s="81"/>
      <c r="I401" s="81"/>
      <c r="J401" s="81"/>
      <c r="K401" s="81"/>
      <c r="L401" s="60" t="e">
        <f t="shared" si="24"/>
        <v>#N/A</v>
      </c>
      <c r="M401" s="60" t="str">
        <f t="shared" si="25"/>
        <v/>
      </c>
    </row>
    <row r="402" spans="1:13" x14ac:dyDescent="0.15">
      <c r="A402" s="90"/>
      <c r="B402" s="90"/>
      <c r="C402" s="91"/>
      <c r="D402" s="91"/>
      <c r="E402" s="91"/>
      <c r="F402" s="91"/>
      <c r="G402" s="81"/>
      <c r="H402" s="81"/>
      <c r="I402" s="81"/>
      <c r="J402" s="81"/>
      <c r="K402" s="81"/>
      <c r="L402" s="60" t="e">
        <f t="shared" si="24"/>
        <v>#N/A</v>
      </c>
      <c r="M402" s="60" t="str">
        <f t="shared" si="25"/>
        <v/>
      </c>
    </row>
    <row r="403" spans="1:13" x14ac:dyDescent="0.15">
      <c r="A403" s="90"/>
      <c r="B403" s="90"/>
      <c r="C403" s="91"/>
      <c r="D403" s="91"/>
      <c r="E403" s="91"/>
      <c r="F403" s="91"/>
      <c r="G403" s="81"/>
      <c r="H403" s="81"/>
      <c r="I403" s="81"/>
      <c r="J403" s="81"/>
      <c r="K403" s="81"/>
      <c r="L403" s="60" t="e">
        <f t="shared" si="24"/>
        <v>#N/A</v>
      </c>
      <c r="M403" s="60" t="str">
        <f t="shared" si="25"/>
        <v/>
      </c>
    </row>
    <row r="404" spans="1:13" x14ac:dyDescent="0.15">
      <c r="A404" s="90"/>
      <c r="B404" s="90"/>
      <c r="C404" s="91"/>
      <c r="D404" s="91"/>
      <c r="E404" s="91"/>
      <c r="F404" s="91"/>
      <c r="G404" s="81"/>
      <c r="H404" s="81"/>
      <c r="I404" s="81"/>
      <c r="J404" s="81"/>
      <c r="K404" s="81"/>
      <c r="L404" s="60" t="e">
        <f t="shared" si="24"/>
        <v>#N/A</v>
      </c>
      <c r="M404" s="60" t="str">
        <f t="shared" si="25"/>
        <v/>
      </c>
    </row>
    <row r="405" spans="1:13" x14ac:dyDescent="0.15">
      <c r="A405" s="90"/>
      <c r="B405" s="90"/>
      <c r="C405" s="91"/>
      <c r="D405" s="91"/>
      <c r="E405" s="91"/>
      <c r="F405" s="91"/>
      <c r="G405" s="81"/>
      <c r="H405" s="81"/>
      <c r="I405" s="81"/>
      <c r="J405" s="81"/>
      <c r="K405" s="81"/>
      <c r="L405" s="60" t="e">
        <f t="shared" si="24"/>
        <v>#N/A</v>
      </c>
      <c r="M405" s="60" t="str">
        <f t="shared" si="25"/>
        <v/>
      </c>
    </row>
    <row r="406" spans="1:13" x14ac:dyDescent="0.15">
      <c r="A406" s="90"/>
      <c r="B406" s="90"/>
      <c r="C406" s="91"/>
      <c r="D406" s="91"/>
      <c r="E406" s="91"/>
      <c r="F406" s="91"/>
      <c r="G406" s="81"/>
      <c r="H406" s="81"/>
      <c r="I406" s="81"/>
      <c r="J406" s="81"/>
      <c r="K406" s="81"/>
      <c r="L406" s="60" t="e">
        <f t="shared" si="24"/>
        <v>#N/A</v>
      </c>
      <c r="M406" s="60" t="str">
        <f t="shared" si="25"/>
        <v/>
      </c>
    </row>
    <row r="407" spans="1:13" x14ac:dyDescent="0.15">
      <c r="M407" s="60" t="str">
        <f t="shared" si="25"/>
        <v/>
      </c>
    </row>
    <row r="408" spans="1:13" x14ac:dyDescent="0.15">
      <c r="M408" s="60" t="str">
        <f t="shared" si="25"/>
        <v/>
      </c>
    </row>
    <row r="409" spans="1:13" x14ac:dyDescent="0.15">
      <c r="M409" s="60" t="str">
        <f t="shared" si="25"/>
        <v/>
      </c>
    </row>
    <row r="410" spans="1:13" x14ac:dyDescent="0.15">
      <c r="M410" s="60" t="str">
        <f t="shared" si="25"/>
        <v/>
      </c>
    </row>
    <row r="411" spans="1:13" x14ac:dyDescent="0.15">
      <c r="M411" s="60" t="str">
        <f t="shared" si="25"/>
        <v/>
      </c>
    </row>
    <row r="412" spans="1:13" x14ac:dyDescent="0.15">
      <c r="M412" s="60" t="str">
        <f t="shared" si="25"/>
        <v/>
      </c>
    </row>
    <row r="413" spans="1:13" x14ac:dyDescent="0.15">
      <c r="M413" s="60" t="str">
        <f t="shared" si="25"/>
        <v/>
      </c>
    </row>
    <row r="414" spans="1:13" x14ac:dyDescent="0.15">
      <c r="M414" s="60" t="str">
        <f t="shared" si="25"/>
        <v/>
      </c>
    </row>
    <row r="415" spans="1:13" x14ac:dyDescent="0.15">
      <c r="M415" s="60" t="str">
        <f t="shared" si="25"/>
        <v/>
      </c>
    </row>
    <row r="416" spans="1:13" x14ac:dyDescent="0.15">
      <c r="M416" s="60" t="str">
        <f t="shared" si="25"/>
        <v/>
      </c>
    </row>
    <row r="417" spans="13:13" x14ac:dyDescent="0.15">
      <c r="M417" s="60" t="str">
        <f t="shared" si="25"/>
        <v/>
      </c>
    </row>
    <row r="418" spans="13:13" x14ac:dyDescent="0.15">
      <c r="M418" s="60" t="str">
        <f t="shared" si="25"/>
        <v/>
      </c>
    </row>
    <row r="419" spans="13:13" x14ac:dyDescent="0.15">
      <c r="M419" s="60" t="str">
        <f t="shared" si="25"/>
        <v/>
      </c>
    </row>
    <row r="420" spans="13:13" x14ac:dyDescent="0.15">
      <c r="M420" s="60" t="str">
        <f t="shared" si="25"/>
        <v/>
      </c>
    </row>
    <row r="421" spans="13:13" x14ac:dyDescent="0.15">
      <c r="M421" s="60" t="str">
        <f t="shared" si="25"/>
        <v/>
      </c>
    </row>
    <row r="422" spans="13:13" x14ac:dyDescent="0.15">
      <c r="M422" s="60" t="str">
        <f t="shared" si="25"/>
        <v/>
      </c>
    </row>
    <row r="423" spans="13:13" x14ac:dyDescent="0.15">
      <c r="M423" s="60" t="str">
        <f t="shared" si="25"/>
        <v/>
      </c>
    </row>
    <row r="424" spans="13:13" x14ac:dyDescent="0.15">
      <c r="M424" s="60" t="str">
        <f t="shared" si="25"/>
        <v/>
      </c>
    </row>
    <row r="425" spans="13:13" x14ac:dyDescent="0.15">
      <c r="M425" s="60" t="str">
        <f t="shared" ref="M425:M488" si="26">IF(B425=1,"Yes","")</f>
        <v/>
      </c>
    </row>
    <row r="426" spans="13:13" x14ac:dyDescent="0.15">
      <c r="M426" s="60" t="str">
        <f t="shared" si="26"/>
        <v/>
      </c>
    </row>
    <row r="427" spans="13:13" x14ac:dyDescent="0.15">
      <c r="M427" s="60" t="str">
        <f t="shared" si="26"/>
        <v/>
      </c>
    </row>
    <row r="428" spans="13:13" x14ac:dyDescent="0.15">
      <c r="M428" s="60" t="str">
        <f t="shared" si="26"/>
        <v/>
      </c>
    </row>
    <row r="429" spans="13:13" x14ac:dyDescent="0.15">
      <c r="M429" s="60" t="str">
        <f t="shared" si="26"/>
        <v/>
      </c>
    </row>
    <row r="430" spans="13:13" x14ac:dyDescent="0.15">
      <c r="M430" s="60" t="str">
        <f t="shared" si="26"/>
        <v/>
      </c>
    </row>
    <row r="431" spans="13:13" x14ac:dyDescent="0.15">
      <c r="M431" s="60" t="str">
        <f t="shared" si="26"/>
        <v/>
      </c>
    </row>
    <row r="432" spans="13:13" x14ac:dyDescent="0.15">
      <c r="M432" s="60" t="str">
        <f t="shared" si="26"/>
        <v/>
      </c>
    </row>
    <row r="433" spans="13:13" x14ac:dyDescent="0.15">
      <c r="M433" s="60" t="str">
        <f t="shared" si="26"/>
        <v/>
      </c>
    </row>
    <row r="434" spans="13:13" x14ac:dyDescent="0.15">
      <c r="M434" s="60" t="str">
        <f t="shared" si="26"/>
        <v/>
      </c>
    </row>
    <row r="435" spans="13:13" x14ac:dyDescent="0.15">
      <c r="M435" s="60" t="str">
        <f t="shared" si="26"/>
        <v/>
      </c>
    </row>
    <row r="436" spans="13:13" x14ac:dyDescent="0.15">
      <c r="M436" s="60" t="str">
        <f t="shared" si="26"/>
        <v/>
      </c>
    </row>
    <row r="437" spans="13:13" x14ac:dyDescent="0.15">
      <c r="M437" s="60" t="str">
        <f t="shared" si="26"/>
        <v/>
      </c>
    </row>
    <row r="438" spans="13:13" x14ac:dyDescent="0.15">
      <c r="M438" s="60" t="str">
        <f t="shared" si="26"/>
        <v/>
      </c>
    </row>
    <row r="439" spans="13:13" x14ac:dyDescent="0.15">
      <c r="M439" s="60" t="str">
        <f t="shared" si="26"/>
        <v/>
      </c>
    </row>
    <row r="440" spans="13:13" x14ac:dyDescent="0.15">
      <c r="M440" s="60" t="str">
        <f t="shared" si="26"/>
        <v/>
      </c>
    </row>
    <row r="441" spans="13:13" x14ac:dyDescent="0.15">
      <c r="M441" s="60" t="str">
        <f t="shared" si="26"/>
        <v/>
      </c>
    </row>
    <row r="442" spans="13:13" x14ac:dyDescent="0.15">
      <c r="M442" s="60" t="str">
        <f t="shared" si="26"/>
        <v/>
      </c>
    </row>
    <row r="443" spans="13:13" x14ac:dyDescent="0.15">
      <c r="M443" s="60" t="str">
        <f t="shared" si="26"/>
        <v/>
      </c>
    </row>
    <row r="444" spans="13:13" x14ac:dyDescent="0.15">
      <c r="M444" s="60" t="str">
        <f t="shared" si="26"/>
        <v/>
      </c>
    </row>
    <row r="445" spans="13:13" x14ac:dyDescent="0.15">
      <c r="M445" s="60" t="str">
        <f t="shared" si="26"/>
        <v/>
      </c>
    </row>
    <row r="446" spans="13:13" x14ac:dyDescent="0.15">
      <c r="M446" s="60" t="str">
        <f t="shared" si="26"/>
        <v/>
      </c>
    </row>
    <row r="447" spans="13:13" x14ac:dyDescent="0.15">
      <c r="M447" s="60" t="str">
        <f t="shared" si="26"/>
        <v/>
      </c>
    </row>
    <row r="448" spans="13:13" x14ac:dyDescent="0.15">
      <c r="M448" s="60" t="str">
        <f t="shared" si="26"/>
        <v/>
      </c>
    </row>
    <row r="449" spans="13:13" x14ac:dyDescent="0.15">
      <c r="M449" s="60" t="str">
        <f t="shared" si="26"/>
        <v/>
      </c>
    </row>
    <row r="450" spans="13:13" x14ac:dyDescent="0.15">
      <c r="M450" s="60" t="str">
        <f t="shared" si="26"/>
        <v/>
      </c>
    </row>
    <row r="451" spans="13:13" x14ac:dyDescent="0.15">
      <c r="M451" s="60" t="str">
        <f t="shared" si="26"/>
        <v/>
      </c>
    </row>
    <row r="452" spans="13:13" x14ac:dyDescent="0.15">
      <c r="M452" s="60" t="str">
        <f t="shared" si="26"/>
        <v/>
      </c>
    </row>
    <row r="453" spans="13:13" x14ac:dyDescent="0.15">
      <c r="M453" s="60" t="str">
        <f t="shared" si="26"/>
        <v/>
      </c>
    </row>
    <row r="454" spans="13:13" x14ac:dyDescent="0.15">
      <c r="M454" s="60" t="str">
        <f t="shared" si="26"/>
        <v/>
      </c>
    </row>
    <row r="455" spans="13:13" x14ac:dyDescent="0.15">
      <c r="M455" s="60" t="str">
        <f t="shared" si="26"/>
        <v/>
      </c>
    </row>
    <row r="456" spans="13:13" x14ac:dyDescent="0.15">
      <c r="M456" s="60" t="str">
        <f t="shared" si="26"/>
        <v/>
      </c>
    </row>
    <row r="457" spans="13:13" x14ac:dyDescent="0.15">
      <c r="M457" s="60" t="str">
        <f t="shared" si="26"/>
        <v/>
      </c>
    </row>
    <row r="458" spans="13:13" x14ac:dyDescent="0.15">
      <c r="M458" s="60" t="str">
        <f t="shared" si="26"/>
        <v/>
      </c>
    </row>
    <row r="459" spans="13:13" x14ac:dyDescent="0.15">
      <c r="M459" s="60" t="str">
        <f t="shared" si="26"/>
        <v/>
      </c>
    </row>
    <row r="460" spans="13:13" x14ac:dyDescent="0.15">
      <c r="M460" s="60" t="str">
        <f t="shared" si="26"/>
        <v/>
      </c>
    </row>
    <row r="461" spans="13:13" x14ac:dyDescent="0.15">
      <c r="M461" s="60" t="str">
        <f t="shared" si="26"/>
        <v/>
      </c>
    </row>
    <row r="462" spans="13:13" x14ac:dyDescent="0.15">
      <c r="M462" s="60" t="str">
        <f t="shared" si="26"/>
        <v/>
      </c>
    </row>
    <row r="463" spans="13:13" x14ac:dyDescent="0.15">
      <c r="M463" s="60" t="str">
        <f t="shared" si="26"/>
        <v/>
      </c>
    </row>
    <row r="464" spans="13:13" x14ac:dyDescent="0.15">
      <c r="M464" s="60" t="str">
        <f t="shared" si="26"/>
        <v/>
      </c>
    </row>
    <row r="465" spans="13:13" x14ac:dyDescent="0.15">
      <c r="M465" s="60" t="str">
        <f t="shared" si="26"/>
        <v/>
      </c>
    </row>
    <row r="466" spans="13:13" x14ac:dyDescent="0.15">
      <c r="M466" s="60" t="str">
        <f t="shared" si="26"/>
        <v/>
      </c>
    </row>
    <row r="467" spans="13:13" x14ac:dyDescent="0.15">
      <c r="M467" s="60" t="str">
        <f t="shared" si="26"/>
        <v/>
      </c>
    </row>
    <row r="468" spans="13:13" x14ac:dyDescent="0.15">
      <c r="M468" s="60" t="str">
        <f t="shared" si="26"/>
        <v/>
      </c>
    </row>
    <row r="469" spans="13:13" x14ac:dyDescent="0.15">
      <c r="M469" s="60" t="str">
        <f t="shared" si="26"/>
        <v/>
      </c>
    </row>
    <row r="470" spans="13:13" x14ac:dyDescent="0.15">
      <c r="M470" s="60" t="str">
        <f t="shared" si="26"/>
        <v/>
      </c>
    </row>
    <row r="471" spans="13:13" x14ac:dyDescent="0.15">
      <c r="M471" s="60" t="str">
        <f t="shared" si="26"/>
        <v/>
      </c>
    </row>
    <row r="472" spans="13:13" x14ac:dyDescent="0.15">
      <c r="M472" s="60" t="str">
        <f t="shared" si="26"/>
        <v/>
      </c>
    </row>
    <row r="473" spans="13:13" x14ac:dyDescent="0.15">
      <c r="M473" s="60" t="str">
        <f t="shared" si="26"/>
        <v/>
      </c>
    </row>
    <row r="474" spans="13:13" x14ac:dyDescent="0.15">
      <c r="M474" s="60" t="str">
        <f t="shared" si="26"/>
        <v/>
      </c>
    </row>
    <row r="475" spans="13:13" x14ac:dyDescent="0.15">
      <c r="M475" s="60" t="str">
        <f t="shared" si="26"/>
        <v/>
      </c>
    </row>
    <row r="476" spans="13:13" x14ac:dyDescent="0.15">
      <c r="M476" s="60" t="str">
        <f t="shared" si="26"/>
        <v/>
      </c>
    </row>
    <row r="477" spans="13:13" x14ac:dyDescent="0.15">
      <c r="M477" s="60" t="str">
        <f t="shared" si="26"/>
        <v/>
      </c>
    </row>
    <row r="478" spans="13:13" x14ac:dyDescent="0.15">
      <c r="M478" s="60" t="str">
        <f t="shared" si="26"/>
        <v/>
      </c>
    </row>
    <row r="479" spans="13:13" x14ac:dyDescent="0.15">
      <c r="M479" s="60" t="str">
        <f t="shared" si="26"/>
        <v/>
      </c>
    </row>
    <row r="480" spans="13:13" x14ac:dyDescent="0.15">
      <c r="M480" s="60" t="str">
        <f t="shared" si="26"/>
        <v/>
      </c>
    </row>
    <row r="481" spans="8:13" x14ac:dyDescent="0.15">
      <c r="M481" s="60" t="str">
        <f t="shared" si="26"/>
        <v/>
      </c>
    </row>
    <row r="482" spans="8:13" x14ac:dyDescent="0.15">
      <c r="M482" s="60" t="str">
        <f t="shared" si="26"/>
        <v/>
      </c>
    </row>
    <row r="483" spans="8:13" x14ac:dyDescent="0.15">
      <c r="M483" s="60" t="str">
        <f t="shared" si="26"/>
        <v/>
      </c>
    </row>
    <row r="484" spans="8:13" x14ac:dyDescent="0.15">
      <c r="M484" s="60" t="str">
        <f t="shared" si="26"/>
        <v/>
      </c>
    </row>
    <row r="485" spans="8:13" x14ac:dyDescent="0.15">
      <c r="M485" s="60" t="str">
        <f t="shared" si="26"/>
        <v/>
      </c>
    </row>
    <row r="486" spans="8:13" x14ac:dyDescent="0.15">
      <c r="M486" s="60" t="str">
        <f t="shared" si="26"/>
        <v/>
      </c>
    </row>
    <row r="487" spans="8:13" x14ac:dyDescent="0.15">
      <c r="M487" s="60" t="str">
        <f t="shared" si="26"/>
        <v/>
      </c>
    </row>
    <row r="488" spans="8:13" x14ac:dyDescent="0.15">
      <c r="H488" s="79"/>
      <c r="M488" s="60" t="str">
        <f t="shared" si="26"/>
        <v/>
      </c>
    </row>
    <row r="489" spans="8:13" x14ac:dyDescent="0.15">
      <c r="M489" s="60" t="str">
        <f t="shared" ref="M489:M552" si="27">IF(B489=1,"Yes","")</f>
        <v/>
      </c>
    </row>
    <row r="490" spans="8:13" x14ac:dyDescent="0.15">
      <c r="M490" s="60" t="str">
        <f t="shared" si="27"/>
        <v/>
      </c>
    </row>
    <row r="491" spans="8:13" x14ac:dyDescent="0.15">
      <c r="M491" s="60" t="str">
        <f t="shared" si="27"/>
        <v/>
      </c>
    </row>
    <row r="492" spans="8:13" x14ac:dyDescent="0.15">
      <c r="M492" s="60" t="str">
        <f t="shared" si="27"/>
        <v/>
      </c>
    </row>
    <row r="493" spans="8:13" x14ac:dyDescent="0.15">
      <c r="M493" s="60" t="str">
        <f t="shared" si="27"/>
        <v/>
      </c>
    </row>
    <row r="494" spans="8:13" x14ac:dyDescent="0.15">
      <c r="M494" s="60" t="str">
        <f t="shared" si="27"/>
        <v/>
      </c>
    </row>
    <row r="495" spans="8:13" x14ac:dyDescent="0.15">
      <c r="M495" s="60" t="str">
        <f t="shared" si="27"/>
        <v/>
      </c>
    </row>
    <row r="496" spans="8:13" x14ac:dyDescent="0.15">
      <c r="M496" s="60" t="str">
        <f t="shared" si="27"/>
        <v/>
      </c>
    </row>
    <row r="497" spans="6:13" x14ac:dyDescent="0.15">
      <c r="M497" s="60" t="str">
        <f t="shared" si="27"/>
        <v/>
      </c>
    </row>
    <row r="498" spans="6:13" x14ac:dyDescent="0.15">
      <c r="M498" s="60" t="str">
        <f t="shared" si="27"/>
        <v/>
      </c>
    </row>
    <row r="499" spans="6:13" x14ac:dyDescent="0.15">
      <c r="M499" s="60" t="str">
        <f t="shared" si="27"/>
        <v/>
      </c>
    </row>
    <row r="500" spans="6:13" x14ac:dyDescent="0.15">
      <c r="M500" s="60" t="str">
        <f t="shared" si="27"/>
        <v/>
      </c>
    </row>
    <row r="501" spans="6:13" x14ac:dyDescent="0.15">
      <c r="M501" s="60" t="str">
        <f t="shared" si="27"/>
        <v/>
      </c>
    </row>
    <row r="502" spans="6:13" x14ac:dyDescent="0.15">
      <c r="M502" s="60" t="str">
        <f t="shared" si="27"/>
        <v/>
      </c>
    </row>
    <row r="503" spans="6:13" x14ac:dyDescent="0.15">
      <c r="F503" s="84"/>
      <c r="M503" s="60" t="str">
        <f t="shared" si="27"/>
        <v/>
      </c>
    </row>
    <row r="504" spans="6:13" x14ac:dyDescent="0.15">
      <c r="M504" s="60" t="str">
        <f t="shared" si="27"/>
        <v/>
      </c>
    </row>
    <row r="505" spans="6:13" x14ac:dyDescent="0.15">
      <c r="M505" s="60" t="str">
        <f t="shared" si="27"/>
        <v/>
      </c>
    </row>
    <row r="506" spans="6:13" x14ac:dyDescent="0.15">
      <c r="M506" s="60" t="str">
        <f t="shared" si="27"/>
        <v/>
      </c>
    </row>
    <row r="507" spans="6:13" x14ac:dyDescent="0.15">
      <c r="M507" s="60" t="str">
        <f t="shared" si="27"/>
        <v/>
      </c>
    </row>
    <row r="508" spans="6:13" x14ac:dyDescent="0.15">
      <c r="M508" s="60" t="str">
        <f t="shared" si="27"/>
        <v/>
      </c>
    </row>
    <row r="509" spans="6:13" x14ac:dyDescent="0.15">
      <c r="M509" s="60" t="str">
        <f t="shared" si="27"/>
        <v/>
      </c>
    </row>
    <row r="510" spans="6:13" x14ac:dyDescent="0.15">
      <c r="M510" s="60" t="str">
        <f t="shared" si="27"/>
        <v/>
      </c>
    </row>
    <row r="511" spans="6:13" x14ac:dyDescent="0.15">
      <c r="M511" s="60" t="str">
        <f t="shared" si="27"/>
        <v/>
      </c>
    </row>
    <row r="512" spans="6:13" x14ac:dyDescent="0.15">
      <c r="M512" s="60" t="str">
        <f t="shared" si="27"/>
        <v/>
      </c>
    </row>
    <row r="513" spans="13:13" x14ac:dyDescent="0.15">
      <c r="M513" s="60" t="str">
        <f t="shared" si="27"/>
        <v/>
      </c>
    </row>
    <row r="514" spans="13:13" x14ac:dyDescent="0.15">
      <c r="M514" s="60" t="str">
        <f t="shared" si="27"/>
        <v/>
      </c>
    </row>
    <row r="515" spans="13:13" x14ac:dyDescent="0.15">
      <c r="M515" s="60" t="str">
        <f t="shared" si="27"/>
        <v/>
      </c>
    </row>
    <row r="516" spans="13:13" x14ac:dyDescent="0.15">
      <c r="M516" s="60" t="str">
        <f t="shared" si="27"/>
        <v/>
      </c>
    </row>
    <row r="517" spans="13:13" x14ac:dyDescent="0.15">
      <c r="M517" s="60" t="str">
        <f t="shared" si="27"/>
        <v/>
      </c>
    </row>
    <row r="518" spans="13:13" x14ac:dyDescent="0.15">
      <c r="M518" s="60" t="str">
        <f t="shared" si="27"/>
        <v/>
      </c>
    </row>
    <row r="519" spans="13:13" x14ac:dyDescent="0.15">
      <c r="M519" s="60" t="str">
        <f t="shared" si="27"/>
        <v/>
      </c>
    </row>
    <row r="520" spans="13:13" x14ac:dyDescent="0.15">
      <c r="M520" s="60" t="str">
        <f t="shared" si="27"/>
        <v/>
      </c>
    </row>
    <row r="521" spans="13:13" x14ac:dyDescent="0.15">
      <c r="M521" s="60" t="str">
        <f t="shared" si="27"/>
        <v/>
      </c>
    </row>
    <row r="522" spans="13:13" x14ac:dyDescent="0.15">
      <c r="M522" s="60" t="str">
        <f t="shared" si="27"/>
        <v/>
      </c>
    </row>
    <row r="523" spans="13:13" x14ac:dyDescent="0.15">
      <c r="M523" s="60" t="str">
        <f t="shared" si="27"/>
        <v/>
      </c>
    </row>
    <row r="524" spans="13:13" x14ac:dyDescent="0.15">
      <c r="M524" s="60" t="str">
        <f t="shared" si="27"/>
        <v/>
      </c>
    </row>
    <row r="525" spans="13:13" x14ac:dyDescent="0.15">
      <c r="M525" s="60" t="str">
        <f t="shared" si="27"/>
        <v/>
      </c>
    </row>
    <row r="526" spans="13:13" x14ac:dyDescent="0.15">
      <c r="M526" s="60" t="str">
        <f t="shared" si="27"/>
        <v/>
      </c>
    </row>
    <row r="527" spans="13:13" x14ac:dyDescent="0.15">
      <c r="M527" s="60" t="str">
        <f t="shared" si="27"/>
        <v/>
      </c>
    </row>
    <row r="528" spans="13:13" x14ac:dyDescent="0.15">
      <c r="M528" s="60" t="str">
        <f t="shared" si="27"/>
        <v/>
      </c>
    </row>
    <row r="529" spans="6:13" x14ac:dyDescent="0.15">
      <c r="M529" s="60" t="str">
        <f t="shared" si="27"/>
        <v/>
      </c>
    </row>
    <row r="530" spans="6:13" x14ac:dyDescent="0.15">
      <c r="F530" s="84"/>
      <c r="M530" s="60" t="str">
        <f t="shared" si="27"/>
        <v/>
      </c>
    </row>
    <row r="531" spans="6:13" x14ac:dyDescent="0.15">
      <c r="M531" s="60" t="str">
        <f t="shared" si="27"/>
        <v/>
      </c>
    </row>
    <row r="532" spans="6:13" x14ac:dyDescent="0.15">
      <c r="M532" s="60" t="str">
        <f t="shared" si="27"/>
        <v/>
      </c>
    </row>
    <row r="533" spans="6:13" x14ac:dyDescent="0.15">
      <c r="M533" s="60" t="str">
        <f t="shared" si="27"/>
        <v/>
      </c>
    </row>
    <row r="534" spans="6:13" x14ac:dyDescent="0.15">
      <c r="H534" s="79"/>
      <c r="M534" s="60" t="str">
        <f t="shared" si="27"/>
        <v/>
      </c>
    </row>
    <row r="535" spans="6:13" x14ac:dyDescent="0.15">
      <c r="M535" s="60" t="str">
        <f t="shared" si="27"/>
        <v/>
      </c>
    </row>
    <row r="536" spans="6:13" x14ac:dyDescent="0.15">
      <c r="M536" s="60" t="str">
        <f t="shared" si="27"/>
        <v/>
      </c>
    </row>
    <row r="537" spans="6:13" x14ac:dyDescent="0.15">
      <c r="M537" s="60" t="str">
        <f t="shared" si="27"/>
        <v/>
      </c>
    </row>
    <row r="538" spans="6:13" x14ac:dyDescent="0.15">
      <c r="M538" s="60" t="str">
        <f t="shared" si="27"/>
        <v/>
      </c>
    </row>
    <row r="539" spans="6:13" x14ac:dyDescent="0.15">
      <c r="M539" s="60" t="str">
        <f t="shared" si="27"/>
        <v/>
      </c>
    </row>
    <row r="540" spans="6:13" x14ac:dyDescent="0.15">
      <c r="M540" s="60" t="str">
        <f t="shared" si="27"/>
        <v/>
      </c>
    </row>
    <row r="541" spans="6:13" x14ac:dyDescent="0.15">
      <c r="M541" s="60" t="str">
        <f t="shared" si="27"/>
        <v/>
      </c>
    </row>
    <row r="542" spans="6:13" x14ac:dyDescent="0.15">
      <c r="M542" s="60" t="str">
        <f t="shared" si="27"/>
        <v/>
      </c>
    </row>
    <row r="543" spans="6:13" x14ac:dyDescent="0.15">
      <c r="M543" s="60" t="str">
        <f t="shared" si="27"/>
        <v/>
      </c>
    </row>
    <row r="544" spans="6:13" x14ac:dyDescent="0.15">
      <c r="M544" s="60" t="str">
        <f t="shared" si="27"/>
        <v/>
      </c>
    </row>
    <row r="545" spans="8:13" x14ac:dyDescent="0.15">
      <c r="M545" s="60" t="str">
        <f t="shared" si="27"/>
        <v/>
      </c>
    </row>
    <row r="546" spans="8:13" x14ac:dyDescent="0.15">
      <c r="M546" s="60" t="str">
        <f t="shared" si="27"/>
        <v/>
      </c>
    </row>
    <row r="547" spans="8:13" x14ac:dyDescent="0.15">
      <c r="M547" s="60" t="str">
        <f t="shared" si="27"/>
        <v/>
      </c>
    </row>
    <row r="548" spans="8:13" x14ac:dyDescent="0.15">
      <c r="M548" s="60" t="str">
        <f t="shared" si="27"/>
        <v/>
      </c>
    </row>
    <row r="549" spans="8:13" x14ac:dyDescent="0.15">
      <c r="M549" s="60" t="str">
        <f t="shared" si="27"/>
        <v/>
      </c>
    </row>
    <row r="550" spans="8:13" x14ac:dyDescent="0.15">
      <c r="M550" s="60" t="str">
        <f t="shared" si="27"/>
        <v/>
      </c>
    </row>
    <row r="551" spans="8:13" x14ac:dyDescent="0.15">
      <c r="M551" s="60" t="str">
        <f t="shared" si="27"/>
        <v/>
      </c>
    </row>
    <row r="552" spans="8:13" x14ac:dyDescent="0.15">
      <c r="M552" s="60" t="str">
        <f t="shared" si="27"/>
        <v/>
      </c>
    </row>
    <row r="553" spans="8:13" x14ac:dyDescent="0.15">
      <c r="M553" s="60" t="str">
        <f t="shared" ref="M553:M616" si="28">IF(B553=1,"Yes","")</f>
        <v/>
      </c>
    </row>
    <row r="554" spans="8:13" x14ac:dyDescent="0.15">
      <c r="M554" s="60" t="str">
        <f t="shared" si="28"/>
        <v/>
      </c>
    </row>
    <row r="555" spans="8:13" x14ac:dyDescent="0.15">
      <c r="M555" s="60" t="str">
        <f t="shared" si="28"/>
        <v/>
      </c>
    </row>
    <row r="556" spans="8:13" x14ac:dyDescent="0.15">
      <c r="H556" s="79"/>
      <c r="M556" s="60" t="str">
        <f t="shared" si="28"/>
        <v/>
      </c>
    </row>
    <row r="557" spans="8:13" x14ac:dyDescent="0.15">
      <c r="M557" s="60" t="str">
        <f t="shared" si="28"/>
        <v/>
      </c>
    </row>
    <row r="558" spans="8:13" x14ac:dyDescent="0.15">
      <c r="M558" s="60" t="str">
        <f t="shared" si="28"/>
        <v/>
      </c>
    </row>
    <row r="559" spans="8:13" x14ac:dyDescent="0.15">
      <c r="M559" s="60" t="str">
        <f t="shared" si="28"/>
        <v/>
      </c>
    </row>
    <row r="560" spans="8:13" x14ac:dyDescent="0.15">
      <c r="M560" s="60" t="str">
        <f t="shared" si="28"/>
        <v/>
      </c>
    </row>
    <row r="561" spans="8:13" x14ac:dyDescent="0.15">
      <c r="M561" s="60" t="str">
        <f t="shared" si="28"/>
        <v/>
      </c>
    </row>
    <row r="562" spans="8:13" x14ac:dyDescent="0.15">
      <c r="M562" s="60" t="str">
        <f t="shared" si="28"/>
        <v/>
      </c>
    </row>
    <row r="563" spans="8:13" x14ac:dyDescent="0.15">
      <c r="M563" s="60" t="str">
        <f t="shared" si="28"/>
        <v/>
      </c>
    </row>
    <row r="564" spans="8:13" x14ac:dyDescent="0.15">
      <c r="M564" s="60" t="str">
        <f t="shared" si="28"/>
        <v/>
      </c>
    </row>
    <row r="565" spans="8:13" x14ac:dyDescent="0.15">
      <c r="M565" s="60" t="str">
        <f t="shared" si="28"/>
        <v/>
      </c>
    </row>
    <row r="566" spans="8:13" x14ac:dyDescent="0.15">
      <c r="M566" s="60" t="str">
        <f t="shared" si="28"/>
        <v/>
      </c>
    </row>
    <row r="567" spans="8:13" x14ac:dyDescent="0.15">
      <c r="M567" s="60" t="str">
        <f t="shared" si="28"/>
        <v/>
      </c>
    </row>
    <row r="568" spans="8:13" x14ac:dyDescent="0.15">
      <c r="M568" s="60" t="str">
        <f t="shared" si="28"/>
        <v/>
      </c>
    </row>
    <row r="569" spans="8:13" x14ac:dyDescent="0.15">
      <c r="M569" s="60" t="str">
        <f t="shared" si="28"/>
        <v/>
      </c>
    </row>
    <row r="570" spans="8:13" x14ac:dyDescent="0.15">
      <c r="M570" s="60" t="str">
        <f t="shared" si="28"/>
        <v/>
      </c>
    </row>
    <row r="571" spans="8:13" x14ac:dyDescent="0.15">
      <c r="H571" s="79"/>
      <c r="M571" s="60" t="str">
        <f t="shared" si="28"/>
        <v/>
      </c>
    </row>
    <row r="572" spans="8:13" x14ac:dyDescent="0.15">
      <c r="M572" s="60" t="str">
        <f t="shared" si="28"/>
        <v/>
      </c>
    </row>
    <row r="573" spans="8:13" x14ac:dyDescent="0.15">
      <c r="M573" s="60" t="str">
        <f t="shared" si="28"/>
        <v/>
      </c>
    </row>
    <row r="574" spans="8:13" x14ac:dyDescent="0.15">
      <c r="M574" s="60" t="str">
        <f t="shared" si="28"/>
        <v/>
      </c>
    </row>
    <row r="575" spans="8:13" x14ac:dyDescent="0.15">
      <c r="M575" s="60" t="str">
        <f t="shared" si="28"/>
        <v/>
      </c>
    </row>
    <row r="576" spans="8:13" x14ac:dyDescent="0.15">
      <c r="M576" s="60" t="str">
        <f t="shared" si="28"/>
        <v/>
      </c>
    </row>
    <row r="577" spans="13:13" x14ac:dyDescent="0.15">
      <c r="M577" s="60" t="str">
        <f t="shared" si="28"/>
        <v/>
      </c>
    </row>
    <row r="578" spans="13:13" x14ac:dyDescent="0.15">
      <c r="M578" s="60" t="str">
        <f t="shared" si="28"/>
        <v/>
      </c>
    </row>
    <row r="579" spans="13:13" x14ac:dyDescent="0.15">
      <c r="M579" s="60" t="str">
        <f t="shared" si="28"/>
        <v/>
      </c>
    </row>
    <row r="580" spans="13:13" x14ac:dyDescent="0.15">
      <c r="M580" s="60" t="str">
        <f t="shared" si="28"/>
        <v/>
      </c>
    </row>
    <row r="581" spans="13:13" x14ac:dyDescent="0.15">
      <c r="M581" s="60" t="str">
        <f t="shared" si="28"/>
        <v/>
      </c>
    </row>
    <row r="582" spans="13:13" x14ac:dyDescent="0.15">
      <c r="M582" s="60" t="str">
        <f t="shared" si="28"/>
        <v/>
      </c>
    </row>
    <row r="583" spans="13:13" x14ac:dyDescent="0.15">
      <c r="M583" s="60" t="str">
        <f t="shared" si="28"/>
        <v/>
      </c>
    </row>
    <row r="584" spans="13:13" x14ac:dyDescent="0.15">
      <c r="M584" s="60" t="str">
        <f t="shared" si="28"/>
        <v/>
      </c>
    </row>
    <row r="585" spans="13:13" x14ac:dyDescent="0.15">
      <c r="M585" s="60" t="str">
        <f t="shared" si="28"/>
        <v/>
      </c>
    </row>
    <row r="586" spans="13:13" x14ac:dyDescent="0.15">
      <c r="M586" s="60" t="str">
        <f t="shared" si="28"/>
        <v/>
      </c>
    </row>
    <row r="587" spans="13:13" x14ac:dyDescent="0.15">
      <c r="M587" s="60" t="str">
        <f t="shared" si="28"/>
        <v/>
      </c>
    </row>
    <row r="588" spans="13:13" x14ac:dyDescent="0.15">
      <c r="M588" s="60" t="str">
        <f t="shared" si="28"/>
        <v/>
      </c>
    </row>
    <row r="589" spans="13:13" x14ac:dyDescent="0.15">
      <c r="M589" s="60" t="str">
        <f t="shared" si="28"/>
        <v/>
      </c>
    </row>
    <row r="590" spans="13:13" x14ac:dyDescent="0.15">
      <c r="M590" s="60" t="str">
        <f t="shared" si="28"/>
        <v/>
      </c>
    </row>
    <row r="591" spans="13:13" x14ac:dyDescent="0.15">
      <c r="M591" s="60" t="str">
        <f t="shared" si="28"/>
        <v/>
      </c>
    </row>
    <row r="592" spans="13:13" x14ac:dyDescent="0.15">
      <c r="M592" s="60" t="str">
        <f t="shared" si="28"/>
        <v/>
      </c>
    </row>
    <row r="593" spans="13:13" x14ac:dyDescent="0.15">
      <c r="M593" s="60" t="str">
        <f t="shared" si="28"/>
        <v/>
      </c>
    </row>
    <row r="594" spans="13:13" x14ac:dyDescent="0.15">
      <c r="M594" s="60" t="str">
        <f t="shared" si="28"/>
        <v/>
      </c>
    </row>
    <row r="595" spans="13:13" x14ac:dyDescent="0.15">
      <c r="M595" s="60" t="str">
        <f t="shared" si="28"/>
        <v/>
      </c>
    </row>
    <row r="596" spans="13:13" x14ac:dyDescent="0.15">
      <c r="M596" s="60" t="str">
        <f t="shared" si="28"/>
        <v/>
      </c>
    </row>
    <row r="597" spans="13:13" x14ac:dyDescent="0.15">
      <c r="M597" s="60" t="str">
        <f t="shared" si="28"/>
        <v/>
      </c>
    </row>
    <row r="598" spans="13:13" x14ac:dyDescent="0.15">
      <c r="M598" s="60" t="str">
        <f t="shared" si="28"/>
        <v/>
      </c>
    </row>
    <row r="599" spans="13:13" x14ac:dyDescent="0.15">
      <c r="M599" s="60" t="str">
        <f t="shared" si="28"/>
        <v/>
      </c>
    </row>
    <row r="600" spans="13:13" x14ac:dyDescent="0.15">
      <c r="M600" s="60" t="str">
        <f t="shared" si="28"/>
        <v/>
      </c>
    </row>
    <row r="601" spans="13:13" x14ac:dyDescent="0.15">
      <c r="M601" s="60" t="str">
        <f t="shared" si="28"/>
        <v/>
      </c>
    </row>
    <row r="602" spans="13:13" x14ac:dyDescent="0.15">
      <c r="M602" s="60" t="str">
        <f t="shared" si="28"/>
        <v/>
      </c>
    </row>
    <row r="603" spans="13:13" x14ac:dyDescent="0.15">
      <c r="M603" s="60" t="str">
        <f t="shared" si="28"/>
        <v/>
      </c>
    </row>
    <row r="604" spans="13:13" x14ac:dyDescent="0.15">
      <c r="M604" s="60" t="str">
        <f t="shared" si="28"/>
        <v/>
      </c>
    </row>
    <row r="605" spans="13:13" x14ac:dyDescent="0.15">
      <c r="M605" s="60" t="str">
        <f t="shared" si="28"/>
        <v/>
      </c>
    </row>
    <row r="606" spans="13:13" x14ac:dyDescent="0.15">
      <c r="M606" s="60" t="str">
        <f t="shared" si="28"/>
        <v/>
      </c>
    </row>
    <row r="607" spans="13:13" x14ac:dyDescent="0.15">
      <c r="M607" s="60" t="str">
        <f t="shared" si="28"/>
        <v/>
      </c>
    </row>
    <row r="608" spans="13:13" x14ac:dyDescent="0.15">
      <c r="M608" s="60" t="str">
        <f t="shared" si="28"/>
        <v/>
      </c>
    </row>
    <row r="609" spans="13:13" x14ac:dyDescent="0.15">
      <c r="M609" s="60" t="str">
        <f t="shared" si="28"/>
        <v/>
      </c>
    </row>
    <row r="610" spans="13:13" x14ac:dyDescent="0.15">
      <c r="M610" s="60" t="str">
        <f t="shared" si="28"/>
        <v/>
      </c>
    </row>
    <row r="611" spans="13:13" x14ac:dyDescent="0.15">
      <c r="M611" s="60" t="str">
        <f t="shared" si="28"/>
        <v/>
      </c>
    </row>
    <row r="612" spans="13:13" x14ac:dyDescent="0.15">
      <c r="M612" s="60" t="str">
        <f t="shared" si="28"/>
        <v/>
      </c>
    </row>
    <row r="613" spans="13:13" x14ac:dyDescent="0.15">
      <c r="M613" s="60" t="str">
        <f t="shared" si="28"/>
        <v/>
      </c>
    </row>
    <row r="614" spans="13:13" x14ac:dyDescent="0.15">
      <c r="M614" s="60" t="str">
        <f t="shared" si="28"/>
        <v/>
      </c>
    </row>
    <row r="615" spans="13:13" x14ac:dyDescent="0.15">
      <c r="M615" s="60" t="str">
        <f t="shared" si="28"/>
        <v/>
      </c>
    </row>
    <row r="616" spans="13:13" x14ac:dyDescent="0.15">
      <c r="M616" s="60" t="str">
        <f t="shared" si="28"/>
        <v/>
      </c>
    </row>
    <row r="617" spans="13:13" x14ac:dyDescent="0.15">
      <c r="M617" s="60" t="str">
        <f t="shared" ref="M617:M680" si="29">IF(B617=1,"Yes","")</f>
        <v/>
      </c>
    </row>
    <row r="618" spans="13:13" x14ac:dyDescent="0.15">
      <c r="M618" s="60" t="str">
        <f t="shared" si="29"/>
        <v/>
      </c>
    </row>
    <row r="619" spans="13:13" x14ac:dyDescent="0.15">
      <c r="M619" s="60" t="str">
        <f t="shared" si="29"/>
        <v/>
      </c>
    </row>
    <row r="620" spans="13:13" x14ac:dyDescent="0.15">
      <c r="M620" s="60" t="str">
        <f t="shared" si="29"/>
        <v/>
      </c>
    </row>
    <row r="621" spans="13:13" x14ac:dyDescent="0.15">
      <c r="M621" s="60" t="str">
        <f t="shared" si="29"/>
        <v/>
      </c>
    </row>
    <row r="622" spans="13:13" x14ac:dyDescent="0.15">
      <c r="M622" s="60" t="str">
        <f t="shared" si="29"/>
        <v/>
      </c>
    </row>
    <row r="623" spans="13:13" x14ac:dyDescent="0.15">
      <c r="M623" s="60" t="str">
        <f t="shared" si="29"/>
        <v/>
      </c>
    </row>
    <row r="624" spans="13:13" x14ac:dyDescent="0.15">
      <c r="M624" s="60" t="str">
        <f t="shared" si="29"/>
        <v/>
      </c>
    </row>
    <row r="625" spans="13:13" x14ac:dyDescent="0.15">
      <c r="M625" s="60" t="str">
        <f t="shared" si="29"/>
        <v/>
      </c>
    </row>
    <row r="626" spans="13:13" x14ac:dyDescent="0.15">
      <c r="M626" s="60" t="str">
        <f t="shared" si="29"/>
        <v/>
      </c>
    </row>
    <row r="627" spans="13:13" x14ac:dyDescent="0.15">
      <c r="M627" s="60" t="str">
        <f t="shared" si="29"/>
        <v/>
      </c>
    </row>
    <row r="628" spans="13:13" x14ac:dyDescent="0.15">
      <c r="M628" s="60" t="str">
        <f t="shared" si="29"/>
        <v/>
      </c>
    </row>
    <row r="629" spans="13:13" x14ac:dyDescent="0.15">
      <c r="M629" s="60" t="str">
        <f t="shared" si="29"/>
        <v/>
      </c>
    </row>
    <row r="630" spans="13:13" x14ac:dyDescent="0.15">
      <c r="M630" s="60" t="str">
        <f t="shared" si="29"/>
        <v/>
      </c>
    </row>
    <row r="631" spans="13:13" x14ac:dyDescent="0.15">
      <c r="M631" s="60" t="str">
        <f t="shared" si="29"/>
        <v/>
      </c>
    </row>
    <row r="632" spans="13:13" x14ac:dyDescent="0.15">
      <c r="M632" s="60" t="str">
        <f t="shared" si="29"/>
        <v/>
      </c>
    </row>
    <row r="633" spans="13:13" x14ac:dyDescent="0.15">
      <c r="M633" s="60" t="str">
        <f t="shared" si="29"/>
        <v/>
      </c>
    </row>
    <row r="634" spans="13:13" x14ac:dyDescent="0.15">
      <c r="M634" s="60" t="str">
        <f t="shared" si="29"/>
        <v/>
      </c>
    </row>
    <row r="635" spans="13:13" x14ac:dyDescent="0.15">
      <c r="M635" s="60" t="str">
        <f t="shared" si="29"/>
        <v/>
      </c>
    </row>
    <row r="636" spans="13:13" x14ac:dyDescent="0.15">
      <c r="M636" s="60" t="str">
        <f t="shared" si="29"/>
        <v/>
      </c>
    </row>
    <row r="637" spans="13:13" x14ac:dyDescent="0.15">
      <c r="M637" s="60" t="str">
        <f t="shared" si="29"/>
        <v/>
      </c>
    </row>
    <row r="638" spans="13:13" x14ac:dyDescent="0.15">
      <c r="M638" s="60" t="str">
        <f t="shared" si="29"/>
        <v/>
      </c>
    </row>
    <row r="639" spans="13:13" x14ac:dyDescent="0.15">
      <c r="M639" s="60" t="str">
        <f t="shared" si="29"/>
        <v/>
      </c>
    </row>
    <row r="640" spans="13:13" x14ac:dyDescent="0.15">
      <c r="M640" s="60" t="str">
        <f t="shared" si="29"/>
        <v/>
      </c>
    </row>
    <row r="641" spans="1:13" x14ac:dyDescent="0.15">
      <c r="M641" s="60" t="str">
        <f t="shared" si="29"/>
        <v/>
      </c>
    </row>
    <row r="642" spans="1:13" x14ac:dyDescent="0.15">
      <c r="M642" s="60" t="str">
        <f t="shared" si="29"/>
        <v/>
      </c>
    </row>
    <row r="643" spans="1:13" x14ac:dyDescent="0.15">
      <c r="M643" s="60" t="str">
        <f t="shared" si="29"/>
        <v/>
      </c>
    </row>
    <row r="644" spans="1:13" x14ac:dyDescent="0.15">
      <c r="A644" s="96"/>
      <c r="D644" s="61"/>
      <c r="F644" s="61"/>
      <c r="H644" s="79"/>
      <c r="K644" s="79"/>
      <c r="M644" s="60" t="str">
        <f t="shared" si="29"/>
        <v/>
      </c>
    </row>
    <row r="645" spans="1:13" x14ac:dyDescent="0.15">
      <c r="A645" s="96"/>
      <c r="D645" s="61"/>
      <c r="F645" s="61"/>
      <c r="H645" s="79"/>
      <c r="K645" s="79"/>
      <c r="M645" s="60" t="str">
        <f t="shared" si="29"/>
        <v/>
      </c>
    </row>
    <row r="646" spans="1:13" x14ac:dyDescent="0.15">
      <c r="A646" s="96"/>
      <c r="D646" s="61"/>
      <c r="F646" s="61"/>
      <c r="H646" s="79"/>
      <c r="K646" s="79"/>
      <c r="M646" s="60" t="str">
        <f t="shared" si="29"/>
        <v/>
      </c>
    </row>
    <row r="647" spans="1:13" x14ac:dyDescent="0.15">
      <c r="A647" s="96"/>
      <c r="D647" s="61"/>
      <c r="F647" s="61"/>
      <c r="H647" s="79"/>
      <c r="K647" s="79"/>
      <c r="M647" s="60" t="str">
        <f t="shared" si="29"/>
        <v/>
      </c>
    </row>
    <row r="648" spans="1:13" x14ac:dyDescent="0.15">
      <c r="A648" s="96"/>
      <c r="D648" s="61"/>
      <c r="F648" s="61"/>
      <c r="H648" s="79"/>
      <c r="K648" s="79"/>
      <c r="M648" s="60" t="str">
        <f t="shared" si="29"/>
        <v/>
      </c>
    </row>
    <row r="649" spans="1:13" x14ac:dyDescent="0.15">
      <c r="A649" s="96"/>
      <c r="D649" s="61"/>
      <c r="F649" s="61"/>
      <c r="H649" s="79"/>
      <c r="K649" s="79"/>
      <c r="M649" s="60" t="str">
        <f t="shared" si="29"/>
        <v/>
      </c>
    </row>
    <row r="650" spans="1:13" x14ac:dyDescent="0.15">
      <c r="A650" s="96"/>
      <c r="D650" s="61"/>
      <c r="F650" s="61"/>
      <c r="H650" s="79"/>
      <c r="K650" s="79"/>
      <c r="M650" s="60" t="str">
        <f t="shared" si="29"/>
        <v/>
      </c>
    </row>
    <row r="651" spans="1:13" x14ac:dyDescent="0.15">
      <c r="A651" s="96"/>
      <c r="D651" s="61"/>
      <c r="F651" s="61"/>
      <c r="H651" s="79"/>
      <c r="K651" s="79"/>
      <c r="M651" s="60" t="str">
        <f t="shared" si="29"/>
        <v/>
      </c>
    </row>
    <row r="652" spans="1:13" x14ac:dyDescent="0.15">
      <c r="A652" s="96"/>
      <c r="D652" s="61"/>
      <c r="F652" s="61"/>
      <c r="H652" s="79"/>
      <c r="K652" s="79"/>
      <c r="M652" s="60" t="str">
        <f t="shared" si="29"/>
        <v/>
      </c>
    </row>
    <row r="653" spans="1:13" x14ac:dyDescent="0.15">
      <c r="A653" s="96"/>
      <c r="D653" s="61"/>
      <c r="F653" s="61"/>
      <c r="H653" s="79"/>
      <c r="K653" s="79"/>
      <c r="M653" s="60" t="str">
        <f t="shared" si="29"/>
        <v/>
      </c>
    </row>
    <row r="654" spans="1:13" x14ac:dyDescent="0.15">
      <c r="A654" s="96"/>
      <c r="D654" s="61"/>
      <c r="F654" s="61"/>
      <c r="H654" s="79"/>
      <c r="K654" s="79"/>
      <c r="M654" s="60" t="str">
        <f t="shared" si="29"/>
        <v/>
      </c>
    </row>
    <row r="655" spans="1:13" x14ac:dyDescent="0.15">
      <c r="A655" s="96"/>
      <c r="D655" s="61"/>
      <c r="F655" s="61"/>
      <c r="H655" s="79"/>
      <c r="K655" s="79"/>
      <c r="M655" s="60" t="str">
        <f t="shared" si="29"/>
        <v/>
      </c>
    </row>
    <row r="656" spans="1:13" x14ac:dyDescent="0.15">
      <c r="A656" s="96"/>
      <c r="D656" s="61"/>
      <c r="F656" s="61"/>
      <c r="H656" s="79"/>
      <c r="K656" s="79"/>
      <c r="M656" s="60" t="str">
        <f t="shared" si="29"/>
        <v/>
      </c>
    </row>
    <row r="657" spans="1:13" x14ac:dyDescent="0.15">
      <c r="A657" s="96"/>
      <c r="D657" s="61"/>
      <c r="F657" s="61"/>
      <c r="H657" s="79"/>
      <c r="K657" s="79"/>
      <c r="M657" s="60" t="str">
        <f t="shared" si="29"/>
        <v/>
      </c>
    </row>
    <row r="658" spans="1:13" x14ac:dyDescent="0.15">
      <c r="A658" s="96"/>
      <c r="D658" s="61"/>
      <c r="F658" s="61"/>
      <c r="H658" s="79"/>
      <c r="K658" s="79"/>
      <c r="M658" s="60" t="str">
        <f t="shared" si="29"/>
        <v/>
      </c>
    </row>
    <row r="659" spans="1:13" x14ac:dyDescent="0.15">
      <c r="A659" s="96"/>
      <c r="D659" s="61"/>
      <c r="F659" s="61"/>
      <c r="H659" s="79"/>
      <c r="K659" s="79"/>
      <c r="M659" s="60" t="str">
        <f t="shared" si="29"/>
        <v/>
      </c>
    </row>
    <row r="660" spans="1:13" x14ac:dyDescent="0.15">
      <c r="A660" s="96"/>
      <c r="D660" s="61"/>
      <c r="F660" s="61"/>
      <c r="H660" s="79"/>
      <c r="K660" s="79"/>
      <c r="M660" s="60" t="str">
        <f t="shared" si="29"/>
        <v/>
      </c>
    </row>
    <row r="661" spans="1:13" x14ac:dyDescent="0.15">
      <c r="A661" s="96"/>
      <c r="D661" s="61"/>
      <c r="F661" s="61"/>
      <c r="H661" s="79"/>
      <c r="K661" s="79"/>
      <c r="M661" s="60" t="str">
        <f t="shared" si="29"/>
        <v/>
      </c>
    </row>
    <row r="662" spans="1:13" x14ac:dyDescent="0.15">
      <c r="A662" s="96"/>
      <c r="D662" s="61"/>
      <c r="F662" s="61"/>
      <c r="H662" s="79"/>
      <c r="K662" s="79"/>
      <c r="M662" s="60" t="str">
        <f t="shared" si="29"/>
        <v/>
      </c>
    </row>
    <row r="663" spans="1:13" x14ac:dyDescent="0.15">
      <c r="A663" s="33"/>
      <c r="D663" s="61"/>
      <c r="F663" s="61"/>
      <c r="H663" s="79"/>
      <c r="K663" s="79"/>
      <c r="M663" s="60" t="str">
        <f t="shared" si="29"/>
        <v/>
      </c>
    </row>
    <row r="664" spans="1:13" x14ac:dyDescent="0.15">
      <c r="A664" s="33"/>
      <c r="D664" s="61"/>
      <c r="F664" s="61"/>
      <c r="H664" s="79"/>
      <c r="K664" s="79"/>
      <c r="M664" s="60" t="str">
        <f t="shared" si="29"/>
        <v/>
      </c>
    </row>
    <row r="665" spans="1:13" x14ac:dyDescent="0.15">
      <c r="A665" s="33"/>
      <c r="D665" s="61"/>
      <c r="F665" s="61"/>
      <c r="H665" s="79"/>
      <c r="K665" s="79"/>
      <c r="M665" s="60" t="str">
        <f t="shared" si="29"/>
        <v/>
      </c>
    </row>
    <row r="666" spans="1:13" x14ac:dyDescent="0.15">
      <c r="A666" s="33"/>
      <c r="D666" s="61"/>
      <c r="F666" s="61"/>
      <c r="H666" s="79"/>
      <c r="K666" s="79"/>
      <c r="M666" s="60" t="str">
        <f t="shared" si="29"/>
        <v/>
      </c>
    </row>
    <row r="667" spans="1:13" x14ac:dyDescent="0.15">
      <c r="A667" s="33"/>
      <c r="D667" s="61"/>
      <c r="F667" s="61"/>
      <c r="H667" s="79"/>
      <c r="K667" s="79"/>
      <c r="M667" s="60" t="str">
        <f t="shared" si="29"/>
        <v/>
      </c>
    </row>
    <row r="668" spans="1:13" x14ac:dyDescent="0.15">
      <c r="A668" s="33"/>
      <c r="D668" s="61"/>
      <c r="F668" s="61"/>
      <c r="H668" s="79"/>
      <c r="K668" s="79"/>
      <c r="M668" s="60" t="str">
        <f t="shared" si="29"/>
        <v/>
      </c>
    </row>
    <row r="669" spans="1:13" x14ac:dyDescent="0.15">
      <c r="A669" s="33"/>
      <c r="D669" s="61"/>
      <c r="F669" s="61"/>
      <c r="H669" s="79"/>
      <c r="K669" s="79"/>
      <c r="M669" s="60" t="str">
        <f t="shared" si="29"/>
        <v/>
      </c>
    </row>
    <row r="670" spans="1:13" x14ac:dyDescent="0.15">
      <c r="A670" s="33"/>
      <c r="D670" s="61"/>
      <c r="F670" s="61"/>
      <c r="H670" s="79"/>
      <c r="K670" s="79"/>
      <c r="M670" s="60" t="str">
        <f t="shared" si="29"/>
        <v/>
      </c>
    </row>
    <row r="671" spans="1:13" x14ac:dyDescent="0.15">
      <c r="A671" s="33"/>
      <c r="D671" s="61"/>
      <c r="F671" s="61"/>
      <c r="H671" s="79"/>
      <c r="K671" s="79"/>
      <c r="M671" s="60" t="str">
        <f t="shared" si="29"/>
        <v/>
      </c>
    </row>
    <row r="672" spans="1:13" x14ac:dyDescent="0.15">
      <c r="A672" s="33"/>
      <c r="D672" s="61"/>
      <c r="F672" s="61"/>
      <c r="H672" s="79"/>
      <c r="K672" s="79"/>
      <c r="M672" s="60" t="str">
        <f t="shared" si="29"/>
        <v/>
      </c>
    </row>
    <row r="673" spans="1:13" x14ac:dyDescent="0.15">
      <c r="A673" s="33"/>
      <c r="D673" s="61"/>
      <c r="F673" s="61"/>
      <c r="H673" s="79"/>
      <c r="K673" s="79"/>
      <c r="M673" s="60" t="str">
        <f t="shared" si="29"/>
        <v/>
      </c>
    </row>
    <row r="674" spans="1:13" x14ac:dyDescent="0.15">
      <c r="A674" s="33"/>
      <c r="D674" s="61"/>
      <c r="F674" s="61"/>
      <c r="H674" s="79"/>
      <c r="K674" s="79"/>
      <c r="M674" s="60" t="str">
        <f t="shared" si="29"/>
        <v/>
      </c>
    </row>
    <row r="675" spans="1:13" x14ac:dyDescent="0.15">
      <c r="A675" s="33"/>
      <c r="D675" s="61"/>
      <c r="F675" s="61"/>
      <c r="H675" s="79"/>
      <c r="K675" s="79"/>
      <c r="M675" s="60" t="str">
        <f t="shared" si="29"/>
        <v/>
      </c>
    </row>
    <row r="676" spans="1:13" x14ac:dyDescent="0.15">
      <c r="A676" s="33"/>
      <c r="D676" s="61"/>
      <c r="F676" s="61"/>
      <c r="H676" s="79"/>
      <c r="K676" s="79"/>
      <c r="M676" s="60" t="str">
        <f t="shared" si="29"/>
        <v/>
      </c>
    </row>
    <row r="677" spans="1:13" x14ac:dyDescent="0.15">
      <c r="A677" s="33"/>
      <c r="D677" s="61"/>
      <c r="F677" s="61"/>
      <c r="H677" s="79"/>
      <c r="K677" s="79"/>
      <c r="M677" s="60" t="str">
        <f t="shared" si="29"/>
        <v/>
      </c>
    </row>
    <row r="678" spans="1:13" x14ac:dyDescent="0.15">
      <c r="A678" s="33"/>
      <c r="D678" s="61"/>
      <c r="F678" s="61"/>
      <c r="H678" s="79"/>
      <c r="K678" s="79"/>
      <c r="M678" s="60" t="str">
        <f t="shared" si="29"/>
        <v/>
      </c>
    </row>
    <row r="679" spans="1:13" x14ac:dyDescent="0.15">
      <c r="A679" s="33"/>
      <c r="D679" s="61"/>
      <c r="F679" s="61"/>
      <c r="H679" s="79"/>
      <c r="K679" s="79"/>
      <c r="M679" s="60" t="str">
        <f t="shared" si="29"/>
        <v/>
      </c>
    </row>
    <row r="680" spans="1:13" x14ac:dyDescent="0.15">
      <c r="A680" s="33"/>
      <c r="D680" s="61"/>
      <c r="F680" s="61"/>
      <c r="H680" s="79"/>
      <c r="K680" s="79"/>
      <c r="M680" s="60" t="str">
        <f t="shared" si="29"/>
        <v/>
      </c>
    </row>
    <row r="681" spans="1:13" x14ac:dyDescent="0.15">
      <c r="A681" s="33"/>
      <c r="D681" s="61"/>
      <c r="F681" s="61"/>
      <c r="H681" s="79"/>
      <c r="K681" s="79"/>
      <c r="M681" s="60" t="str">
        <f t="shared" ref="M681:M744" si="30">IF(B681=1,"Yes","")</f>
        <v/>
      </c>
    </row>
    <row r="682" spans="1:13" x14ac:dyDescent="0.15">
      <c r="A682" s="33"/>
      <c r="D682" s="61"/>
      <c r="F682" s="61"/>
      <c r="H682" s="79"/>
      <c r="K682" s="79"/>
      <c r="M682" s="60" t="str">
        <f t="shared" si="30"/>
        <v/>
      </c>
    </row>
    <row r="683" spans="1:13" x14ac:dyDescent="0.15">
      <c r="A683" s="33"/>
      <c r="D683" s="61"/>
      <c r="F683" s="61"/>
      <c r="H683" s="79"/>
      <c r="K683" s="79"/>
      <c r="M683" s="60" t="str">
        <f t="shared" si="30"/>
        <v/>
      </c>
    </row>
    <row r="684" spans="1:13" x14ac:dyDescent="0.15">
      <c r="A684" s="33"/>
      <c r="D684" s="61"/>
      <c r="F684" s="61"/>
      <c r="H684" s="79"/>
      <c r="K684" s="79"/>
      <c r="M684" s="60" t="str">
        <f t="shared" si="30"/>
        <v/>
      </c>
    </row>
    <row r="685" spans="1:13" x14ac:dyDescent="0.15">
      <c r="A685" s="33"/>
      <c r="D685" s="61"/>
      <c r="F685" s="61"/>
      <c r="H685" s="79"/>
      <c r="K685" s="79"/>
      <c r="M685" s="60" t="str">
        <f t="shared" si="30"/>
        <v/>
      </c>
    </row>
    <row r="686" spans="1:13" x14ac:dyDescent="0.15">
      <c r="A686" s="33"/>
      <c r="D686" s="61"/>
      <c r="F686" s="61"/>
      <c r="H686" s="79"/>
      <c r="K686" s="79"/>
      <c r="M686" s="60" t="str">
        <f t="shared" si="30"/>
        <v/>
      </c>
    </row>
    <row r="687" spans="1:13" x14ac:dyDescent="0.15">
      <c r="A687" s="33"/>
      <c r="D687" s="61"/>
      <c r="F687" s="61"/>
      <c r="H687" s="79"/>
      <c r="K687" s="79"/>
      <c r="M687" s="60" t="str">
        <f t="shared" si="30"/>
        <v/>
      </c>
    </row>
    <row r="688" spans="1:13" x14ac:dyDescent="0.15">
      <c r="A688" s="33"/>
      <c r="D688" s="61"/>
      <c r="F688" s="61"/>
      <c r="H688" s="79"/>
      <c r="K688" s="79"/>
      <c r="M688" s="60" t="str">
        <f t="shared" si="30"/>
        <v/>
      </c>
    </row>
    <row r="689" spans="1:13" x14ac:dyDescent="0.15">
      <c r="A689" s="33"/>
      <c r="D689" s="61"/>
      <c r="F689" s="61"/>
      <c r="H689" s="79"/>
      <c r="K689" s="79"/>
      <c r="M689" s="60" t="str">
        <f t="shared" si="30"/>
        <v/>
      </c>
    </row>
    <row r="690" spans="1:13" x14ac:dyDescent="0.15">
      <c r="A690" s="33"/>
      <c r="D690" s="61"/>
      <c r="F690" s="61"/>
      <c r="H690" s="79"/>
      <c r="K690" s="79"/>
      <c r="M690" s="60" t="str">
        <f t="shared" si="30"/>
        <v/>
      </c>
    </row>
    <row r="691" spans="1:13" x14ac:dyDescent="0.15">
      <c r="A691" s="33"/>
      <c r="D691" s="61"/>
      <c r="F691" s="61"/>
      <c r="H691" s="79"/>
      <c r="K691" s="79"/>
      <c r="M691" s="60" t="str">
        <f t="shared" si="30"/>
        <v/>
      </c>
    </row>
    <row r="692" spans="1:13" x14ac:dyDescent="0.15">
      <c r="A692" s="33"/>
      <c r="D692" s="61"/>
      <c r="F692" s="61"/>
      <c r="H692" s="79"/>
      <c r="K692" s="79"/>
      <c r="M692" s="60" t="str">
        <f t="shared" si="30"/>
        <v/>
      </c>
    </row>
    <row r="693" spans="1:13" x14ac:dyDescent="0.15">
      <c r="A693" s="33"/>
      <c r="D693" s="61"/>
      <c r="F693" s="61"/>
      <c r="H693" s="79"/>
      <c r="K693" s="79"/>
      <c r="M693" s="60" t="str">
        <f t="shared" si="30"/>
        <v/>
      </c>
    </row>
    <row r="694" spans="1:13" x14ac:dyDescent="0.15">
      <c r="A694" s="33"/>
      <c r="D694" s="61"/>
      <c r="F694" s="61"/>
      <c r="H694" s="79"/>
      <c r="K694" s="79"/>
      <c r="M694" s="60" t="str">
        <f t="shared" si="30"/>
        <v/>
      </c>
    </row>
    <row r="695" spans="1:13" x14ac:dyDescent="0.15">
      <c r="A695" s="33"/>
      <c r="D695" s="61"/>
      <c r="F695" s="61"/>
      <c r="H695" s="79"/>
      <c r="K695" s="79"/>
      <c r="M695" s="60" t="str">
        <f t="shared" si="30"/>
        <v/>
      </c>
    </row>
    <row r="696" spans="1:13" x14ac:dyDescent="0.15">
      <c r="A696" s="33"/>
      <c r="D696" s="61"/>
      <c r="F696" s="61"/>
      <c r="H696" s="79"/>
      <c r="K696" s="79"/>
      <c r="M696" s="60" t="str">
        <f t="shared" si="30"/>
        <v/>
      </c>
    </row>
    <row r="697" spans="1:13" x14ac:dyDescent="0.15">
      <c r="A697" s="33"/>
      <c r="D697" s="61"/>
      <c r="F697" s="61"/>
      <c r="H697" s="79"/>
      <c r="K697" s="79"/>
      <c r="M697" s="60" t="str">
        <f t="shared" si="30"/>
        <v/>
      </c>
    </row>
    <row r="698" spans="1:13" x14ac:dyDescent="0.15">
      <c r="A698" s="33"/>
      <c r="D698" s="61"/>
      <c r="F698" s="61"/>
      <c r="H698" s="79"/>
      <c r="K698" s="79"/>
      <c r="M698" s="60" t="str">
        <f t="shared" si="30"/>
        <v/>
      </c>
    </row>
    <row r="699" spans="1:13" x14ac:dyDescent="0.15">
      <c r="A699" s="33"/>
      <c r="D699" s="61"/>
      <c r="F699" s="61"/>
      <c r="H699" s="79"/>
      <c r="K699" s="79"/>
      <c r="M699" s="60" t="str">
        <f t="shared" si="30"/>
        <v/>
      </c>
    </row>
    <row r="700" spans="1:13" x14ac:dyDescent="0.15">
      <c r="A700" s="33"/>
      <c r="D700" s="61"/>
      <c r="F700" s="61"/>
      <c r="H700" s="79"/>
      <c r="K700" s="79"/>
      <c r="M700" s="60" t="str">
        <f t="shared" si="30"/>
        <v/>
      </c>
    </row>
    <row r="701" spans="1:13" x14ac:dyDescent="0.15">
      <c r="A701" s="33"/>
      <c r="D701" s="61"/>
      <c r="F701" s="61"/>
      <c r="H701" s="79"/>
      <c r="K701" s="79"/>
      <c r="M701" s="60" t="str">
        <f t="shared" si="30"/>
        <v/>
      </c>
    </row>
    <row r="702" spans="1:13" x14ac:dyDescent="0.15">
      <c r="A702" s="33"/>
      <c r="D702" s="61"/>
      <c r="F702" s="61"/>
      <c r="H702" s="79"/>
      <c r="K702" s="79"/>
      <c r="M702" s="60" t="str">
        <f t="shared" si="30"/>
        <v/>
      </c>
    </row>
    <row r="703" spans="1:13" x14ac:dyDescent="0.15">
      <c r="A703" s="33"/>
      <c r="D703" s="61"/>
      <c r="F703" s="61"/>
      <c r="H703" s="79"/>
      <c r="K703" s="79"/>
      <c r="M703" s="60" t="str">
        <f t="shared" si="30"/>
        <v/>
      </c>
    </row>
    <row r="704" spans="1:13" x14ac:dyDescent="0.15">
      <c r="A704" s="33"/>
      <c r="D704" s="61"/>
      <c r="F704" s="61"/>
      <c r="H704" s="79"/>
      <c r="K704" s="79"/>
      <c r="M704" s="60" t="str">
        <f t="shared" si="30"/>
        <v/>
      </c>
    </row>
    <row r="705" spans="1:13" x14ac:dyDescent="0.15">
      <c r="A705" s="33"/>
      <c r="D705" s="61"/>
      <c r="F705" s="61"/>
      <c r="H705" s="79"/>
      <c r="K705" s="79"/>
      <c r="M705" s="60" t="str">
        <f t="shared" si="30"/>
        <v/>
      </c>
    </row>
    <row r="706" spans="1:13" x14ac:dyDescent="0.15">
      <c r="A706" s="33"/>
      <c r="D706" s="61"/>
      <c r="F706" s="61"/>
      <c r="H706" s="79"/>
      <c r="K706" s="79"/>
      <c r="M706" s="60" t="str">
        <f t="shared" si="30"/>
        <v/>
      </c>
    </row>
    <row r="707" spans="1:13" x14ac:dyDescent="0.15">
      <c r="A707" s="33"/>
      <c r="D707" s="61"/>
      <c r="F707" s="61"/>
      <c r="H707" s="79"/>
      <c r="K707" s="79"/>
      <c r="M707" s="60" t="str">
        <f t="shared" si="30"/>
        <v/>
      </c>
    </row>
    <row r="708" spans="1:13" x14ac:dyDescent="0.15">
      <c r="A708" s="33"/>
      <c r="D708" s="61"/>
      <c r="F708" s="61"/>
      <c r="H708" s="79"/>
      <c r="K708" s="79"/>
      <c r="M708" s="60" t="str">
        <f t="shared" si="30"/>
        <v/>
      </c>
    </row>
    <row r="709" spans="1:13" x14ac:dyDescent="0.15">
      <c r="A709" s="33"/>
      <c r="D709" s="61"/>
      <c r="F709" s="61"/>
      <c r="H709" s="79"/>
      <c r="K709" s="79"/>
      <c r="M709" s="60" t="str">
        <f t="shared" si="30"/>
        <v/>
      </c>
    </row>
    <row r="710" spans="1:13" x14ac:dyDescent="0.15">
      <c r="A710" s="33"/>
      <c r="D710" s="61"/>
      <c r="F710" s="61"/>
      <c r="H710" s="79"/>
      <c r="K710" s="79"/>
      <c r="M710" s="60" t="str">
        <f t="shared" si="30"/>
        <v/>
      </c>
    </row>
    <row r="711" spans="1:13" x14ac:dyDescent="0.15">
      <c r="A711" s="33"/>
      <c r="D711" s="61"/>
      <c r="F711" s="61"/>
      <c r="H711" s="79"/>
      <c r="K711" s="79"/>
      <c r="M711" s="60" t="str">
        <f t="shared" si="30"/>
        <v/>
      </c>
    </row>
    <row r="712" spans="1:13" x14ac:dyDescent="0.15">
      <c r="A712" s="33"/>
      <c r="D712" s="61"/>
      <c r="F712" s="61"/>
      <c r="H712" s="79"/>
      <c r="K712" s="79"/>
      <c r="M712" s="60" t="str">
        <f t="shared" si="30"/>
        <v/>
      </c>
    </row>
    <row r="713" spans="1:13" x14ac:dyDescent="0.15">
      <c r="A713" s="33"/>
      <c r="D713" s="61"/>
      <c r="F713" s="61"/>
      <c r="H713" s="79"/>
      <c r="K713" s="79"/>
      <c r="M713" s="60" t="str">
        <f t="shared" si="30"/>
        <v/>
      </c>
    </row>
    <row r="714" spans="1:13" x14ac:dyDescent="0.15">
      <c r="A714" s="33"/>
      <c r="D714" s="61"/>
      <c r="F714" s="61"/>
      <c r="H714" s="79"/>
      <c r="K714" s="79"/>
      <c r="M714" s="60" t="str">
        <f t="shared" si="30"/>
        <v/>
      </c>
    </row>
    <row r="715" spans="1:13" x14ac:dyDescent="0.15">
      <c r="A715" s="33"/>
      <c r="D715" s="61"/>
      <c r="F715" s="61"/>
      <c r="H715" s="79"/>
      <c r="K715" s="79"/>
      <c r="M715" s="60" t="str">
        <f t="shared" si="30"/>
        <v/>
      </c>
    </row>
    <row r="716" spans="1:13" x14ac:dyDescent="0.15">
      <c r="A716" s="33"/>
      <c r="D716" s="61"/>
      <c r="F716" s="61"/>
      <c r="H716" s="79"/>
      <c r="K716" s="79"/>
      <c r="M716" s="60" t="str">
        <f t="shared" si="30"/>
        <v/>
      </c>
    </row>
    <row r="717" spans="1:13" x14ac:dyDescent="0.15">
      <c r="M717" s="60" t="str">
        <f t="shared" si="30"/>
        <v/>
      </c>
    </row>
    <row r="718" spans="1:13" x14ac:dyDescent="0.15">
      <c r="M718" s="60" t="str">
        <f t="shared" si="30"/>
        <v/>
      </c>
    </row>
    <row r="719" spans="1:13" x14ac:dyDescent="0.15">
      <c r="M719" s="60" t="str">
        <f t="shared" si="30"/>
        <v/>
      </c>
    </row>
    <row r="720" spans="1:13" x14ac:dyDescent="0.15">
      <c r="M720" s="60" t="str">
        <f t="shared" si="30"/>
        <v/>
      </c>
    </row>
    <row r="721" spans="13:13" x14ac:dyDescent="0.15">
      <c r="M721" s="60" t="str">
        <f t="shared" si="30"/>
        <v/>
      </c>
    </row>
    <row r="722" spans="13:13" x14ac:dyDescent="0.15">
      <c r="M722" s="60" t="str">
        <f t="shared" si="30"/>
        <v/>
      </c>
    </row>
    <row r="723" spans="13:13" x14ac:dyDescent="0.15">
      <c r="M723" s="60" t="str">
        <f t="shared" si="30"/>
        <v/>
      </c>
    </row>
    <row r="724" spans="13:13" x14ac:dyDescent="0.15">
      <c r="M724" s="60" t="str">
        <f t="shared" si="30"/>
        <v/>
      </c>
    </row>
    <row r="725" spans="13:13" x14ac:dyDescent="0.15">
      <c r="M725" s="60" t="str">
        <f t="shared" si="30"/>
        <v/>
      </c>
    </row>
    <row r="726" spans="13:13" x14ac:dyDescent="0.15">
      <c r="M726" s="60" t="str">
        <f t="shared" si="30"/>
        <v/>
      </c>
    </row>
    <row r="727" spans="13:13" x14ac:dyDescent="0.15">
      <c r="M727" s="60" t="str">
        <f t="shared" si="30"/>
        <v/>
      </c>
    </row>
    <row r="728" spans="13:13" x14ac:dyDescent="0.15">
      <c r="M728" s="60" t="str">
        <f t="shared" si="30"/>
        <v/>
      </c>
    </row>
    <row r="729" spans="13:13" x14ac:dyDescent="0.15">
      <c r="M729" s="60" t="str">
        <f t="shared" si="30"/>
        <v/>
      </c>
    </row>
    <row r="730" spans="13:13" x14ac:dyDescent="0.15">
      <c r="M730" s="60" t="str">
        <f t="shared" si="30"/>
        <v/>
      </c>
    </row>
    <row r="731" spans="13:13" x14ac:dyDescent="0.15">
      <c r="M731" s="60" t="str">
        <f t="shared" si="30"/>
        <v/>
      </c>
    </row>
    <row r="732" spans="13:13" x14ac:dyDescent="0.15">
      <c r="M732" s="60" t="str">
        <f t="shared" si="30"/>
        <v/>
      </c>
    </row>
    <row r="733" spans="13:13" x14ac:dyDescent="0.15">
      <c r="M733" s="60" t="str">
        <f t="shared" si="30"/>
        <v/>
      </c>
    </row>
    <row r="734" spans="13:13" x14ac:dyDescent="0.15">
      <c r="M734" s="60" t="str">
        <f t="shared" si="30"/>
        <v/>
      </c>
    </row>
    <row r="735" spans="13:13" x14ac:dyDescent="0.15">
      <c r="M735" s="60" t="str">
        <f t="shared" si="30"/>
        <v/>
      </c>
    </row>
    <row r="736" spans="13:13" x14ac:dyDescent="0.15">
      <c r="M736" s="60" t="str">
        <f t="shared" si="30"/>
        <v/>
      </c>
    </row>
    <row r="737" spans="1:13" x14ac:dyDescent="0.15">
      <c r="M737" s="60" t="str">
        <f t="shared" si="30"/>
        <v/>
      </c>
    </row>
    <row r="738" spans="1:13" x14ac:dyDescent="0.15">
      <c r="M738" s="60" t="str">
        <f t="shared" si="30"/>
        <v/>
      </c>
    </row>
    <row r="739" spans="1:13" x14ac:dyDescent="0.15">
      <c r="M739" s="60" t="str">
        <f t="shared" si="30"/>
        <v/>
      </c>
    </row>
    <row r="740" spans="1:13" x14ac:dyDescent="0.15">
      <c r="M740" s="60" t="str">
        <f t="shared" si="30"/>
        <v/>
      </c>
    </row>
    <row r="741" spans="1:13" x14ac:dyDescent="0.15">
      <c r="M741" s="60" t="str">
        <f t="shared" si="30"/>
        <v/>
      </c>
    </row>
    <row r="742" spans="1:13" x14ac:dyDescent="0.15">
      <c r="M742" s="60" t="str">
        <f t="shared" si="30"/>
        <v/>
      </c>
    </row>
    <row r="743" spans="1:13" x14ac:dyDescent="0.15">
      <c r="M743" s="60" t="str">
        <f t="shared" si="30"/>
        <v/>
      </c>
    </row>
    <row r="744" spans="1:13" x14ac:dyDescent="0.15">
      <c r="H744" s="79"/>
      <c r="M744" s="60" t="str">
        <f t="shared" si="30"/>
        <v/>
      </c>
    </row>
    <row r="745" spans="1:13" x14ac:dyDescent="0.15">
      <c r="M745" s="60" t="str">
        <f t="shared" ref="M745:M749" si="31">IF(B745=1,"Yes","")</f>
        <v/>
      </c>
    </row>
    <row r="746" spans="1:13" x14ac:dyDescent="0.15">
      <c r="M746" s="60" t="str">
        <f t="shared" si="31"/>
        <v/>
      </c>
    </row>
    <row r="747" spans="1:13" x14ac:dyDescent="0.15">
      <c r="H747" s="79"/>
      <c r="M747" s="60" t="str">
        <f t="shared" si="31"/>
        <v/>
      </c>
    </row>
    <row r="748" spans="1:13" x14ac:dyDescent="0.15">
      <c r="M748" s="60" t="str">
        <f t="shared" si="31"/>
        <v/>
      </c>
    </row>
    <row r="749" spans="1:13" x14ac:dyDescent="0.15">
      <c r="A749" s="96"/>
      <c r="C749" s="61"/>
      <c r="D749" s="61"/>
      <c r="E749" s="61"/>
      <c r="F749" s="61"/>
      <c r="H749" s="79"/>
      <c r="K749" s="79"/>
      <c r="M749" s="60" t="str">
        <f t="shared" si="31"/>
        <v/>
      </c>
    </row>
  </sheetData>
  <customSheetViews>
    <customSheetView guid="{3C481E46-3FC1-4759-97BE-0ABEC5F7C28E}" scale="85" hiddenColumns="1" topLeftCell="A7">
      <selection activeCell="J36" sqref="J36"/>
      <pageMargins left="0.25" right="0.25" top="1" bottom="1" header="0.5" footer="0.5"/>
      <pageSetup orientation="landscape" r:id="rId1"/>
      <headerFooter alignWithMargins="0"/>
    </customSheetView>
    <customSheetView guid="{ACFF2655-9FC5-4DBF-8B25-883D224F585E}" scale="70" hiddenColumns="1" topLeftCell="A139">
      <selection activeCell="G157" sqref="G157"/>
      <pageMargins left="0.25" right="0.25" top="1" bottom="1" header="0.5" footer="0.5"/>
      <pageSetup orientation="landscape" r:id="rId2"/>
      <headerFooter alignWithMargins="0"/>
    </customSheetView>
  </customSheetViews>
  <mergeCells count="4">
    <mergeCell ref="A1:M2"/>
    <mergeCell ref="A3:M3"/>
    <mergeCell ref="A4:M4"/>
    <mergeCell ref="A5:M5"/>
  </mergeCells>
  <phoneticPr fontId="2" type="noConversion"/>
  <conditionalFormatting sqref="A187:A256 A1:A184 A258:A1048576">
    <cfRule type="expression" dxfId="36" priority="223">
      <formula>OR(ISNUMBER(SEARCH("YEA",$A1)), ISNUMBER(SEARCH("MKC", $A1)), ISNUMBER(SEARCH("HOU", $A1)), ISNUMBER(SEARCH("CHI", $A1)), ISNUMBER(SEARCH("WAS", $A1)), ISNUMBER(SEARCH("WAS", $A1)), ISNUMBER(SEARCH("ORL", $A1)), ISNUMBER(SEARCH("DTT", $A1)))=TRUE</formula>
    </cfRule>
  </conditionalFormatting>
  <conditionalFormatting sqref="C1:C81 C85:C208 C216:C1048576">
    <cfRule type="expression" dxfId="35" priority="225">
      <formula>OR(ISNUMBER(SEARCH("YEA",$C1)), ISNUMBER(SEARCH("MKC", $C1)), ISNUMBER(SEARCH("HOU", $C1)), ISNUMBER(SEARCH("CHI", $C1)), ISNUMBER(SEARCH("WAS", $C1)), ISNUMBER(SEARCH("WAS", $C1)), ISNUMBER(SEARCH("ORL", $C1)), ISNUMBER(SEARCH("DTT", $C1)))=TRUE</formula>
    </cfRule>
  </conditionalFormatting>
  <conditionalFormatting sqref="E1:E81 E85:E208 E225:E1048576">
    <cfRule type="expression" dxfId="34" priority="224">
      <formula>OR(ISNUMBER(SEARCH("YEA",$E1)), ISNUMBER(SEARCH("MKC", $E1)), ISNUMBER(SEARCH("HOU", $E1)), ISNUMBER(SEARCH("CHI", $E1)), ISNUMBER(SEARCH("WAS", $E1)), ISNUMBER(SEARCH("WAS", $E1)), ISNUMBER(SEARCH("ORL", $E1)), ISNUMBER(SEARCH("DTT", $E1)))=TRUE</formula>
    </cfRule>
  </conditionalFormatting>
  <conditionalFormatting sqref="A317:K406 H285:I286 J307:K316 I258 H259:I265 H256:I256 A256:B256 K265:K285 A258:B273 C256:G267 J256:J266 H267:J275 H276:I283 A307:G316 K295:K306 H290:I316 K254:K259 J276:J306 C268:F273 A274:F306 K260:L264 L258:L259 L265:L406 A407:L749 H183:I184 H187:I189 A184:B184 H164:K182 A1:M7 A82:B84 A195:F208 A187:B194 C184:F194 L164:L256 A85:F183 M8:M749 A750:M1048576 A8:F81 J183:K194 A225:F255 A209:B215 A216:C224 G8:G306 H195:K255 H8:L163">
    <cfRule type="expression" dxfId="33" priority="111">
      <formula>OR(ISNUMBER(SEARCH("BURSJC", $A1)), ISNUMBER(SEARCH("SJCBUR", $A1)), ISNUMBER(SEARCH("LAXSJC", $A1)), ISNUMBER(SEARCH("SJCLAX", $A1)), ISNUMBER(SEARCH("SANSJC", $A1)), ISNUMBER(SEARCH("SJCSAN", $A1)), ISNUMBER(SEARCH("SANSMF", $A1)), ISNUMBER(SEARCH("SMFSAN", $A1)), ISNUMBER(SEARCH("SFOSNA", $A1)), ISNUMBER(SEARCH("SNASFO", $A1)), ISNUMBER(SEARCH("SJCSNA", $A1)), ISNUMBER(SEARCH("SNASJC", $A1)))=TRUE</formula>
    </cfRule>
  </conditionalFormatting>
  <conditionalFormatting sqref="A317:K406 K260:L264 L258:L259 H285:I286 J307:K316 I258 H259:I265 H256:I256 A256:B256 L265:L406 K265:K285 A258:B273 C256:G267 J256:J266 H267:J275 H276:I283 A307:G316 K295:K306 H290:I316 K254:K259 J276:J306 C268:F273 A274:F306 A407:L749 H183:I184 H187:I189 A184:B184 H164:K182 A1:M7 A82:B84 A195:F208 A187:B194 C184:F194 L164:L256 A85:F183 M8:M749 A750:M1048576 A8:F81 J183:K194 A225:F255 A209:B215 A216:C224 G8:G306 H195:K255 H8:L163">
    <cfRule type="expression" dxfId="32" priority="227">
      <formula>IF($M1="Yes",TRUE,FALSE)</formula>
    </cfRule>
  </conditionalFormatting>
  <conditionalFormatting sqref="I284">
    <cfRule type="expression" dxfId="31" priority="75">
      <formula>OR(ISNUMBER(SEARCH("BURSJC", $A284)), ISNUMBER(SEARCH("SJCBUR", $A284)), ISNUMBER(SEARCH("LAXSJC", $A284)), ISNUMBER(SEARCH("SJCLAX", $A284)), ISNUMBER(SEARCH("SANSJC", $A284)), ISNUMBER(SEARCH("SJCSAN", $A284)), ISNUMBER(SEARCH("SANSMF", $A284)), ISNUMBER(SEARCH("SMFSAN", $A284)), ISNUMBER(SEARCH("SFOSNA", $A284)), ISNUMBER(SEARCH("SNASFO", $A284)), ISNUMBER(SEARCH("SJCSNA", $A284)), ISNUMBER(SEARCH("SNASJC", $A284)))=TRUE</formula>
    </cfRule>
  </conditionalFormatting>
  <conditionalFormatting sqref="I284">
    <cfRule type="expression" dxfId="30" priority="76">
      <formula>IF($M284="Yes",TRUE,FALSE)</formula>
    </cfRule>
  </conditionalFormatting>
  <conditionalFormatting sqref="H284">
    <cfRule type="expression" dxfId="29" priority="73">
      <formula>OR(ISNUMBER(SEARCH("BURSJC", $A284)), ISNUMBER(SEARCH("SJCBUR", $A284)), ISNUMBER(SEARCH("LAXSJC", $A284)), ISNUMBER(SEARCH("SJCLAX", $A284)), ISNUMBER(SEARCH("SANSJC", $A284)), ISNUMBER(SEARCH("SJCSAN", $A284)), ISNUMBER(SEARCH("SANSMF", $A284)), ISNUMBER(SEARCH("SMFSAN", $A284)), ISNUMBER(SEARCH("SFOSNA", $A284)), ISNUMBER(SEARCH("SNASFO", $A284)), ISNUMBER(SEARCH("SJCSNA", $A284)), ISNUMBER(SEARCH("SNASJC", $A284)))=TRUE</formula>
    </cfRule>
  </conditionalFormatting>
  <conditionalFormatting sqref="H284">
    <cfRule type="expression" dxfId="28" priority="74">
      <formula>IF($M284="Yes",TRUE,FALSE)</formula>
    </cfRule>
  </conditionalFormatting>
  <conditionalFormatting sqref="A185:A186">
    <cfRule type="expression" dxfId="27" priority="63">
      <formula>OR(ISNUMBER(SEARCH("YEA",$A185)), ISNUMBER(SEARCH("MKC", $A185)), ISNUMBER(SEARCH("HOU", $A185)), ISNUMBER(SEARCH("CHI", $A185)), ISNUMBER(SEARCH("WAS", $A185)), ISNUMBER(SEARCH("WAS", $A185)), ISNUMBER(SEARCH("ORL", $A185)), ISNUMBER(SEARCH("DTT", $A185)))=TRUE</formula>
    </cfRule>
  </conditionalFormatting>
  <conditionalFormatting sqref="H185:I186 A185:B186">
    <cfRule type="expression" dxfId="26" priority="62">
      <formula>OR(ISNUMBER(SEARCH("BURSJC", $A185)), ISNUMBER(SEARCH("SJCBUR", $A185)), ISNUMBER(SEARCH("LAXSJC", $A185)), ISNUMBER(SEARCH("SJCLAX", $A185)), ISNUMBER(SEARCH("SANSJC", $A185)), ISNUMBER(SEARCH("SJCSAN", $A185)), ISNUMBER(SEARCH("SANSMF", $A185)), ISNUMBER(SEARCH("SMFSAN", $A185)), ISNUMBER(SEARCH("SFOSNA", $A185)), ISNUMBER(SEARCH("SNASFO", $A185)), ISNUMBER(SEARCH("SJCSNA", $A185)), ISNUMBER(SEARCH("SNASJC", $A185)))=TRUE</formula>
    </cfRule>
  </conditionalFormatting>
  <conditionalFormatting sqref="H185:I186 A185:B186">
    <cfRule type="expression" dxfId="25" priority="66">
      <formula>IF($M185="Yes",TRUE,FALSE)</formula>
    </cfRule>
  </conditionalFormatting>
  <conditionalFormatting sqref="H287:I289">
    <cfRule type="expression" dxfId="24" priority="60">
      <formula>OR(ISNUMBER(SEARCH("BURSJC", $A287)), ISNUMBER(SEARCH("SJCBUR", $A287)), ISNUMBER(SEARCH("LAXSJC", $A287)), ISNUMBER(SEARCH("SJCLAX", $A287)), ISNUMBER(SEARCH("SANSJC", $A287)), ISNUMBER(SEARCH("SJCSAN", $A287)), ISNUMBER(SEARCH("SANSMF", $A287)), ISNUMBER(SEARCH("SMFSAN", $A287)), ISNUMBER(SEARCH("SFOSNA", $A287)), ISNUMBER(SEARCH("SNASFO", $A287)), ISNUMBER(SEARCH("SJCSNA", $A287)), ISNUMBER(SEARCH("SNASJC", $A287)))=TRUE</formula>
    </cfRule>
  </conditionalFormatting>
  <conditionalFormatting sqref="H287:I289">
    <cfRule type="expression" dxfId="23" priority="61">
      <formula>IF($M287="Yes",TRUE,FALSE)</formula>
    </cfRule>
  </conditionalFormatting>
  <conditionalFormatting sqref="K286:K294">
    <cfRule type="expression" dxfId="22" priority="58">
      <formula>OR(ISNUMBER(SEARCH("BURSJC", $A286)), ISNUMBER(SEARCH("SJCBUR", $A286)), ISNUMBER(SEARCH("LAXSJC", $A286)), ISNUMBER(SEARCH("SJCLAX", $A286)), ISNUMBER(SEARCH("SANSJC", $A286)), ISNUMBER(SEARCH("SJCSAN", $A286)), ISNUMBER(SEARCH("SANSMF", $A286)), ISNUMBER(SEARCH("SMFSAN", $A286)), ISNUMBER(SEARCH("SFOSNA", $A286)), ISNUMBER(SEARCH("SNASFO", $A286)), ISNUMBER(SEARCH("SJCSNA", $A286)), ISNUMBER(SEARCH("SNASJC", $A286)))=TRUE</formula>
    </cfRule>
  </conditionalFormatting>
  <conditionalFormatting sqref="K286:K294">
    <cfRule type="expression" dxfId="21" priority="59">
      <formula>IF($M286="Yes",TRUE,FALSE)</formula>
    </cfRule>
  </conditionalFormatting>
  <conditionalFormatting sqref="A257">
    <cfRule type="expression" dxfId="20" priority="54">
      <formula>OR(ISNUMBER(SEARCH("YEA",$A257)), ISNUMBER(SEARCH("MKC", $A257)), ISNUMBER(SEARCH("HOU", $A257)), ISNUMBER(SEARCH("CHI", $A257)), ISNUMBER(SEARCH("WAS", $A257)), ISNUMBER(SEARCH("WAS", $A257)), ISNUMBER(SEARCH("ORL", $A257)), ISNUMBER(SEARCH("DTT", $A257)))=TRUE</formula>
    </cfRule>
  </conditionalFormatting>
  <conditionalFormatting sqref="A257:B257 H257:I257 L257 H258">
    <cfRule type="expression" dxfId="19" priority="53">
      <formula>OR(ISNUMBER(SEARCH("BURSJC", $A257)), ISNUMBER(SEARCH("SJCBUR", $A257)), ISNUMBER(SEARCH("LAXSJC", $A257)), ISNUMBER(SEARCH("SJCLAX", $A257)), ISNUMBER(SEARCH("SANSJC", $A257)), ISNUMBER(SEARCH("SJCSAN", $A257)), ISNUMBER(SEARCH("SANSMF", $A257)), ISNUMBER(SEARCH("SMFSAN", $A257)), ISNUMBER(SEARCH("SFOSNA", $A257)), ISNUMBER(SEARCH("SNASFO", $A257)), ISNUMBER(SEARCH("SJCSNA", $A257)), ISNUMBER(SEARCH("SNASJC", $A257)))=TRUE</formula>
    </cfRule>
  </conditionalFormatting>
  <conditionalFormatting sqref="A257:B257 H257:I257 L257 H258">
    <cfRule type="expression" dxfId="18" priority="57">
      <formula>IF($M257="Yes",TRUE,FALSE)</formula>
    </cfRule>
  </conditionalFormatting>
  <conditionalFormatting sqref="H266:I266">
    <cfRule type="expression" dxfId="17" priority="27">
      <formula>OR(ISNUMBER(SEARCH("BURSJC", $A266)), ISNUMBER(SEARCH("SJCBUR", $A266)), ISNUMBER(SEARCH("LAXSJC", $A266)), ISNUMBER(SEARCH("SJCLAX", $A266)), ISNUMBER(SEARCH("SANSJC", $A266)), ISNUMBER(SEARCH("SJCSAN", $A266)), ISNUMBER(SEARCH("SANSMF", $A266)), ISNUMBER(SEARCH("SMFSAN", $A266)), ISNUMBER(SEARCH("SFOSNA", $A266)), ISNUMBER(SEARCH("SNASFO", $A266)), ISNUMBER(SEARCH("SJCSNA", $A266)), ISNUMBER(SEARCH("SNASJC", $A266)))=TRUE</formula>
    </cfRule>
  </conditionalFormatting>
  <conditionalFormatting sqref="H266:I266">
    <cfRule type="expression" dxfId="16" priority="28">
      <formula>IF($M266="Yes",TRUE,FALSE)</formula>
    </cfRule>
  </conditionalFormatting>
  <conditionalFormatting sqref="H189:I192">
    <cfRule type="expression" dxfId="15" priority="23">
      <formula>OR(ISNUMBER(SEARCH("BURSJC", $A189)), ISNUMBER(SEARCH("SJCBUR", $A189)), ISNUMBER(SEARCH("LAXSJC", $A189)), ISNUMBER(SEARCH("SJCLAX", $A189)), ISNUMBER(SEARCH("SANSJC", $A189)), ISNUMBER(SEARCH("SJCSAN", $A189)), ISNUMBER(SEARCH("SANSMF", $A189)), ISNUMBER(SEARCH("SMFSAN", $A189)), ISNUMBER(SEARCH("SFOSNA", $A189)), ISNUMBER(SEARCH("SNASFO", $A189)), ISNUMBER(SEARCH("SJCSNA", $A189)), ISNUMBER(SEARCH("SNASJC", $A189)))=TRUE</formula>
    </cfRule>
  </conditionalFormatting>
  <conditionalFormatting sqref="H189:I192">
    <cfRule type="expression" dxfId="14" priority="24">
      <formula>IF($M189="Yes",TRUE,FALSE)</formula>
    </cfRule>
  </conditionalFormatting>
  <conditionalFormatting sqref="H192:I192">
    <cfRule type="expression" dxfId="13" priority="19">
      <formula>OR(ISNUMBER(SEARCH("BURSJC", $A192)), ISNUMBER(SEARCH("SJCBUR", $A192)), ISNUMBER(SEARCH("LAXSJC", $A192)), ISNUMBER(SEARCH("SJCLAX", $A192)), ISNUMBER(SEARCH("SANSJC", $A192)), ISNUMBER(SEARCH("SJCSAN", $A192)), ISNUMBER(SEARCH("SANSMF", $A192)), ISNUMBER(SEARCH("SMFSAN", $A192)), ISNUMBER(SEARCH("SFOSNA", $A192)), ISNUMBER(SEARCH("SNASFO", $A192)), ISNUMBER(SEARCH("SJCSNA", $A192)), ISNUMBER(SEARCH("SNASJC", $A192)))=TRUE</formula>
    </cfRule>
  </conditionalFormatting>
  <conditionalFormatting sqref="H192:I192">
    <cfRule type="expression" dxfId="12" priority="20">
      <formula>IF($M192="Yes",TRUE,FALSE)</formula>
    </cfRule>
  </conditionalFormatting>
  <conditionalFormatting sqref="H193:I194">
    <cfRule type="expression" dxfId="11" priority="17">
      <formula>OR(ISNUMBER(SEARCH("BURSJC", $A193)), ISNUMBER(SEARCH("SJCBUR", $A193)), ISNUMBER(SEARCH("LAXSJC", $A193)), ISNUMBER(SEARCH("SJCLAX", $A193)), ISNUMBER(SEARCH("SANSJC", $A193)), ISNUMBER(SEARCH("SJCSAN", $A193)), ISNUMBER(SEARCH("SANSMF", $A193)), ISNUMBER(SEARCH("SMFSAN", $A193)), ISNUMBER(SEARCH("SFOSNA", $A193)), ISNUMBER(SEARCH("SNASFO", $A193)), ISNUMBER(SEARCH("SJCSNA", $A193)), ISNUMBER(SEARCH("SNASJC", $A193)))=TRUE</formula>
    </cfRule>
  </conditionalFormatting>
  <conditionalFormatting sqref="H193:I194">
    <cfRule type="expression" dxfId="10" priority="18">
      <formula>IF($M193="Yes",TRUE,FALSE)</formula>
    </cfRule>
  </conditionalFormatting>
  <conditionalFormatting sqref="C82:C84">
    <cfRule type="expression" dxfId="9" priority="7">
      <formula>OR(ISNUMBER(SEARCH("YEA",$C82)), ISNUMBER(SEARCH("MKC", $C82)), ISNUMBER(SEARCH("HOU", $C82)), ISNUMBER(SEARCH("CHI", $C82)), ISNUMBER(SEARCH("WAS", $C82)), ISNUMBER(SEARCH("WAS", $C82)), ISNUMBER(SEARCH("ORL", $C82)), ISNUMBER(SEARCH("DTT", $C82)))=TRUE</formula>
    </cfRule>
  </conditionalFormatting>
  <conditionalFormatting sqref="E82:E84">
    <cfRule type="expression" dxfId="8" priority="6">
      <formula>OR(ISNUMBER(SEARCH("YEA",$E82)), ISNUMBER(SEARCH("MKC", $E82)), ISNUMBER(SEARCH("HOU", $E82)), ISNUMBER(SEARCH("CHI", $E82)), ISNUMBER(SEARCH("WAS", $E82)), ISNUMBER(SEARCH("WAS", $E82)), ISNUMBER(SEARCH("ORL", $E82)), ISNUMBER(SEARCH("DTT", $E82)))=TRUE</formula>
    </cfRule>
  </conditionalFormatting>
  <conditionalFormatting sqref="C82:F84">
    <cfRule type="expression" dxfId="7" priority="5">
      <formula>OR(ISNUMBER(SEARCH("BURSJC", $A82)), ISNUMBER(SEARCH("SJCBUR", $A82)), ISNUMBER(SEARCH("LAXSJC", $A82)), ISNUMBER(SEARCH("SJCLAX", $A82)), ISNUMBER(SEARCH("SANSJC", $A82)), ISNUMBER(SEARCH("SJCSAN", $A82)), ISNUMBER(SEARCH("SANSMF", $A82)), ISNUMBER(SEARCH("SMFSAN", $A82)), ISNUMBER(SEARCH("SFOSNA", $A82)), ISNUMBER(SEARCH("SNASFO", $A82)), ISNUMBER(SEARCH("SJCSNA", $A82)), ISNUMBER(SEARCH("SNASJC", $A82)))=TRUE</formula>
    </cfRule>
  </conditionalFormatting>
  <conditionalFormatting sqref="C82:F84">
    <cfRule type="expression" dxfId="6" priority="8">
      <formula>IF($M82="Yes",TRUE,FALSE)</formula>
    </cfRule>
  </conditionalFormatting>
  <conditionalFormatting sqref="C209:C215">
    <cfRule type="expression" dxfId="5" priority="3">
      <formula>OR(ISNUMBER(SEARCH("YEA",$C209)), ISNUMBER(SEARCH("MKC", $C209)), ISNUMBER(SEARCH("HOU", $C209)), ISNUMBER(SEARCH("CHI", $C209)), ISNUMBER(SEARCH("WAS", $C209)), ISNUMBER(SEARCH("WAS", $C209)), ISNUMBER(SEARCH("ORL", $C209)), ISNUMBER(SEARCH("DTT", $C209)))=TRUE</formula>
    </cfRule>
  </conditionalFormatting>
  <conditionalFormatting sqref="E209:E224">
    <cfRule type="expression" dxfId="4" priority="2">
      <formula>OR(ISNUMBER(SEARCH("YEA",$E209)), ISNUMBER(SEARCH("MKC", $E209)), ISNUMBER(SEARCH("HOU", $E209)), ISNUMBER(SEARCH("CHI", $E209)), ISNUMBER(SEARCH("WAS", $E209)), ISNUMBER(SEARCH("WAS", $E209)), ISNUMBER(SEARCH("ORL", $E209)), ISNUMBER(SEARCH("DTT", $E209)))=TRUE</formula>
    </cfRule>
  </conditionalFormatting>
  <conditionalFormatting sqref="C209:F215 D216:F224">
    <cfRule type="expression" dxfId="3" priority="1">
      <formula>OR(ISNUMBER(SEARCH("BURSJC", $A209)), ISNUMBER(SEARCH("SJCBUR", $A209)), ISNUMBER(SEARCH("LAXSJC", $A209)), ISNUMBER(SEARCH("SJCLAX", $A209)), ISNUMBER(SEARCH("SANSJC", $A209)), ISNUMBER(SEARCH("SJCSAN", $A209)), ISNUMBER(SEARCH("SANSMF", $A209)), ISNUMBER(SEARCH("SMFSAN", $A209)), ISNUMBER(SEARCH("SFOSNA", $A209)), ISNUMBER(SEARCH("SNASFO", $A209)), ISNUMBER(SEARCH("SJCSNA", $A209)), ISNUMBER(SEARCH("SNASJC", $A209)))=TRUE</formula>
    </cfRule>
  </conditionalFormatting>
  <conditionalFormatting sqref="C209:F215 D216:F224">
    <cfRule type="expression" dxfId="2" priority="4">
      <formula>IF($M209="Yes",TRUE,FALSE)</formula>
    </cfRule>
  </conditionalFormatting>
  <pageMargins left="0.25" right="0.25" top="1" bottom="1" header="0.5" footer="0.5"/>
  <pageSetup orientation="landscape" r:id="rId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74"/>
  <sheetViews>
    <sheetView workbookViewId="0"/>
  </sheetViews>
  <sheetFormatPr baseColWidth="10" defaultColWidth="9.1640625" defaultRowHeight="13" x14ac:dyDescent="0.15"/>
  <cols>
    <col min="1" max="1" width="9.1640625" style="40"/>
    <col min="2" max="2" width="9" style="40" bestFit="1" customWidth="1"/>
    <col min="3" max="3" width="5.5" style="40" bestFit="1" customWidth="1"/>
    <col min="4" max="4" width="32" style="40" bestFit="1" customWidth="1"/>
    <col min="5" max="5" width="5.5" style="40" bestFit="1" customWidth="1"/>
    <col min="6" max="6" width="32" style="40" bestFit="1" customWidth="1"/>
    <col min="7" max="7" width="14" style="40" bestFit="1" customWidth="1"/>
    <col min="8" max="8" width="3.83203125" style="40" bestFit="1" customWidth="1"/>
    <col min="9" max="9" width="15.33203125" style="40" bestFit="1" customWidth="1"/>
    <col min="10" max="10" width="14.1640625" style="40" bestFit="1" customWidth="1"/>
    <col min="11" max="16384" width="9.1640625" style="40"/>
  </cols>
  <sheetData>
    <row r="1" spans="1:15" x14ac:dyDescent="0.15">
      <c r="A1" s="40" t="s">
        <v>384</v>
      </c>
      <c r="C1" s="40">
        <f>IF(ISBLANK('[1]US Ad Fare Sheet'!C6),"",'[1]US Ad Fare Sheet'!C6)</f>
        <v>0</v>
      </c>
      <c r="D1" s="40">
        <f>IF(ISBLANK('[1]US Ad Fare Sheet'!D6),"",'[1]US Ad Fare Sheet'!D6)</f>
        <v>0</v>
      </c>
      <c r="E1" s="40">
        <f>IF(ISBLANK('[1]US Ad Fare Sheet'!E6),"",'[1]US Ad Fare Sheet'!E6)</f>
        <v>0</v>
      </c>
      <c r="F1" s="40">
        <f>IF(ISBLANK('[1]US Ad Fare Sheet'!F6),"",'[1]US Ad Fare Sheet'!F6)</f>
        <v>0</v>
      </c>
      <c r="G1" s="40" t="str">
        <f>IF(ISBLANK('[1]US Ad Fare Sheet'!G6),"",'[1]US Ad Fare Sheet'!G6)</f>
        <v>Advertised Fare</v>
      </c>
    </row>
    <row r="2" spans="1:15" x14ac:dyDescent="0.15">
      <c r="A2" s="40" t="s">
        <v>315</v>
      </c>
      <c r="B2" s="33" t="s">
        <v>722</v>
      </c>
      <c r="C2" s="40" t="str">
        <f>IFERROR(INDEX('US Ad Fare Sheet'!C:C,(MATCH('Email Marketing'!B2,'US Ad Fare Sheet'!A:A,0))),"")</f>
        <v>SEA</v>
      </c>
      <c r="D2" s="40" t="str">
        <f>IFERROR(INDEX('US Ad Fare Sheet'!D:D,(MATCH('Email Marketing'!B2,'US Ad Fare Sheet'!A:A,0))),"")</f>
        <v>SEATTLE</v>
      </c>
      <c r="E2" s="40" t="str">
        <f>IFERROR(INDEX('US Ad Fare Sheet'!E:E,(MATCH('Email Marketing'!B2,'US Ad Fare Sheet'!A:A,0))),"")</f>
        <v>YYJ</v>
      </c>
      <c r="F2" s="40" t="str">
        <f>IFERROR(INDEX('US Ad Fare Sheet'!F:F,(MATCH('Email Marketing'!B2,'US Ad Fare Sheet'!A:A,0))),"")</f>
        <v>VICTORIA</v>
      </c>
      <c r="G2" s="40">
        <f>IFERROR(INDEX('US Ad Fare Sheet'!G:G,(MATCH('Email Marketing'!B2,'US Ad Fare Sheet'!A:A,0))),"")</f>
        <v>68</v>
      </c>
      <c r="I2" s="49" t="s">
        <v>382</v>
      </c>
      <c r="J2" s="50" t="s">
        <v>408</v>
      </c>
      <c r="N2" s="71" t="s">
        <v>52</v>
      </c>
      <c r="O2" s="71" t="s">
        <v>144</v>
      </c>
    </row>
    <row r="3" spans="1:15" x14ac:dyDescent="0.15">
      <c r="B3" s="33" t="s">
        <v>538</v>
      </c>
      <c r="C3" s="40" t="str">
        <f>IFERROR(INDEX('US Ad Fare Sheet'!C:C,(MATCH('Email Marketing'!B3,'US Ad Fare Sheet'!A:A,0))),"")</f>
        <v>SEA</v>
      </c>
      <c r="D3" s="40" t="str">
        <f>IFERROR(INDEX('US Ad Fare Sheet'!D:D,(MATCH('Email Marketing'!B3,'US Ad Fare Sheet'!A:A,0))),"")</f>
        <v>SEATTLE</v>
      </c>
      <c r="E3" s="40" t="str">
        <f>IFERROR(INDEX('US Ad Fare Sheet'!E:E,(MATCH('Email Marketing'!B3,'US Ad Fare Sheet'!A:A,0))),"")</f>
        <v>SJC</v>
      </c>
      <c r="F3" s="40" t="str">
        <f>IFERROR(INDEX('US Ad Fare Sheet'!F:F,(MATCH('Email Marketing'!B3,'US Ad Fare Sheet'!A:A,0))),"")</f>
        <v>SAN JOSE</v>
      </c>
      <c r="G3" s="40">
        <f>IFERROR(INDEX('US Ad Fare Sheet'!G:G,(MATCH('Email Marketing'!B3,'US Ad Fare Sheet'!A:A,0))),"")</f>
        <v>69</v>
      </c>
      <c r="I3" s="49" t="s">
        <v>383</v>
      </c>
      <c r="J3" s="50">
        <f>'US Ad'!B27</f>
        <v>43235</v>
      </c>
      <c r="N3" s="71" t="s">
        <v>264</v>
      </c>
      <c r="O3" s="71" t="s">
        <v>179</v>
      </c>
    </row>
    <row r="4" spans="1:15" x14ac:dyDescent="0.15">
      <c r="B4" s="33" t="s">
        <v>702</v>
      </c>
      <c r="C4" s="40" t="str">
        <f>IFERROR(INDEX('US Ad Fare Sheet'!C:C,(MATCH('Email Marketing'!B4,'US Ad Fare Sheet'!A:A,0))),"")</f>
        <v>SEA</v>
      </c>
      <c r="D4" s="40" t="str">
        <f>IFERROR(INDEX('US Ad Fare Sheet'!D:D,(MATCH('Email Marketing'!B4,'US Ad Fare Sheet'!A:A,0))),"")</f>
        <v>SEATTLE</v>
      </c>
      <c r="E4" s="40" t="str">
        <f>IFERROR(INDEX('US Ad Fare Sheet'!E:E,(MATCH('Email Marketing'!B4,'US Ad Fare Sheet'!A:A,0))),"")</f>
        <v>ONT</v>
      </c>
      <c r="F4" s="40" t="str">
        <f>IFERROR(INDEX('US Ad Fare Sheet'!F:F,(MATCH('Email Marketing'!B4,'US Ad Fare Sheet'!A:A,0))),"")</f>
        <v>ONTARIO</v>
      </c>
      <c r="G4" s="40">
        <f>IFERROR(INDEX('US Ad Fare Sheet'!G:G,(MATCH('Email Marketing'!B4,'US Ad Fare Sheet'!A:A,0))),"")</f>
        <v>79</v>
      </c>
      <c r="N4" s="71" t="s">
        <v>315</v>
      </c>
      <c r="O4" s="71" t="s">
        <v>164</v>
      </c>
    </row>
    <row r="5" spans="1:15" x14ac:dyDescent="0.15">
      <c r="B5" s="33" t="s">
        <v>695</v>
      </c>
      <c r="C5" s="40" t="str">
        <f>IFERROR(INDEX('US Ad Fare Sheet'!C:C,(MATCH('Email Marketing'!B5,'US Ad Fare Sheet'!A:A,0))),"")</f>
        <v>SEA</v>
      </c>
      <c r="D5" s="40" t="str">
        <f>IFERROR(INDEX('US Ad Fare Sheet'!D:D,(MATCH('Email Marketing'!B5,'US Ad Fare Sheet'!A:A,0))),"")</f>
        <v>SEATTLE</v>
      </c>
      <c r="E5" s="40" t="str">
        <f>IFERROR(INDEX('US Ad Fare Sheet'!E:E,(MATCH('Email Marketing'!B5,'US Ad Fare Sheet'!A:A,0))),"")</f>
        <v>DEN</v>
      </c>
      <c r="F5" s="40" t="str">
        <f>IFERROR(INDEX('US Ad Fare Sheet'!F:F,(MATCH('Email Marketing'!B5,'US Ad Fare Sheet'!A:A,0))),"")</f>
        <v>DENVER</v>
      </c>
      <c r="G5" s="40">
        <f>IFERROR(INDEX('US Ad Fare Sheet'!G:G,(MATCH('Email Marketing'!B5,'US Ad Fare Sheet'!A:A,0))),"")</f>
        <v>89</v>
      </c>
      <c r="N5" s="71" t="s">
        <v>200</v>
      </c>
      <c r="O5" s="71" t="s">
        <v>159</v>
      </c>
    </row>
    <row r="6" spans="1:15" x14ac:dyDescent="0.15">
      <c r="B6" s="33" t="s">
        <v>606</v>
      </c>
      <c r="C6" s="40" t="str">
        <f>IFERROR(INDEX('US Ad Fare Sheet'!C:C,(MATCH('Email Marketing'!B6,'US Ad Fare Sheet'!A:A,0))),"")</f>
        <v>SEA</v>
      </c>
      <c r="D6" s="40" t="str">
        <f>IFERROR(INDEX('US Ad Fare Sheet'!D:D,(MATCH('Email Marketing'!B6,'US Ad Fare Sheet'!A:A,0))),"")</f>
        <v>SEATTLE</v>
      </c>
      <c r="E6" s="40" t="str">
        <f>IFERROR(INDEX('US Ad Fare Sheet'!E:E,(MATCH('Email Marketing'!B6,'US Ad Fare Sheet'!A:A,0))),"")</f>
        <v>SLC</v>
      </c>
      <c r="F6" s="40" t="str">
        <f>IFERROR(INDEX('US Ad Fare Sheet'!F:F,(MATCH('Email Marketing'!B6,'US Ad Fare Sheet'!A:A,0))),"")</f>
        <v>SALT LAKE CITY</v>
      </c>
      <c r="G6" s="40">
        <f>IFERROR(INDEX('US Ad Fare Sheet'!G:G,(MATCH('Email Marketing'!B6,'US Ad Fare Sheet'!A:A,0))),"")</f>
        <v>99</v>
      </c>
      <c r="I6" s="52"/>
      <c r="J6" s="51"/>
      <c r="N6" s="71" t="s">
        <v>301</v>
      </c>
    </row>
    <row r="7" spans="1:15" x14ac:dyDescent="0.15">
      <c r="B7" s="40" t="s">
        <v>611</v>
      </c>
      <c r="C7" s="40" t="str">
        <f>IFERROR(INDEX('US Ad Fare Sheet'!C:C,(MATCH('Email Marketing'!B7,'US Ad Fare Sheet'!A:A,0))),"")</f>
        <v>SEA</v>
      </c>
      <c r="D7" s="40" t="str">
        <f>IFERROR(INDEX('US Ad Fare Sheet'!D:D,(MATCH('Email Marketing'!B7,'US Ad Fare Sheet'!A:A,0))),"")</f>
        <v>SEATTLE</v>
      </c>
      <c r="E7" s="40" t="str">
        <f>IFERROR(INDEX('US Ad Fare Sheet'!E:E,(MATCH('Email Marketing'!B7,'US Ad Fare Sheet'!A:A,0))),"")</f>
        <v>LAS</v>
      </c>
      <c r="F7" s="40" t="str">
        <f>IFERROR(INDEX('US Ad Fare Sheet'!F:F,(MATCH('Email Marketing'!B7,'US Ad Fare Sheet'!A:A,0))),"")</f>
        <v>LAS VEGAS</v>
      </c>
      <c r="G7" s="40">
        <f>IFERROR(INDEX('US Ad Fare Sheet'!G:G,(MATCH('Email Marketing'!B7,'US Ad Fare Sheet'!A:A,0))),"")</f>
        <v>114</v>
      </c>
      <c r="I7" s="52"/>
      <c r="J7" s="51"/>
    </row>
    <row r="8" spans="1:15" x14ac:dyDescent="0.15">
      <c r="B8" s="40" t="s">
        <v>522</v>
      </c>
      <c r="C8" s="40" t="str">
        <f>IFERROR(INDEX('US Ad Fare Sheet'!C:C,(MATCH('Email Marketing'!B8,'US Ad Fare Sheet'!A:A,0))),"")</f>
        <v>SEA</v>
      </c>
      <c r="D8" s="40" t="str">
        <f>IFERROR(INDEX('US Ad Fare Sheet'!D:D,(MATCH('Email Marketing'!B8,'US Ad Fare Sheet'!A:A,0))),"")</f>
        <v>SEATTLE</v>
      </c>
      <c r="E8" s="40" t="str">
        <f>IFERROR(INDEX('US Ad Fare Sheet'!E:E,(MATCH('Email Marketing'!B8,'US Ad Fare Sheet'!A:A,0))),"")</f>
        <v>FAI</v>
      </c>
      <c r="F8" s="40" t="str">
        <f>IFERROR(INDEX('US Ad Fare Sheet'!F:F,(MATCH('Email Marketing'!B8,'US Ad Fare Sheet'!A:A,0))),"")</f>
        <v>FAIRBANKS</v>
      </c>
      <c r="G8" s="40">
        <f>IFERROR(INDEX('US Ad Fare Sheet'!G:G,(MATCH('Email Marketing'!B8,'US Ad Fare Sheet'!A:A,0))),"")</f>
        <v>143</v>
      </c>
      <c r="I8" s="52"/>
      <c r="J8" s="52"/>
      <c r="K8" s="49"/>
    </row>
    <row r="9" spans="1:15" x14ac:dyDescent="0.15">
      <c r="B9" s="40" t="s">
        <v>623</v>
      </c>
      <c r="C9" s="40" t="str">
        <f>IFERROR(INDEX('US Ad Fare Sheet'!C:C,(MATCH('Email Marketing'!B9,'US Ad Fare Sheet'!A:A,0))),"")</f>
        <v>SEA</v>
      </c>
      <c r="D9" s="40" t="str">
        <f>IFERROR(INDEX('US Ad Fare Sheet'!D:D,(MATCH('Email Marketing'!B9,'US Ad Fare Sheet'!A:A,0))),"")</f>
        <v>SEATTLE</v>
      </c>
      <c r="E9" s="40" t="str">
        <f>IFERROR(INDEX('US Ad Fare Sheet'!E:E,(MATCH('Email Marketing'!B9,'US Ad Fare Sheet'!A:A,0))),"")</f>
        <v>PSP</v>
      </c>
      <c r="F9" s="40" t="str">
        <f>IFERROR(INDEX('US Ad Fare Sheet'!F:F,(MATCH('Email Marketing'!B9,'US Ad Fare Sheet'!A:A,0))),"")</f>
        <v>PALM SPRINGS</v>
      </c>
      <c r="G9" s="40">
        <f>IFERROR(INDEX('US Ad Fare Sheet'!G:G,(MATCH('Email Marketing'!B9,'US Ad Fare Sheet'!A:A,0))),"")</f>
        <v>168</v>
      </c>
      <c r="I9" s="52"/>
      <c r="J9" s="52"/>
    </row>
    <row r="10" spans="1:15" ht="14" thickBot="1" x14ac:dyDescent="0.2">
      <c r="B10" s="40" t="s">
        <v>656</v>
      </c>
      <c r="C10" s="40" t="str">
        <f>IFERROR(INDEX('US Ad Fare Sheet'!C:C,(MATCH('Email Marketing'!B10,'US Ad Fare Sheet'!A:A,0))),"")</f>
        <v>SEA</v>
      </c>
      <c r="D10" s="40" t="str">
        <f>IFERROR(INDEX('US Ad Fare Sheet'!D:D,(MATCH('Email Marketing'!B10,'US Ad Fare Sheet'!A:A,0))),"")</f>
        <v>SEATTLE</v>
      </c>
      <c r="E10" s="40" t="str">
        <f>IFERROR(INDEX('US Ad Fare Sheet'!E:E,(MATCH('Email Marketing'!B10,'US Ad Fare Sheet'!A:A,0))),"")</f>
        <v>PIT</v>
      </c>
      <c r="F10" s="40" t="str">
        <f>IFERROR(INDEX('US Ad Fare Sheet'!F:F,(MATCH('Email Marketing'!B10,'US Ad Fare Sheet'!A:A,0))),"")</f>
        <v>PITTSBURGH</v>
      </c>
      <c r="G10" s="40">
        <f>IFERROR(INDEX('US Ad Fare Sheet'!G:G,(MATCH('Email Marketing'!B10,'US Ad Fare Sheet'!A:A,0))),"")</f>
        <v>179</v>
      </c>
      <c r="I10" s="52"/>
      <c r="J10" s="52"/>
      <c r="K10" s="49"/>
    </row>
    <row r="11" spans="1:15" x14ac:dyDescent="0.15">
      <c r="B11" s="40" t="s">
        <v>716</v>
      </c>
      <c r="C11" s="40" t="str">
        <f>IFERROR(INDEX('US Ad Fare Sheet'!C:C,(MATCH('Email Marketing'!B11,'US Ad Fare Sheet'!A:A,0))),"")</f>
        <v>SEA</v>
      </c>
      <c r="D11" s="40" t="str">
        <f>IFERROR(INDEX('US Ad Fare Sheet'!D:D,(MATCH('Email Marketing'!B11,'US Ad Fare Sheet'!A:A,0))),"")</f>
        <v>SEATTLE</v>
      </c>
      <c r="E11" s="40" t="str">
        <f>IFERROR(INDEX('US Ad Fare Sheet'!E:E,(MATCH('Email Marketing'!B11,'US Ad Fare Sheet'!A:A,0))),"")</f>
        <v>PHL</v>
      </c>
      <c r="F11" s="40" t="str">
        <f>IFERROR(INDEX('US Ad Fare Sheet'!F:F,(MATCH('Email Marketing'!B11,'US Ad Fare Sheet'!A:A,0))),"")</f>
        <v>PHILADELPHIA</v>
      </c>
      <c r="G11" s="40">
        <f>IFERROR(INDEX('US Ad Fare Sheet'!G:G,(MATCH('Email Marketing'!B11,'US Ad Fare Sheet'!A:A,0))),"")</f>
        <v>199</v>
      </c>
      <c r="I11" s="109" t="s">
        <v>491</v>
      </c>
      <c r="J11" s="110"/>
      <c r="K11" s="102"/>
    </row>
    <row r="12" spans="1:15" x14ac:dyDescent="0.15">
      <c r="A12" s="40" t="s">
        <v>264</v>
      </c>
      <c r="B12" s="80" t="s">
        <v>628</v>
      </c>
      <c r="C12" s="40" t="str">
        <f>IFERROR(INDEX('US Ad Fare Sheet'!C:C,(MATCH('Email Marketing'!B12,'US Ad Fare Sheet'!A:A,0))),"")</f>
        <v>PDX</v>
      </c>
      <c r="D12" s="40" t="str">
        <f>IFERROR(INDEX('US Ad Fare Sheet'!D:D,(MATCH('Email Marketing'!B12,'US Ad Fare Sheet'!A:A,0))),"")</f>
        <v>PORTLAND</v>
      </c>
      <c r="E12" s="40" t="str">
        <f>IFERROR(INDEX('US Ad Fare Sheet'!E:E,(MATCH('Email Marketing'!B12,'US Ad Fare Sheet'!A:A,0))),"")</f>
        <v>LAX</v>
      </c>
      <c r="F12" s="40" t="str">
        <f>IFERROR(INDEX('US Ad Fare Sheet'!F:F,(MATCH('Email Marketing'!B12,'US Ad Fare Sheet'!A:A,0))),"")</f>
        <v>LOS ANGELES</v>
      </c>
      <c r="G12" s="40">
        <f>IFERROR(INDEX('US Ad Fare Sheet'!G:G,(MATCH('Email Marketing'!B12,'US Ad Fare Sheet'!A:A,0))),"")</f>
        <v>69</v>
      </c>
      <c r="I12" s="111" t="s">
        <v>492</v>
      </c>
      <c r="J12" s="112"/>
      <c r="K12" s="113"/>
    </row>
    <row r="13" spans="1:15" x14ac:dyDescent="0.15">
      <c r="B13" s="80" t="s">
        <v>670</v>
      </c>
      <c r="C13" s="40" t="str">
        <f>IFERROR(INDEX('US Ad Fare Sheet'!C:C,(MATCH('Email Marketing'!B13,'US Ad Fare Sheet'!A:A,0))),"")</f>
        <v>PDX</v>
      </c>
      <c r="D13" s="40" t="str">
        <f>IFERROR(INDEX('US Ad Fare Sheet'!D:D,(MATCH('Email Marketing'!B13,'US Ad Fare Sheet'!A:A,0))),"")</f>
        <v>PORTLAND</v>
      </c>
      <c r="E13" s="40" t="str">
        <f>IFERROR(INDEX('US Ad Fare Sheet'!E:E,(MATCH('Email Marketing'!B13,'US Ad Fare Sheet'!A:A,0))),"")</f>
        <v>SMF</v>
      </c>
      <c r="F13" s="40" t="str">
        <f>IFERROR(INDEX('US Ad Fare Sheet'!F:F,(MATCH('Email Marketing'!B13,'US Ad Fare Sheet'!A:A,0))),"")</f>
        <v>SACRAMENTO</v>
      </c>
      <c r="G13" s="40">
        <f>IFERROR(INDEX('US Ad Fare Sheet'!G:G,(MATCH('Email Marketing'!B13,'US Ad Fare Sheet'!A:A,0))),"")</f>
        <v>69</v>
      </c>
      <c r="I13" s="111" t="s">
        <v>315</v>
      </c>
      <c r="J13" s="112" t="s">
        <v>722</v>
      </c>
      <c r="K13" s="105">
        <f>INDEX('US Ad Fare Sheet'!G:G,MATCH('Email Marketing'!J13,'US Ad Fare Sheet'!A:A,0))</f>
        <v>68</v>
      </c>
    </row>
    <row r="14" spans="1:15" x14ac:dyDescent="0.15">
      <c r="B14" s="80" t="s">
        <v>671</v>
      </c>
      <c r="C14" s="40" t="str">
        <f>IFERROR(INDEX('US Ad Fare Sheet'!C:C,(MATCH('Email Marketing'!B14,'US Ad Fare Sheet'!A:A,0))),"")</f>
        <v>PDX</v>
      </c>
      <c r="D14" s="40" t="str">
        <f>IFERROR(INDEX('US Ad Fare Sheet'!D:D,(MATCH('Email Marketing'!B14,'US Ad Fare Sheet'!A:A,0))),"")</f>
        <v>PORTLAND</v>
      </c>
      <c r="E14" s="40" t="str">
        <f>IFERROR(INDEX('US Ad Fare Sheet'!E:E,(MATCH('Email Marketing'!B14,'US Ad Fare Sheet'!A:A,0))),"")</f>
        <v>SFO</v>
      </c>
      <c r="F14" s="40" t="str">
        <f>IFERROR(INDEX('US Ad Fare Sheet'!F:F,(MATCH('Email Marketing'!B14,'US Ad Fare Sheet'!A:A,0))),"")</f>
        <v>SAN FRANCISCO</v>
      </c>
      <c r="G14" s="40">
        <f>IFERROR(INDEX('US Ad Fare Sheet'!G:G,(MATCH('Email Marketing'!B14,'US Ad Fare Sheet'!A:A,0))),"")</f>
        <v>69</v>
      </c>
      <c r="I14" s="103" t="s">
        <v>264</v>
      </c>
      <c r="J14" s="104" t="s">
        <v>628</v>
      </c>
      <c r="K14" s="105">
        <f>INDEX('US Ad Fare Sheet'!G:G,MATCH('Email Marketing'!J14,'US Ad Fare Sheet'!A:A,0))</f>
        <v>69</v>
      </c>
    </row>
    <row r="15" spans="1:15" x14ac:dyDescent="0.15">
      <c r="B15" s="80" t="s">
        <v>614</v>
      </c>
      <c r="C15" s="40" t="str">
        <f>IFERROR(INDEX('US Ad Fare Sheet'!C:C,(MATCH('Email Marketing'!B15,'US Ad Fare Sheet'!A:A,0))),"")</f>
        <v>PDX</v>
      </c>
      <c r="D15" s="40" t="str">
        <f>IFERROR(INDEX('US Ad Fare Sheet'!D:D,(MATCH('Email Marketing'!B15,'US Ad Fare Sheet'!A:A,0))),"")</f>
        <v>PORTLAND</v>
      </c>
      <c r="E15" s="40" t="str">
        <f>IFERROR(INDEX('US Ad Fare Sheet'!E:E,(MATCH('Email Marketing'!B15,'US Ad Fare Sheet'!A:A,0))),"")</f>
        <v>SNA</v>
      </c>
      <c r="F15" s="40" t="str">
        <f>IFERROR(INDEX('US Ad Fare Sheet'!F:F,(MATCH('Email Marketing'!B15,'US Ad Fare Sheet'!A:A,0))),"")</f>
        <v>ORANGE COUNTY / JOHN WAYNE</v>
      </c>
      <c r="G15" s="40">
        <f>IFERROR(INDEX('US Ad Fare Sheet'!G:G,(MATCH('Email Marketing'!B15,'US Ad Fare Sheet'!A:A,0))),"")</f>
        <v>79</v>
      </c>
      <c r="I15" s="103" t="s">
        <v>494</v>
      </c>
      <c r="J15" s="104" t="s">
        <v>684</v>
      </c>
      <c r="K15" s="105">
        <f>INDEX('US Ad Fare Sheet'!G:G,MATCH('Email Marketing'!J15,'US Ad Fare Sheet'!A:A,0))</f>
        <v>49</v>
      </c>
    </row>
    <row r="16" spans="1:15" x14ac:dyDescent="0.15">
      <c r="B16" s="80" t="s">
        <v>626</v>
      </c>
      <c r="C16" s="40" t="str">
        <f>IFERROR(INDEX('US Ad Fare Sheet'!C:C,(MATCH('Email Marketing'!B16,'US Ad Fare Sheet'!A:A,0))),"")</f>
        <v>PDX</v>
      </c>
      <c r="D16" s="40" t="str">
        <f>IFERROR(INDEX('US Ad Fare Sheet'!D:D,(MATCH('Email Marketing'!B16,'US Ad Fare Sheet'!A:A,0))),"")</f>
        <v>PORTLAND</v>
      </c>
      <c r="E16" s="40" t="str">
        <f>IFERROR(INDEX('US Ad Fare Sheet'!E:E,(MATCH('Email Marketing'!B16,'US Ad Fare Sheet'!A:A,0))),"")</f>
        <v>SAN</v>
      </c>
      <c r="F16" s="40" t="str">
        <f>IFERROR(INDEX('US Ad Fare Sheet'!F:F,(MATCH('Email Marketing'!B16,'US Ad Fare Sheet'!A:A,0))),"")</f>
        <v>SAN DIEGO</v>
      </c>
      <c r="G16" s="40">
        <f>IFERROR(INDEX('US Ad Fare Sheet'!G:G,(MATCH('Email Marketing'!B16,'US Ad Fare Sheet'!A:A,0))),"")</f>
        <v>79</v>
      </c>
      <c r="I16" s="111" t="s">
        <v>495</v>
      </c>
      <c r="J16" s="112" t="s">
        <v>566</v>
      </c>
      <c r="K16" s="105">
        <f>INDEX('US Ad Fare Sheet'!G:G,MATCH('Email Marketing'!J16,'US Ad Fare Sheet'!A:A,0))</f>
        <v>49</v>
      </c>
    </row>
    <row r="17" spans="1:11" ht="14" thickBot="1" x14ac:dyDescent="0.2">
      <c r="B17" s="80" t="s">
        <v>718</v>
      </c>
      <c r="C17" s="40" t="str">
        <f>IFERROR(INDEX('US Ad Fare Sheet'!C:C,(MATCH('Email Marketing'!B17,'US Ad Fare Sheet'!A:A,0))),"")</f>
        <v>PDX</v>
      </c>
      <c r="D17" s="40" t="str">
        <f>IFERROR(INDEX('US Ad Fare Sheet'!D:D,(MATCH('Email Marketing'!B17,'US Ad Fare Sheet'!A:A,0))),"")</f>
        <v>PORTLAND</v>
      </c>
      <c r="E17" s="40" t="str">
        <f>IFERROR(INDEX('US Ad Fare Sheet'!E:E,(MATCH('Email Marketing'!B17,'US Ad Fare Sheet'!A:A,0))),"")</f>
        <v>YVR</v>
      </c>
      <c r="F17" s="40" t="str">
        <f>IFERROR(INDEX('US Ad Fare Sheet'!F:F,(MATCH('Email Marketing'!B17,'US Ad Fare Sheet'!A:A,0))),"")</f>
        <v>VANCOUVER</v>
      </c>
      <c r="G17" s="40">
        <f>IFERROR(INDEX('US Ad Fare Sheet'!G:G,(MATCH('Email Marketing'!B17,'US Ad Fare Sheet'!A:A,0))),"")</f>
        <v>89</v>
      </c>
      <c r="I17" s="114" t="s">
        <v>496</v>
      </c>
      <c r="J17" s="115"/>
      <c r="K17" s="108">
        <f>MIN(K13:K16)</f>
        <v>49</v>
      </c>
    </row>
    <row r="18" spans="1:11" x14ac:dyDescent="0.15">
      <c r="B18" s="80" t="s">
        <v>610</v>
      </c>
      <c r="C18" s="40" t="str">
        <f>IFERROR(INDEX('US Ad Fare Sheet'!C:C,(MATCH('Email Marketing'!B18,'US Ad Fare Sheet'!A:A,0))),"")</f>
        <v>PDX</v>
      </c>
      <c r="D18" s="40" t="str">
        <f>IFERROR(INDEX('US Ad Fare Sheet'!D:D,(MATCH('Email Marketing'!B18,'US Ad Fare Sheet'!A:A,0))),"")</f>
        <v>PORTLAND</v>
      </c>
      <c r="E18" s="40" t="str">
        <f>IFERROR(INDEX('US Ad Fare Sheet'!E:E,(MATCH('Email Marketing'!B18,'US Ad Fare Sheet'!A:A,0))),"")</f>
        <v>ABQ</v>
      </c>
      <c r="F18" s="40" t="str">
        <f>IFERROR(INDEX('US Ad Fare Sheet'!F:F,(MATCH('Email Marketing'!B18,'US Ad Fare Sheet'!A:A,0))),"")</f>
        <v>ALBUQUERQUE</v>
      </c>
      <c r="G18" s="40">
        <f>IFERROR(INDEX('US Ad Fare Sheet'!G:G,(MATCH('Email Marketing'!B18,'US Ad Fare Sheet'!A:A,0))),"")</f>
        <v>109</v>
      </c>
    </row>
    <row r="19" spans="1:11" x14ac:dyDescent="0.15">
      <c r="B19" s="80" t="s">
        <v>630</v>
      </c>
      <c r="C19" s="40" t="str">
        <f>IFERROR(INDEX('US Ad Fare Sheet'!C:C,(MATCH('Email Marketing'!B19,'US Ad Fare Sheet'!A:A,0))),"")</f>
        <v>PDX</v>
      </c>
      <c r="D19" s="40" t="str">
        <f>IFERROR(INDEX('US Ad Fare Sheet'!D:D,(MATCH('Email Marketing'!B19,'US Ad Fare Sheet'!A:A,0))),"")</f>
        <v>PORTLAND</v>
      </c>
      <c r="E19" s="40" t="str">
        <f>IFERROR(INDEX('US Ad Fare Sheet'!E:E,(MATCH('Email Marketing'!B19,'US Ad Fare Sheet'!A:A,0))),"")</f>
        <v>SBA</v>
      </c>
      <c r="F19" s="40" t="str">
        <f>IFERROR(INDEX('US Ad Fare Sheet'!F:F,(MATCH('Email Marketing'!B19,'US Ad Fare Sheet'!A:A,0))),"")</f>
        <v>SANTA BARBARA</v>
      </c>
      <c r="G19" s="40">
        <f>IFERROR(INDEX('US Ad Fare Sheet'!G:G,(MATCH('Email Marketing'!B19,'US Ad Fare Sheet'!A:A,0))),"")</f>
        <v>109</v>
      </c>
    </row>
    <row r="20" spans="1:11" x14ac:dyDescent="0.15">
      <c r="B20" s="80" t="s">
        <v>531</v>
      </c>
      <c r="C20" s="40" t="str">
        <f>IFERROR(INDEX('US Ad Fare Sheet'!C:C,(MATCH('Email Marketing'!B20,'US Ad Fare Sheet'!A:A,0))),"")</f>
        <v>PDX</v>
      </c>
      <c r="D20" s="40" t="str">
        <f>IFERROR(INDEX('US Ad Fare Sheet'!D:D,(MATCH('Email Marketing'!B20,'US Ad Fare Sheet'!A:A,0))),"")</f>
        <v>PORTLAND</v>
      </c>
      <c r="E20" s="40" t="str">
        <f>IFERROR(INDEX('US Ad Fare Sheet'!E:E,(MATCH('Email Marketing'!B20,'US Ad Fare Sheet'!A:A,0))),"")</f>
        <v>ANC</v>
      </c>
      <c r="F20" s="40" t="str">
        <f>IFERROR(INDEX('US Ad Fare Sheet'!F:F,(MATCH('Email Marketing'!B20,'US Ad Fare Sheet'!A:A,0))),"")</f>
        <v>ANCHORAGE</v>
      </c>
      <c r="G20" s="40">
        <f>IFERROR(INDEX('US Ad Fare Sheet'!G:G,(MATCH('Email Marketing'!B20,'US Ad Fare Sheet'!A:A,0))),"")</f>
        <v>149</v>
      </c>
    </row>
    <row r="21" spans="1:11" x14ac:dyDescent="0.15">
      <c r="B21" s="80" t="s">
        <v>714</v>
      </c>
      <c r="C21" s="40" t="str">
        <f>IFERROR(INDEX('US Ad Fare Sheet'!C:C,(MATCH('Email Marketing'!B21,'US Ad Fare Sheet'!A:A,0))),"")</f>
        <v>PDX</v>
      </c>
      <c r="D21" s="40" t="str">
        <f>IFERROR(INDEX('US Ad Fare Sheet'!D:D,(MATCH('Email Marketing'!B21,'US Ad Fare Sheet'!A:A,0))),"")</f>
        <v>PORTLAND</v>
      </c>
      <c r="E21" s="40" t="str">
        <f>IFERROR(INDEX('US Ad Fare Sheet'!E:E,(MATCH('Email Marketing'!B21,'US Ad Fare Sheet'!A:A,0))),"")</f>
        <v>JFK</v>
      </c>
      <c r="F21" s="40" t="str">
        <f>IFERROR(INDEX('US Ad Fare Sheet'!F:F,(MATCH('Email Marketing'!B21,'US Ad Fare Sheet'!A:A,0))),"")</f>
        <v>NEW YORK</v>
      </c>
      <c r="G21" s="40">
        <f>IFERROR(INDEX('US Ad Fare Sheet'!G:G,(MATCH('Email Marketing'!B21,'US Ad Fare Sheet'!A:A,0))),"")</f>
        <v>149</v>
      </c>
    </row>
    <row r="22" spans="1:11" x14ac:dyDescent="0.15">
      <c r="A22" s="40" t="s">
        <v>52</v>
      </c>
      <c r="B22" s="40" t="s">
        <v>535</v>
      </c>
      <c r="C22" s="40" t="str">
        <f>IFERROR(INDEX('US Ad Fare Sheet'!C:C,(MATCH('Email Marketing'!B22,'US Ad Fare Sheet'!A:A,0))),"")</f>
        <v>ANC</v>
      </c>
      <c r="D22" s="40" t="str">
        <f>IFERROR(INDEX('US Ad Fare Sheet'!D:D,(MATCH('Email Marketing'!B22,'US Ad Fare Sheet'!A:A,0))),"")</f>
        <v>ANCHORAGE</v>
      </c>
      <c r="E22" s="40" t="str">
        <f>IFERROR(INDEX('US Ad Fare Sheet'!E:E,(MATCH('Email Marketing'!B22,'US Ad Fare Sheet'!A:A,0))),"")</f>
        <v>FAI</v>
      </c>
      <c r="F22" s="40" t="str">
        <f>IFERROR(INDEX('US Ad Fare Sheet'!F:F,(MATCH('Email Marketing'!B22,'US Ad Fare Sheet'!A:A,0))),"")</f>
        <v>FAIRBANKS</v>
      </c>
      <c r="G22" s="40">
        <f>IFERROR(INDEX('US Ad Fare Sheet'!G:G,(MATCH('Email Marketing'!B22,'US Ad Fare Sheet'!A:A,0))),"")</f>
        <v>87</v>
      </c>
    </row>
    <row r="23" spans="1:11" x14ac:dyDescent="0.15">
      <c r="B23" s="40" t="s">
        <v>533</v>
      </c>
      <c r="C23" s="40" t="str">
        <f>IFERROR(INDEX('US Ad Fare Sheet'!C:C,(MATCH('Email Marketing'!B23,'US Ad Fare Sheet'!A:A,0))),"")</f>
        <v>ANC</v>
      </c>
      <c r="D23" s="40" t="str">
        <f>IFERROR(INDEX('US Ad Fare Sheet'!D:D,(MATCH('Email Marketing'!B23,'US Ad Fare Sheet'!A:A,0))),"")</f>
        <v>ANCHORAGE</v>
      </c>
      <c r="E23" s="40" t="str">
        <f>IFERROR(INDEX('US Ad Fare Sheet'!E:E,(MATCH('Email Marketing'!B23,'US Ad Fare Sheet'!A:A,0))),"")</f>
        <v>JNU</v>
      </c>
      <c r="F23" s="40" t="str">
        <f>IFERROR(INDEX('US Ad Fare Sheet'!F:F,(MATCH('Email Marketing'!B23,'US Ad Fare Sheet'!A:A,0))),"")</f>
        <v>JUNEAU</v>
      </c>
      <c r="G23" s="40">
        <f>IFERROR(INDEX('US Ad Fare Sheet'!G:G,(MATCH('Email Marketing'!B23,'US Ad Fare Sheet'!A:A,0))),"")</f>
        <v>138</v>
      </c>
    </row>
    <row r="24" spans="1:11" x14ac:dyDescent="0.15">
      <c r="B24" s="40" t="s">
        <v>528</v>
      </c>
      <c r="C24" s="40" t="str">
        <f>IFERROR(INDEX('US Ad Fare Sheet'!C:C,(MATCH('Email Marketing'!B24,'US Ad Fare Sheet'!A:A,0))),"")</f>
        <v>ANC</v>
      </c>
      <c r="D24" s="40" t="str">
        <f>IFERROR(INDEX('US Ad Fare Sheet'!D:D,(MATCH('Email Marketing'!B24,'US Ad Fare Sheet'!A:A,0))),"")</f>
        <v>ANCHORAGE</v>
      </c>
      <c r="E24" s="40" t="str">
        <f>IFERROR(INDEX('US Ad Fare Sheet'!E:E,(MATCH('Email Marketing'!B24,'US Ad Fare Sheet'!A:A,0))),"")</f>
        <v>SEA</v>
      </c>
      <c r="F24" s="40" t="str">
        <f>IFERROR(INDEX('US Ad Fare Sheet'!F:F,(MATCH('Email Marketing'!B24,'US Ad Fare Sheet'!A:A,0))),"")</f>
        <v>SEATTLE</v>
      </c>
      <c r="G24" s="40">
        <f>IFERROR(INDEX('US Ad Fare Sheet'!G:G,(MATCH('Email Marketing'!B24,'US Ad Fare Sheet'!A:A,0))),"")</f>
        <v>164</v>
      </c>
    </row>
    <row r="25" spans="1:11" x14ac:dyDescent="0.15">
      <c r="B25" s="40" t="s">
        <v>667</v>
      </c>
      <c r="C25" s="40" t="str">
        <f>IFERROR(INDEX('US Ad Fare Sheet'!C:C,(MATCH('Email Marketing'!B25,'US Ad Fare Sheet'!A:A,0))),"")</f>
        <v>ANC</v>
      </c>
      <c r="D25" s="40" t="str">
        <f>IFERROR(INDEX('US Ad Fare Sheet'!D:D,(MATCH('Email Marketing'!B25,'US Ad Fare Sheet'!A:A,0))),"")</f>
        <v>ANCHORAGE</v>
      </c>
      <c r="E25" s="40" t="str">
        <f>IFERROR(INDEX('US Ad Fare Sheet'!E:E,(MATCH('Email Marketing'!B25,'US Ad Fare Sheet'!A:A,0))),"")</f>
        <v>PDX</v>
      </c>
      <c r="F25" s="40" t="str">
        <f>IFERROR(INDEX('US Ad Fare Sheet'!F:F,(MATCH('Email Marketing'!B25,'US Ad Fare Sheet'!A:A,0))),"")</f>
        <v>PORTLAND</v>
      </c>
      <c r="G25" s="40">
        <f>IFERROR(INDEX('US Ad Fare Sheet'!G:G,(MATCH('Email Marketing'!B25,'US Ad Fare Sheet'!A:A,0))),"")</f>
        <v>177</v>
      </c>
    </row>
    <row r="26" spans="1:11" x14ac:dyDescent="0.15">
      <c r="C26" s="40" t="str">
        <f>IFERROR(INDEX('US Ad Fare Sheet'!C:C,(MATCH('Email Marketing'!B26,'US Ad Fare Sheet'!A:A,0))),"")</f>
        <v/>
      </c>
      <c r="D26" s="40" t="str">
        <f>IFERROR(INDEX('US Ad Fare Sheet'!D:D,(MATCH('Email Marketing'!B26,'US Ad Fare Sheet'!A:A,0))),"")</f>
        <v/>
      </c>
      <c r="E26" s="40" t="str">
        <f>IFERROR(INDEX('US Ad Fare Sheet'!E:E,(MATCH('Email Marketing'!B26,'US Ad Fare Sheet'!A:A,0))),"")</f>
        <v/>
      </c>
      <c r="F26" s="40" t="str">
        <f>IFERROR(INDEX('US Ad Fare Sheet'!F:F,(MATCH('Email Marketing'!B26,'US Ad Fare Sheet'!A:A,0))),"")</f>
        <v/>
      </c>
      <c r="G26" s="40" t="str">
        <f>IFERROR(INDEX('US Ad Fare Sheet'!G:G,(MATCH('Email Marketing'!B26,'US Ad Fare Sheet'!A:A,0))),"")</f>
        <v/>
      </c>
    </row>
    <row r="27" spans="1:11" x14ac:dyDescent="0.15">
      <c r="C27" s="40" t="str">
        <f>IFERROR(INDEX('US Ad Fare Sheet'!C:C,(MATCH('Email Marketing'!B27,'US Ad Fare Sheet'!A:A,0))),"")</f>
        <v/>
      </c>
      <c r="D27" s="40" t="str">
        <f>IFERROR(INDEX('US Ad Fare Sheet'!D:D,(MATCH('Email Marketing'!B27,'US Ad Fare Sheet'!A:A,0))),"")</f>
        <v/>
      </c>
      <c r="E27" s="40" t="str">
        <f>IFERROR(INDEX('US Ad Fare Sheet'!E:E,(MATCH('Email Marketing'!B27,'US Ad Fare Sheet'!A:A,0))),"")</f>
        <v/>
      </c>
      <c r="F27" s="40" t="str">
        <f>IFERROR(INDEX('US Ad Fare Sheet'!F:F,(MATCH('Email Marketing'!B27,'US Ad Fare Sheet'!A:A,0))),"")</f>
        <v/>
      </c>
      <c r="G27" s="40" t="str">
        <f>IFERROR(INDEX('US Ad Fare Sheet'!G:G,(MATCH('Email Marketing'!B27,'US Ad Fare Sheet'!A:A,0))),"")</f>
        <v/>
      </c>
    </row>
    <row r="28" spans="1:11" x14ac:dyDescent="0.15">
      <c r="C28" s="40" t="str">
        <f>IFERROR(INDEX('US Ad Fare Sheet'!C:C,(MATCH('Email Marketing'!B28,'US Ad Fare Sheet'!A:A,0))),"")</f>
        <v/>
      </c>
      <c r="D28" s="40" t="str">
        <f>IFERROR(INDEX('US Ad Fare Sheet'!D:D,(MATCH('Email Marketing'!B28,'US Ad Fare Sheet'!A:A,0))),"")</f>
        <v/>
      </c>
      <c r="E28" s="40" t="str">
        <f>IFERROR(INDEX('US Ad Fare Sheet'!E:E,(MATCH('Email Marketing'!B28,'US Ad Fare Sheet'!A:A,0))),"")</f>
        <v/>
      </c>
      <c r="F28" s="40" t="str">
        <f>IFERROR(INDEX('US Ad Fare Sheet'!F:F,(MATCH('Email Marketing'!B28,'US Ad Fare Sheet'!A:A,0))),"")</f>
        <v/>
      </c>
      <c r="G28" s="40" t="str">
        <f>IFERROR(INDEX('US Ad Fare Sheet'!G:G,(MATCH('Email Marketing'!B28,'US Ad Fare Sheet'!A:A,0))),"")</f>
        <v/>
      </c>
    </row>
    <row r="29" spans="1:11" x14ac:dyDescent="0.15">
      <c r="C29" s="40" t="str">
        <f>IFERROR(INDEX('US Ad Fare Sheet'!C:C,(MATCH('Email Marketing'!B29,'US Ad Fare Sheet'!A:A,0))),"")</f>
        <v/>
      </c>
      <c r="D29" s="40" t="str">
        <f>IFERROR(INDEX('US Ad Fare Sheet'!D:D,(MATCH('Email Marketing'!B29,'US Ad Fare Sheet'!A:A,0))),"")</f>
        <v/>
      </c>
      <c r="E29" s="40" t="str">
        <f>IFERROR(INDEX('US Ad Fare Sheet'!E:E,(MATCH('Email Marketing'!B29,'US Ad Fare Sheet'!A:A,0))),"")</f>
        <v/>
      </c>
      <c r="F29" s="40" t="str">
        <f>IFERROR(INDEX('US Ad Fare Sheet'!F:F,(MATCH('Email Marketing'!B29,'US Ad Fare Sheet'!A:A,0))),"")</f>
        <v/>
      </c>
      <c r="G29" s="40" t="str">
        <f>IFERROR(INDEX('US Ad Fare Sheet'!G:G,(MATCH('Email Marketing'!B29,'US Ad Fare Sheet'!A:A,0))),"")</f>
        <v/>
      </c>
    </row>
    <row r="30" spans="1:11" x14ac:dyDescent="0.15">
      <c r="C30" s="40" t="str">
        <f>IFERROR(INDEX('US Ad Fare Sheet'!C:C,(MATCH('Email Marketing'!B30,'US Ad Fare Sheet'!A:A,0))),"")</f>
        <v/>
      </c>
      <c r="D30" s="40" t="str">
        <f>IFERROR(INDEX('US Ad Fare Sheet'!D:D,(MATCH('Email Marketing'!B30,'US Ad Fare Sheet'!A:A,0))),"")</f>
        <v/>
      </c>
      <c r="E30" s="40" t="str">
        <f>IFERROR(INDEX('US Ad Fare Sheet'!E:E,(MATCH('Email Marketing'!B30,'US Ad Fare Sheet'!A:A,0))),"")</f>
        <v/>
      </c>
      <c r="F30" s="40" t="str">
        <f>IFERROR(INDEX('US Ad Fare Sheet'!F:F,(MATCH('Email Marketing'!B30,'US Ad Fare Sheet'!A:A,0))),"")</f>
        <v/>
      </c>
      <c r="G30" s="40" t="str">
        <f>IFERROR(INDEX('US Ad Fare Sheet'!G:G,(MATCH('Email Marketing'!B30,'US Ad Fare Sheet'!A:A,0))),"")</f>
        <v/>
      </c>
    </row>
    <row r="31" spans="1:11" x14ac:dyDescent="0.15">
      <c r="C31" s="40" t="str">
        <f>IFERROR(INDEX('US Ad Fare Sheet'!C:C,(MATCH('Email Marketing'!B31,'US Ad Fare Sheet'!A:A,0))),"")</f>
        <v/>
      </c>
      <c r="D31" s="40" t="str">
        <f>IFERROR(INDEX('US Ad Fare Sheet'!D:D,(MATCH('Email Marketing'!B31,'US Ad Fare Sheet'!A:A,0))),"")</f>
        <v/>
      </c>
      <c r="E31" s="40" t="str">
        <f>IFERROR(INDEX('US Ad Fare Sheet'!E:E,(MATCH('Email Marketing'!B31,'US Ad Fare Sheet'!A:A,0))),"")</f>
        <v/>
      </c>
      <c r="F31" s="40" t="str">
        <f>IFERROR(INDEX('US Ad Fare Sheet'!F:F,(MATCH('Email Marketing'!B31,'US Ad Fare Sheet'!A:A,0))),"")</f>
        <v/>
      </c>
      <c r="G31" s="40" t="str">
        <f>IFERROR(INDEX('US Ad Fare Sheet'!G:G,(MATCH('Email Marketing'!B31,'US Ad Fare Sheet'!A:A,0))),"")</f>
        <v/>
      </c>
    </row>
    <row r="32" spans="1:11" x14ac:dyDescent="0.15">
      <c r="A32" s="40" t="s">
        <v>200</v>
      </c>
      <c r="B32" s="33" t="s">
        <v>580</v>
      </c>
      <c r="C32" s="40" t="str">
        <f>IFERROR(INDEX('US Ad Fare Sheet'!C:C,(MATCH('Email Marketing'!B32,'US Ad Fare Sheet'!A:A,0))),"")</f>
        <v>LAX</v>
      </c>
      <c r="D32" s="40" t="str">
        <f>IFERROR(INDEX('US Ad Fare Sheet'!D:D,(MATCH('Email Marketing'!B32,'US Ad Fare Sheet'!A:A,0))),"")</f>
        <v>LOS ANGELES</v>
      </c>
      <c r="E32" s="40" t="str">
        <f>IFERROR(INDEX('US Ad Fare Sheet'!E:E,(MATCH('Email Marketing'!B32,'US Ad Fare Sheet'!A:A,0))),"")</f>
        <v>SFO</v>
      </c>
      <c r="F32" s="40" t="str">
        <f>IFERROR(INDEX('US Ad Fare Sheet'!F:F,(MATCH('Email Marketing'!B32,'US Ad Fare Sheet'!A:A,0))),"")</f>
        <v>SAN FRANCISCO</v>
      </c>
      <c r="G32" s="40">
        <f>IFERROR(INDEX('US Ad Fare Sheet'!G:G,(MATCH('Email Marketing'!B32,'US Ad Fare Sheet'!A:A,0))),"")</f>
        <v>49</v>
      </c>
    </row>
    <row r="33" spans="1:8" x14ac:dyDescent="0.15">
      <c r="B33" s="40" t="s">
        <v>510</v>
      </c>
      <c r="C33" s="40" t="str">
        <f>IFERROR(INDEX('US Ad Fare Sheet'!C:C,(MATCH('Email Marketing'!B33,'US Ad Fare Sheet'!A:A,0))),"")</f>
        <v>LAX</v>
      </c>
      <c r="D33" s="40" t="str">
        <f>IFERROR(INDEX('US Ad Fare Sheet'!D:D,(MATCH('Email Marketing'!B33,'US Ad Fare Sheet'!A:A,0))),"")</f>
        <v>LOS ANGELES</v>
      </c>
      <c r="E33" s="40" t="str">
        <f>IFERROR(INDEX('US Ad Fare Sheet'!E:E,(MATCH('Email Marketing'!B33,'US Ad Fare Sheet'!A:A,0))),"")</f>
        <v>SEA</v>
      </c>
      <c r="F33" s="40" t="str">
        <f>IFERROR(INDEX('US Ad Fare Sheet'!F:F,(MATCH('Email Marketing'!B33,'US Ad Fare Sheet'!A:A,0))),"")</f>
        <v>SEATTLE</v>
      </c>
      <c r="G33" s="40">
        <f>IFERROR(INDEX('US Ad Fare Sheet'!G:G,(MATCH('Email Marketing'!B33,'US Ad Fare Sheet'!A:A,0))),"")</f>
        <v>69</v>
      </c>
    </row>
    <row r="34" spans="1:8" x14ac:dyDescent="0.15">
      <c r="B34" s="40" t="s">
        <v>685</v>
      </c>
      <c r="C34" s="40" t="str">
        <f>IFERROR(INDEX('US Ad Fare Sheet'!C:C,(MATCH('Email Marketing'!B34,'US Ad Fare Sheet'!A:A,0))),"")</f>
        <v>LAX</v>
      </c>
      <c r="D34" s="40" t="str">
        <f>IFERROR(INDEX('US Ad Fare Sheet'!D:D,(MATCH('Email Marketing'!B34,'US Ad Fare Sheet'!A:A,0))),"")</f>
        <v>LOS ANGELES</v>
      </c>
      <c r="E34" s="40" t="str">
        <f>IFERROR(INDEX('US Ad Fare Sheet'!E:E,(MATCH('Email Marketing'!B34,'US Ad Fare Sheet'!A:A,0))),"")</f>
        <v>DAL</v>
      </c>
      <c r="F34" s="40" t="str">
        <f>IFERROR(INDEX('US Ad Fare Sheet'!F:F,(MATCH('Email Marketing'!B34,'US Ad Fare Sheet'!A:A,0))),"")</f>
        <v>DALLAS / LOVE FIELD</v>
      </c>
      <c r="G34" s="40">
        <f>IFERROR(INDEX('US Ad Fare Sheet'!G:G,(MATCH('Email Marketing'!B34,'US Ad Fare Sheet'!A:A,0))),"")</f>
        <v>99</v>
      </c>
    </row>
    <row r="35" spans="1:8" x14ac:dyDescent="0.15">
      <c r="B35" s="40" t="s">
        <v>727</v>
      </c>
      <c r="C35" s="40" t="str">
        <f>IFERROR(INDEX('US Ad Fare Sheet'!C:C,(MATCH('Email Marketing'!B35,'US Ad Fare Sheet'!A:A,0))),"")</f>
        <v>LAX</v>
      </c>
      <c r="D35" s="40" t="str">
        <f>IFERROR(INDEX('US Ad Fare Sheet'!D:D,(MATCH('Email Marketing'!B35,'US Ad Fare Sheet'!A:A,0))),"")</f>
        <v>LOS ANGELES</v>
      </c>
      <c r="E35" s="40" t="str">
        <f>IFERROR(INDEX('US Ad Fare Sheet'!E:E,(MATCH('Email Marketing'!B35,'US Ad Fare Sheet'!A:A,0))),"")</f>
        <v>SJD</v>
      </c>
      <c r="F35" s="40" t="str">
        <f>IFERROR(INDEX('US Ad Fare Sheet'!F:F,(MATCH('Email Marketing'!B35,'US Ad Fare Sheet'!A:A,0))),"")</f>
        <v>SAN JOSE CABO</v>
      </c>
      <c r="G35" s="40">
        <f>IFERROR(INDEX('US Ad Fare Sheet'!G:G,(MATCH('Email Marketing'!B35,'US Ad Fare Sheet'!A:A,0))),"")</f>
        <v>99</v>
      </c>
    </row>
    <row r="36" spans="1:8" x14ac:dyDescent="0.15">
      <c r="B36" s="40" t="s">
        <v>726</v>
      </c>
      <c r="C36" s="40" t="str">
        <f>IFERROR(INDEX('US Ad Fare Sheet'!C:C,(MATCH('Email Marketing'!B36,'US Ad Fare Sheet'!A:A,0))),"")</f>
        <v>LAX</v>
      </c>
      <c r="D36" s="40" t="str">
        <f>IFERROR(INDEX('US Ad Fare Sheet'!D:D,(MATCH('Email Marketing'!B36,'US Ad Fare Sheet'!A:A,0))),"")</f>
        <v>LOS ANGELES</v>
      </c>
      <c r="E36" s="40" t="str">
        <f>IFERROR(INDEX('US Ad Fare Sheet'!E:E,(MATCH('Email Marketing'!B36,'US Ad Fare Sheet'!A:A,0))),"")</f>
        <v>MEX</v>
      </c>
      <c r="F36" s="40" t="str">
        <f>IFERROR(INDEX('US Ad Fare Sheet'!F:F,(MATCH('Email Marketing'!B36,'US Ad Fare Sheet'!A:A,0))),"")</f>
        <v>MEXICO CITY</v>
      </c>
      <c r="G36" s="40">
        <f>IFERROR(INDEX('US Ad Fare Sheet'!G:G,(MATCH('Email Marketing'!B36,'US Ad Fare Sheet'!A:A,0))),"")</f>
        <v>119</v>
      </c>
      <c r="H36" s="33"/>
    </row>
    <row r="37" spans="1:8" x14ac:dyDescent="0.15">
      <c r="B37" s="40" t="s">
        <v>635</v>
      </c>
      <c r="C37" s="40" t="str">
        <f>IFERROR(INDEX('US Ad Fare Sheet'!C:C,(MATCH('Email Marketing'!B37,'US Ad Fare Sheet'!A:A,0))),"")</f>
        <v>LAX</v>
      </c>
      <c r="D37" s="40" t="str">
        <f>IFERROR(INDEX('US Ad Fare Sheet'!D:D,(MATCH('Email Marketing'!B37,'US Ad Fare Sheet'!A:A,0))),"")</f>
        <v>LOS ANGELES</v>
      </c>
      <c r="E37" s="40" t="str">
        <f>IFERROR(INDEX('US Ad Fare Sheet'!E:E,(MATCH('Email Marketing'!B37,'US Ad Fare Sheet'!A:A,0))),"")</f>
        <v>IAD</v>
      </c>
      <c r="F37" s="40" t="str">
        <f>IFERROR(INDEX('US Ad Fare Sheet'!F:F,(MATCH('Email Marketing'!B37,'US Ad Fare Sheet'!A:A,0))),"")</f>
        <v>WASHINGTON, D.C. / DULLES</v>
      </c>
      <c r="G37" s="40">
        <f>IFERROR(INDEX('US Ad Fare Sheet'!G:G,(MATCH('Email Marketing'!B37,'US Ad Fare Sheet'!A:A,0))),"")</f>
        <v>149</v>
      </c>
      <c r="H37"/>
    </row>
    <row r="38" spans="1:8" x14ac:dyDescent="0.15">
      <c r="B38" s="40" t="s">
        <v>710</v>
      </c>
      <c r="C38" s="40" t="str">
        <f>IFERROR(INDEX('US Ad Fare Sheet'!C:C,(MATCH('Email Marketing'!B38,'US Ad Fare Sheet'!A:A,0))),"")</f>
        <v>LAX</v>
      </c>
      <c r="D38" s="40" t="str">
        <f>IFERROR(INDEX('US Ad Fare Sheet'!D:D,(MATCH('Email Marketing'!B38,'US Ad Fare Sheet'!A:A,0))),"")</f>
        <v>LOS ANGELES</v>
      </c>
      <c r="E38" s="40" t="str">
        <f>IFERROR(INDEX('US Ad Fare Sheet'!E:E,(MATCH('Email Marketing'!B38,'US Ad Fare Sheet'!A:A,0))),"")</f>
        <v>JFK</v>
      </c>
      <c r="F38" s="40" t="str">
        <f>IFERROR(INDEX('US Ad Fare Sheet'!F:F,(MATCH('Email Marketing'!B38,'US Ad Fare Sheet'!A:A,0))),"")</f>
        <v>NEW YORK</v>
      </c>
      <c r="G38" s="40">
        <f>IFERROR(INDEX('US Ad Fare Sheet'!G:G,(MATCH('Email Marketing'!B38,'US Ad Fare Sheet'!A:A,0))),"")</f>
        <v>149</v>
      </c>
      <c r="H38"/>
    </row>
    <row r="39" spans="1:8" x14ac:dyDescent="0.15">
      <c r="B39" s="40" t="s">
        <v>724</v>
      </c>
      <c r="C39" s="40" t="str">
        <f>IFERROR(INDEX('US Ad Fare Sheet'!C:C,(MATCH('Email Marketing'!B39,'US Ad Fare Sheet'!A:A,0))),"")</f>
        <v>LAX</v>
      </c>
      <c r="D39" s="40" t="str">
        <f>IFERROR(INDEX('US Ad Fare Sheet'!D:D,(MATCH('Email Marketing'!B39,'US Ad Fare Sheet'!A:A,0))),"")</f>
        <v>LOS ANGELES</v>
      </c>
      <c r="E39" s="40" t="str">
        <f>IFERROR(INDEX('US Ad Fare Sheet'!E:E,(MATCH('Email Marketing'!B39,'US Ad Fare Sheet'!A:A,0))),"")</f>
        <v>LIR</v>
      </c>
      <c r="F39" s="40" t="str">
        <f>IFERROR(INDEX('US Ad Fare Sheet'!F:F,(MATCH('Email Marketing'!B39,'US Ad Fare Sheet'!A:A,0))),"")</f>
        <v>LIBERIA</v>
      </c>
      <c r="G39" s="40">
        <f>IFERROR(INDEX('US Ad Fare Sheet'!G:G,(MATCH('Email Marketing'!B39,'US Ad Fare Sheet'!A:A,0))),"")</f>
        <v>169</v>
      </c>
      <c r="H39"/>
    </row>
    <row r="40" spans="1:8" x14ac:dyDescent="0.15">
      <c r="B40" s="40" t="s">
        <v>742</v>
      </c>
      <c r="C40" s="40" t="str">
        <f>IFERROR(INDEX('US Ad Fare Sheet'!C:C,(MATCH('Email Marketing'!B40,'US Ad Fare Sheet'!A:A,0))),"")</f>
        <v>LAX</v>
      </c>
      <c r="D40" s="40" t="str">
        <f>IFERROR(INDEX('US Ad Fare Sheet'!D:D,(MATCH('Email Marketing'!B40,'US Ad Fare Sheet'!A:A,0))),"")</f>
        <v>LOS ANGELES</v>
      </c>
      <c r="E40" s="40" t="str">
        <f>IFERROR(INDEX('US Ad Fare Sheet'!E:E,(MATCH('Email Marketing'!B40,'US Ad Fare Sheet'!A:A,0))),"")</f>
        <v>DCA</v>
      </c>
      <c r="F40" s="40" t="str">
        <f>IFERROR(INDEX('US Ad Fare Sheet'!F:F,(MATCH('Email Marketing'!B40,'US Ad Fare Sheet'!A:A,0))),"")</f>
        <v>WASHINGTON, D.C. / REAGAN</v>
      </c>
      <c r="G40" s="40">
        <f>IFERROR(INDEX('US Ad Fare Sheet'!G:G,(MATCH('Email Marketing'!B40,'US Ad Fare Sheet'!A:A,0))),"")</f>
        <v>169</v>
      </c>
      <c r="H40"/>
    </row>
    <row r="41" spans="1:8" x14ac:dyDescent="0.15">
      <c r="B41" s="40" t="s">
        <v>529</v>
      </c>
      <c r="C41" s="40" t="str">
        <f>IFERROR(INDEX('US Ad Fare Sheet'!C:C,(MATCH('Email Marketing'!B41,'US Ad Fare Sheet'!A:A,0))),"")</f>
        <v>LAX</v>
      </c>
      <c r="D41" s="40" t="str">
        <f>IFERROR(INDEX('US Ad Fare Sheet'!D:D,(MATCH('Email Marketing'!B41,'US Ad Fare Sheet'!A:A,0))),"")</f>
        <v>LOS ANGELES</v>
      </c>
      <c r="E41" s="40" t="str">
        <f>IFERROR(INDEX('US Ad Fare Sheet'!E:E,(MATCH('Email Marketing'!B41,'US Ad Fare Sheet'!A:A,0))),"")</f>
        <v>ANC</v>
      </c>
      <c r="F41" s="40" t="str">
        <f>IFERROR(INDEX('US Ad Fare Sheet'!F:F,(MATCH('Email Marketing'!B41,'US Ad Fare Sheet'!A:A,0))),"")</f>
        <v>ANCHORAGE</v>
      </c>
      <c r="G41" s="40">
        <f>IFERROR(INDEX('US Ad Fare Sheet'!G:G,(MATCH('Email Marketing'!B41,'US Ad Fare Sheet'!A:A,0))),"")</f>
        <v>189</v>
      </c>
      <c r="H41"/>
    </row>
    <row r="42" spans="1:8" x14ac:dyDescent="0.15">
      <c r="A42" s="40" t="s">
        <v>301</v>
      </c>
      <c r="B42" s="40" t="s">
        <v>582</v>
      </c>
      <c r="C42" s="40" t="str">
        <f>IFERROR(INDEX('US Ad Fare Sheet'!C:C,(MATCH('Email Marketing'!B42,'US Ad Fare Sheet'!A:A,0))),"")</f>
        <v>SFO</v>
      </c>
      <c r="D42" s="40" t="str">
        <f>IFERROR(INDEX('US Ad Fare Sheet'!D:D,(MATCH('Email Marketing'!B42,'US Ad Fare Sheet'!A:A,0))),"")</f>
        <v>SAN FRANCISCO</v>
      </c>
      <c r="E42" s="40" t="str">
        <f>IFERROR(INDEX('US Ad Fare Sheet'!E:E,(MATCH('Email Marketing'!B42,'US Ad Fare Sheet'!A:A,0))),"")</f>
        <v>SAN</v>
      </c>
      <c r="F42" s="40" t="str">
        <f>IFERROR(INDEX('US Ad Fare Sheet'!F:F,(MATCH('Email Marketing'!B42,'US Ad Fare Sheet'!A:A,0))),"")</f>
        <v>SAN DIEGO</v>
      </c>
      <c r="G42" s="40">
        <f>IFERROR(INDEX('US Ad Fare Sheet'!G:G,(MATCH('Email Marketing'!B42,'US Ad Fare Sheet'!A:A,0))),"")</f>
        <v>49</v>
      </c>
      <c r="H42"/>
    </row>
    <row r="43" spans="1:8" x14ac:dyDescent="0.15">
      <c r="B43" s="40" t="s">
        <v>540</v>
      </c>
      <c r="C43" s="40" t="str">
        <f>IFERROR(INDEX('US Ad Fare Sheet'!C:C,(MATCH('Email Marketing'!B43,'US Ad Fare Sheet'!A:A,0))),"")</f>
        <v>SFO</v>
      </c>
      <c r="D43" s="40" t="str">
        <f>IFERROR(INDEX('US Ad Fare Sheet'!D:D,(MATCH('Email Marketing'!B43,'US Ad Fare Sheet'!A:A,0))),"")</f>
        <v>SAN FRANCISCO</v>
      </c>
      <c r="E43" s="40" t="str">
        <f>IFERROR(INDEX('US Ad Fare Sheet'!E:E,(MATCH('Email Marketing'!B43,'US Ad Fare Sheet'!A:A,0))),"")</f>
        <v>SEA</v>
      </c>
      <c r="F43" s="40" t="str">
        <f>IFERROR(INDEX('US Ad Fare Sheet'!F:F,(MATCH('Email Marketing'!B43,'US Ad Fare Sheet'!A:A,0))),"")</f>
        <v>SEATTLE</v>
      </c>
      <c r="G43" s="40">
        <f>IFERROR(INDEX('US Ad Fare Sheet'!G:G,(MATCH('Email Marketing'!B43,'US Ad Fare Sheet'!A:A,0))),"")</f>
        <v>69</v>
      </c>
      <c r="H43"/>
    </row>
    <row r="44" spans="1:8" x14ac:dyDescent="0.15">
      <c r="B44" s="80" t="s">
        <v>571</v>
      </c>
      <c r="C44" s="40" t="str">
        <f>IFERROR(INDEX('US Ad Fare Sheet'!C:C,(MATCH('Email Marketing'!B44,'US Ad Fare Sheet'!A:A,0))),"")</f>
        <v>SFO</v>
      </c>
      <c r="D44" s="40" t="str">
        <f>IFERROR(INDEX('US Ad Fare Sheet'!D:D,(MATCH('Email Marketing'!B44,'US Ad Fare Sheet'!A:A,0))),"")</f>
        <v>SAN FRANCISCO</v>
      </c>
      <c r="E44" s="40" t="str">
        <f>IFERROR(INDEX('US Ad Fare Sheet'!E:E,(MATCH('Email Marketing'!B44,'US Ad Fare Sheet'!A:A,0))),"")</f>
        <v>PSP</v>
      </c>
      <c r="F44" s="40" t="str">
        <f>IFERROR(INDEX('US Ad Fare Sheet'!F:F,(MATCH('Email Marketing'!B44,'US Ad Fare Sheet'!A:A,0))),"")</f>
        <v>PALM SPRINGS</v>
      </c>
      <c r="G44" s="40">
        <f>IFERROR(INDEX('US Ad Fare Sheet'!G:G,(MATCH('Email Marketing'!B44,'US Ad Fare Sheet'!A:A,0))),"")</f>
        <v>89</v>
      </c>
      <c r="H44"/>
    </row>
    <row r="45" spans="1:8" x14ac:dyDescent="0.15">
      <c r="B45" s="40" t="s">
        <v>747</v>
      </c>
      <c r="C45" s="40" t="str">
        <f>IFERROR(INDEX('US Ad Fare Sheet'!C:C,(MATCH('Email Marketing'!B45,'US Ad Fare Sheet'!A:A,0))),"")</f>
        <v>SFO</v>
      </c>
      <c r="D45" s="40" t="str">
        <f>IFERROR(INDEX('US Ad Fare Sheet'!D:D,(MATCH('Email Marketing'!B45,'US Ad Fare Sheet'!A:A,0))),"")</f>
        <v>SAN FRANCISCO</v>
      </c>
      <c r="E45" s="40" t="str">
        <f>IFERROR(INDEX('US Ad Fare Sheet'!E:E,(MATCH('Email Marketing'!B45,'US Ad Fare Sheet'!A:A,0))),"")</f>
        <v>ORD</v>
      </c>
      <c r="F45" s="40" t="str">
        <f>IFERROR(INDEX('US Ad Fare Sheet'!F:F,(MATCH('Email Marketing'!B45,'US Ad Fare Sheet'!A:A,0))),"")</f>
        <v>CHICAGO</v>
      </c>
      <c r="G45" s="40">
        <f>IFERROR(INDEX('US Ad Fare Sheet'!G:G,(MATCH('Email Marketing'!B45,'US Ad Fare Sheet'!A:A,0))),"")</f>
        <v>99</v>
      </c>
      <c r="H45"/>
    </row>
    <row r="46" spans="1:8" x14ac:dyDescent="0.15">
      <c r="B46" s="40" t="s">
        <v>688</v>
      </c>
      <c r="C46" s="40" t="str">
        <f>IFERROR(INDEX('US Ad Fare Sheet'!C:C,(MATCH('Email Marketing'!B46,'US Ad Fare Sheet'!A:A,0))),"")</f>
        <v>SFO</v>
      </c>
      <c r="D46" s="40" t="str">
        <f>IFERROR(INDEX('US Ad Fare Sheet'!D:D,(MATCH('Email Marketing'!B46,'US Ad Fare Sheet'!A:A,0))),"")</f>
        <v>SAN FRANCISCO</v>
      </c>
      <c r="E46" s="40" t="str">
        <f>IFERROR(INDEX('US Ad Fare Sheet'!E:E,(MATCH('Email Marketing'!B46,'US Ad Fare Sheet'!A:A,0))),"")</f>
        <v>BNA</v>
      </c>
      <c r="F46" s="40" t="str">
        <f>IFERROR(INDEX('US Ad Fare Sheet'!F:F,(MATCH('Email Marketing'!B46,'US Ad Fare Sheet'!A:A,0))),"")</f>
        <v>NASHVILLE</v>
      </c>
      <c r="G46" s="40">
        <f>IFERROR(INDEX('US Ad Fare Sheet'!G:G,(MATCH('Email Marketing'!B46,'US Ad Fare Sheet'!A:A,0))),"")</f>
        <v>119</v>
      </c>
      <c r="H46"/>
    </row>
    <row r="47" spans="1:8" x14ac:dyDescent="0.15">
      <c r="B47" s="40" t="s">
        <v>643</v>
      </c>
      <c r="C47" s="40" t="str">
        <f>IFERROR(INDEX('US Ad Fare Sheet'!C:C,(MATCH('Email Marketing'!B47,'US Ad Fare Sheet'!A:A,0))),"")</f>
        <v>SFO</v>
      </c>
      <c r="D47" s="40" t="str">
        <f>IFERROR(INDEX('US Ad Fare Sheet'!D:D,(MATCH('Email Marketing'!B47,'US Ad Fare Sheet'!A:A,0))),"")</f>
        <v>SAN FRANCISCO</v>
      </c>
      <c r="E47" s="40" t="str">
        <f>IFERROR(INDEX('US Ad Fare Sheet'!E:E,(MATCH('Email Marketing'!B47,'US Ad Fare Sheet'!A:A,0))),"")</f>
        <v>PHL</v>
      </c>
      <c r="F47" s="40" t="str">
        <f>IFERROR(INDEX('US Ad Fare Sheet'!F:F,(MATCH('Email Marketing'!B47,'US Ad Fare Sheet'!A:A,0))),"")</f>
        <v>PHILADELPHIA</v>
      </c>
      <c r="G47" s="40">
        <f>IFERROR(INDEX('US Ad Fare Sheet'!G:G,(MATCH('Email Marketing'!B47,'US Ad Fare Sheet'!A:A,0))),"")</f>
        <v>149</v>
      </c>
      <c r="H47"/>
    </row>
    <row r="48" spans="1:8" x14ac:dyDescent="0.15">
      <c r="B48" s="40" t="s">
        <v>708</v>
      </c>
      <c r="C48" s="40" t="str">
        <f>IFERROR(INDEX('US Ad Fare Sheet'!C:C,(MATCH('Email Marketing'!B48,'US Ad Fare Sheet'!A:A,0))),"")</f>
        <v>SFO</v>
      </c>
      <c r="D48" s="40" t="str">
        <f>IFERROR(INDEX('US Ad Fare Sheet'!D:D,(MATCH('Email Marketing'!B48,'US Ad Fare Sheet'!A:A,0))),"")</f>
        <v>SAN FRANCISCO</v>
      </c>
      <c r="E48" s="40" t="str">
        <f>IFERROR(INDEX('US Ad Fare Sheet'!E:E,(MATCH('Email Marketing'!B48,'US Ad Fare Sheet'!A:A,0))),"")</f>
        <v>EWR</v>
      </c>
      <c r="F48" s="40" t="str">
        <f>IFERROR(INDEX('US Ad Fare Sheet'!F:F,(MATCH('Email Marketing'!B48,'US Ad Fare Sheet'!A:A,0))),"")</f>
        <v>NEWARK / NEW YORK</v>
      </c>
      <c r="G48" s="40">
        <f>IFERROR(INDEX('US Ad Fare Sheet'!G:G,(MATCH('Email Marketing'!B48,'US Ad Fare Sheet'!A:A,0))),"")</f>
        <v>149</v>
      </c>
      <c r="H48"/>
    </row>
    <row r="49" spans="1:8" x14ac:dyDescent="0.15">
      <c r="B49" s="40" t="s">
        <v>713</v>
      </c>
      <c r="C49" s="40" t="str">
        <f>IFERROR(INDEX('US Ad Fare Sheet'!C:C,(MATCH('Email Marketing'!B49,'US Ad Fare Sheet'!A:A,0))),"")</f>
        <v>SFO</v>
      </c>
      <c r="D49" s="40" t="str">
        <f>IFERROR(INDEX('US Ad Fare Sheet'!D:D,(MATCH('Email Marketing'!B49,'US Ad Fare Sheet'!A:A,0))),"")</f>
        <v>SAN FRANCISCO</v>
      </c>
      <c r="E49" s="40" t="str">
        <f>IFERROR(INDEX('US Ad Fare Sheet'!E:E,(MATCH('Email Marketing'!B49,'US Ad Fare Sheet'!A:A,0))),"")</f>
        <v>BOS</v>
      </c>
      <c r="F49" s="40" t="str">
        <f>IFERROR(INDEX('US Ad Fare Sheet'!F:F,(MATCH('Email Marketing'!B49,'US Ad Fare Sheet'!A:A,0))),"")</f>
        <v>BOSTON</v>
      </c>
      <c r="G49" s="40">
        <f>IFERROR(INDEX('US Ad Fare Sheet'!G:G,(MATCH('Email Marketing'!B49,'US Ad Fare Sheet'!A:A,0))),"")</f>
        <v>149</v>
      </c>
      <c r="H49"/>
    </row>
    <row r="50" spans="1:8" x14ac:dyDescent="0.15">
      <c r="B50" s="40" t="s">
        <v>650</v>
      </c>
      <c r="C50" s="40" t="str">
        <f>IFERROR(INDEX('US Ad Fare Sheet'!C:C,(MATCH('Email Marketing'!B50,'US Ad Fare Sheet'!A:A,0))),"")</f>
        <v>SFO</v>
      </c>
      <c r="D50" s="40" t="str">
        <f>IFERROR(INDEX('US Ad Fare Sheet'!D:D,(MATCH('Email Marketing'!B50,'US Ad Fare Sheet'!A:A,0))),"")</f>
        <v>SAN FRANCISCO</v>
      </c>
      <c r="E50" s="40" t="str">
        <f>IFERROR(INDEX('US Ad Fare Sheet'!E:E,(MATCH('Email Marketing'!B50,'US Ad Fare Sheet'!A:A,0))),"")</f>
        <v>RDU</v>
      </c>
      <c r="F50" s="40" t="str">
        <f>IFERROR(INDEX('US Ad Fare Sheet'!F:F,(MATCH('Email Marketing'!B50,'US Ad Fare Sheet'!A:A,0))),"")</f>
        <v>RALEIGH-DURHAM</v>
      </c>
      <c r="G50" s="40">
        <f>IFERROR(INDEX('US Ad Fare Sheet'!G:G,(MATCH('Email Marketing'!B50,'US Ad Fare Sheet'!A:A,0))),"")</f>
        <v>149</v>
      </c>
      <c r="H50"/>
    </row>
    <row r="51" spans="1:8" x14ac:dyDescent="0.15">
      <c r="B51" s="40" t="s">
        <v>744</v>
      </c>
      <c r="C51" s="40" t="str">
        <f>IFERROR(INDEX('US Ad Fare Sheet'!C:C,(MATCH('Email Marketing'!B51,'US Ad Fare Sheet'!A:A,0))),"")</f>
        <v>SFO</v>
      </c>
      <c r="D51" s="40" t="str">
        <f>IFERROR(INDEX('US Ad Fare Sheet'!D:D,(MATCH('Email Marketing'!B51,'US Ad Fare Sheet'!A:A,0))),"")</f>
        <v>SAN FRANCISCO</v>
      </c>
      <c r="E51" s="40" t="str">
        <f>IFERROR(INDEX('US Ad Fare Sheet'!E:E,(MATCH('Email Marketing'!B51,'US Ad Fare Sheet'!A:A,0))),"")</f>
        <v>MCO</v>
      </c>
      <c r="F51" s="40" t="str">
        <f>IFERROR(INDEX('US Ad Fare Sheet'!F:F,(MATCH('Email Marketing'!B51,'US Ad Fare Sheet'!A:A,0))),"")</f>
        <v>ORLANDO</v>
      </c>
      <c r="G51" s="40">
        <f>IFERROR(INDEX('US Ad Fare Sheet'!G:G,(MATCH('Email Marketing'!B51,'US Ad Fare Sheet'!A:A,0))),"")</f>
        <v>159</v>
      </c>
      <c r="H51"/>
    </row>
    <row r="52" spans="1:8" x14ac:dyDescent="0.15">
      <c r="A52" s="40" t="s">
        <v>409</v>
      </c>
      <c r="C52" s="40" t="str">
        <f>IF(ISBLANK('US Ad Fare Sheet'!C6),"",IF(COUNTIF($N$2:$N$6,'US Ad Fare Sheet'!C6)&gt;0,"",IF(LEN(G52)&lt;1,"",'US Ad Fare Sheet'!C6)))</f>
        <v/>
      </c>
      <c r="D52" s="40" t="str">
        <f>IF(ISBLANK('US Ad Fare Sheet'!D6),"",IF(COUNTIF($N$2:$N$6,'US Ad Fare Sheet'!C6)&gt;0,"",IF(LEN($G52)&lt;1,"",'US Ad Fare Sheet'!D6)))</f>
        <v/>
      </c>
      <c r="E52" s="40" t="str">
        <f>IF(ISBLANK('US Ad Fare Sheet'!E6),"",IF(COUNTIF($N$2:$N$6,'US Ad Fare Sheet'!C6)&gt;0,"",IF(LEN($G52)&lt;1,"",'US Ad Fare Sheet'!E6)))</f>
        <v/>
      </c>
      <c r="F52" s="40" t="str">
        <f>IF(ISBLANK('US Ad Fare Sheet'!F6),"",IF(COUNTIF($N$2:$N$6,'US Ad Fare Sheet'!C6)&gt;0,"",IF(LEN($G52)&lt;1,"",'US Ad Fare Sheet'!F6)))</f>
        <v/>
      </c>
      <c r="G52" s="40" t="str">
        <f>IF(OR(ISBLANK('US Ad Fare Sheet'!G6),'US Ad Fare Sheet'!G6&gt;250),"",IF(COUNTIF($N$2:$N$6,'US Ad Fare Sheet'!C6)&gt;0,"",'US Ad Fare Sheet'!G6))</f>
        <v/>
      </c>
    </row>
    <row r="53" spans="1:8" x14ac:dyDescent="0.15">
      <c r="C53" s="40" t="str">
        <f>IF(ISBLANK('US Ad Fare Sheet'!C7),"",IF(COUNTIF($N$2:$N$6,'US Ad Fare Sheet'!C7)&gt;0,"",IF(LEN(G53)&lt;1,"",'US Ad Fare Sheet'!C7)))</f>
        <v/>
      </c>
      <c r="D53" s="40" t="str">
        <f>IF(ISBLANK('US Ad Fare Sheet'!D7),"",IF(COUNTIF($N$2:$N$6,'US Ad Fare Sheet'!C7)&gt;0,"",IF(LEN($G53)&lt;1,"",'US Ad Fare Sheet'!D7)))</f>
        <v/>
      </c>
      <c r="E53" s="40" t="str">
        <f>IF(ISBLANK('US Ad Fare Sheet'!E7),"",IF(COUNTIF($N$2:$N$6,'US Ad Fare Sheet'!C7)&gt;0,"",IF(LEN($G53)&lt;1,"",'US Ad Fare Sheet'!E7)))</f>
        <v/>
      </c>
      <c r="F53" s="40" t="str">
        <f>IF(ISBLANK('US Ad Fare Sheet'!F7),"",IF(COUNTIF($N$2:$N$6,'US Ad Fare Sheet'!C7)&gt;0,"",IF(LEN($G53)&lt;1,"",'US Ad Fare Sheet'!F7)))</f>
        <v/>
      </c>
      <c r="G53" s="40" t="str">
        <f>IF(OR(ISBLANK('US Ad Fare Sheet'!G7),'US Ad Fare Sheet'!G7&gt;250),"",IF(COUNTIF($N$2:$N$6,'US Ad Fare Sheet'!C7)&gt;0,"",'US Ad Fare Sheet'!G7))</f>
        <v/>
      </c>
    </row>
    <row r="54" spans="1:8" x14ac:dyDescent="0.15">
      <c r="C54" s="40" t="str">
        <f>IF(ISBLANK('US Ad Fare Sheet'!C8),"",IF(COUNTIF($N$2:$N$6,'US Ad Fare Sheet'!C8)&gt;0,"",IF(LEN(G54)&lt;1,"",'US Ad Fare Sheet'!C8)))</f>
        <v/>
      </c>
      <c r="D54" s="40" t="str">
        <f>IF(ISBLANK('US Ad Fare Sheet'!D8),"",IF(COUNTIF($N$2:$N$6,'US Ad Fare Sheet'!C8)&gt;0,"",IF(LEN($G54)&lt;1,"",'US Ad Fare Sheet'!D8)))</f>
        <v/>
      </c>
      <c r="E54" s="40" t="str">
        <f>IF(ISBLANK('US Ad Fare Sheet'!E8),"",IF(COUNTIF($N$2:$N$6,'US Ad Fare Sheet'!C8)&gt;0,"",IF(LEN($G54)&lt;1,"",'US Ad Fare Sheet'!E8)))</f>
        <v/>
      </c>
      <c r="F54" s="40" t="str">
        <f>IF(ISBLANK('US Ad Fare Sheet'!F8),"",IF(COUNTIF($N$2:$N$6,'US Ad Fare Sheet'!C8)&gt;0,"",IF(LEN($G54)&lt;1,"",'US Ad Fare Sheet'!F8)))</f>
        <v/>
      </c>
      <c r="G54" s="40" t="str">
        <f>IF(OR(ISBLANK('US Ad Fare Sheet'!G8),'US Ad Fare Sheet'!G8&gt;250),"",IF(COUNTIF($N$2:$N$6,'US Ad Fare Sheet'!C8)&gt;0,"",'US Ad Fare Sheet'!G8))</f>
        <v/>
      </c>
    </row>
    <row r="55" spans="1:8" x14ac:dyDescent="0.15">
      <c r="C55" s="40" t="str">
        <f>IF(ISBLANK('US Ad Fare Sheet'!C9),"",IF(COUNTIF($N$2:$N$6,'US Ad Fare Sheet'!C9)&gt;0,"",IF(LEN(G55)&lt;1,"",'US Ad Fare Sheet'!C9)))</f>
        <v>JNU</v>
      </c>
      <c r="D55" s="40" t="str">
        <f>IF(ISBLANK('US Ad Fare Sheet'!D9),"",IF(COUNTIF($N$2:$N$6,'US Ad Fare Sheet'!C9)&gt;0,"",IF(LEN($G55)&lt;1,"",'US Ad Fare Sheet'!D9)))</f>
        <v>JUNEAU</v>
      </c>
      <c r="E55" s="40" t="str">
        <f>IF(ISBLANK('US Ad Fare Sheet'!E9),"",IF(COUNTIF($N$2:$N$6,'US Ad Fare Sheet'!C9)&gt;0,"",IF(LEN($G55)&lt;1,"",'US Ad Fare Sheet'!E9)))</f>
        <v>SEA</v>
      </c>
      <c r="F55" s="40" t="str">
        <f>IF(ISBLANK('US Ad Fare Sheet'!F9),"",IF(COUNTIF($N$2:$N$6,'US Ad Fare Sheet'!C9)&gt;0,"",IF(LEN($G55)&lt;1,"",'US Ad Fare Sheet'!F9)))</f>
        <v>SEATTLE</v>
      </c>
      <c r="G55" s="40">
        <f>IF(OR(ISBLANK('US Ad Fare Sheet'!G9),'US Ad Fare Sheet'!G9&gt;250),"",IF(COUNTIF($N$2:$N$6,'US Ad Fare Sheet'!C9)&gt;0,"",'US Ad Fare Sheet'!G9))</f>
        <v>167</v>
      </c>
    </row>
    <row r="56" spans="1:8" x14ac:dyDescent="0.15">
      <c r="C56" s="40" t="str">
        <f>IF(ISBLANK('US Ad Fare Sheet'!C10),"",IF(COUNTIF($N$2:$N$6,'US Ad Fare Sheet'!C10)&gt;0,"",IF(LEN(G56)&lt;1,"",'US Ad Fare Sheet'!C10)))</f>
        <v/>
      </c>
      <c r="D56" s="40" t="str">
        <f>IF(ISBLANK('US Ad Fare Sheet'!D10),"",IF(COUNTIF($N$2:$N$6,'US Ad Fare Sheet'!C10)&gt;0,"",IF(LEN($G56)&lt;1,"",'US Ad Fare Sheet'!D10)))</f>
        <v/>
      </c>
      <c r="E56" s="40" t="str">
        <f>IF(ISBLANK('US Ad Fare Sheet'!E10),"",IF(COUNTIF($N$2:$N$6,'US Ad Fare Sheet'!C10)&gt;0,"",IF(LEN($G56)&lt;1,"",'US Ad Fare Sheet'!E10)))</f>
        <v/>
      </c>
      <c r="F56" s="40" t="str">
        <f>IF(ISBLANK('US Ad Fare Sheet'!F10),"",IF(COUNTIF($N$2:$N$6,'US Ad Fare Sheet'!C10)&gt;0,"",IF(LEN($G56)&lt;1,"",'US Ad Fare Sheet'!F10)))</f>
        <v/>
      </c>
      <c r="G56" s="40" t="str">
        <f>IF(OR(ISBLANK('US Ad Fare Sheet'!G10),'US Ad Fare Sheet'!G10&gt;250),"",IF(COUNTIF($N$2:$N$6,'US Ad Fare Sheet'!C10)&gt;0,"",'US Ad Fare Sheet'!G10))</f>
        <v/>
      </c>
    </row>
    <row r="57" spans="1:8" x14ac:dyDescent="0.15">
      <c r="C57" s="40" t="str">
        <f>IF(ISBLANK('US Ad Fare Sheet'!C11),"",IF(COUNTIF($N$2:$N$6,'US Ad Fare Sheet'!C11)&gt;0,"",IF(LEN(G57)&lt;1,"",'US Ad Fare Sheet'!C11)))</f>
        <v/>
      </c>
      <c r="D57" s="40" t="str">
        <f>IF(ISBLANK('US Ad Fare Sheet'!D11),"",IF(COUNTIF($N$2:$N$6,'US Ad Fare Sheet'!C11)&gt;0,"",IF(LEN($G57)&lt;1,"",'US Ad Fare Sheet'!D11)))</f>
        <v/>
      </c>
      <c r="E57" s="40" t="str">
        <f>IF(ISBLANK('US Ad Fare Sheet'!E11),"",IF(COUNTIF($N$2:$N$6,'US Ad Fare Sheet'!C11)&gt;0,"",IF(LEN($G57)&lt;1,"",'US Ad Fare Sheet'!E11)))</f>
        <v/>
      </c>
      <c r="F57" s="40" t="str">
        <f>IF(ISBLANK('US Ad Fare Sheet'!F11),"",IF(COUNTIF($N$2:$N$6,'US Ad Fare Sheet'!C11)&gt;0,"",IF(LEN($G57)&lt;1,"",'US Ad Fare Sheet'!F11)))</f>
        <v/>
      </c>
      <c r="G57" s="40" t="str">
        <f>IF(OR(ISBLANK('US Ad Fare Sheet'!G11),'US Ad Fare Sheet'!G11&gt;250),"",IF(COUNTIF($N$2:$N$6,'US Ad Fare Sheet'!C11)&gt;0,"",'US Ad Fare Sheet'!G11))</f>
        <v/>
      </c>
    </row>
    <row r="58" spans="1:8" x14ac:dyDescent="0.15">
      <c r="C58" s="40" t="str">
        <f>IF(ISBLANK('US Ad Fare Sheet'!C12),"",IF(COUNTIF($N$2:$N$6,'US Ad Fare Sheet'!C12)&gt;0,"",IF(LEN(G58)&lt;1,"",'US Ad Fare Sheet'!C12)))</f>
        <v/>
      </c>
      <c r="D58" s="40" t="str">
        <f>IF(ISBLANK('US Ad Fare Sheet'!D12),"",IF(COUNTIF($N$2:$N$6,'US Ad Fare Sheet'!C12)&gt;0,"",IF(LEN($G58)&lt;1,"",'US Ad Fare Sheet'!D12)))</f>
        <v/>
      </c>
      <c r="E58" s="40" t="str">
        <f>IF(ISBLANK('US Ad Fare Sheet'!E12),"",IF(COUNTIF($N$2:$N$6,'US Ad Fare Sheet'!C12)&gt;0,"",IF(LEN($G58)&lt;1,"",'US Ad Fare Sheet'!E12)))</f>
        <v/>
      </c>
      <c r="F58" s="40" t="str">
        <f>IF(ISBLANK('US Ad Fare Sheet'!F12),"",IF(COUNTIF($N$2:$N$6,'US Ad Fare Sheet'!C12)&gt;0,"",IF(LEN($G58)&lt;1,"",'US Ad Fare Sheet'!F12)))</f>
        <v/>
      </c>
      <c r="G58" s="40" t="str">
        <f>IF(OR(ISBLANK('US Ad Fare Sheet'!G12),'US Ad Fare Sheet'!G12&gt;250),"",IF(COUNTIF($N$2:$N$6,'US Ad Fare Sheet'!C12)&gt;0,"",'US Ad Fare Sheet'!G12))</f>
        <v/>
      </c>
    </row>
    <row r="59" spans="1:8" x14ac:dyDescent="0.15">
      <c r="C59" s="40" t="str">
        <f>IF(ISBLANK('US Ad Fare Sheet'!C13),"",IF(COUNTIF($N$2:$N$6,'US Ad Fare Sheet'!C13)&gt;0,"",IF(LEN(G59)&lt;1,"",'US Ad Fare Sheet'!C13)))</f>
        <v/>
      </c>
      <c r="D59" s="40" t="str">
        <f>IF(ISBLANK('US Ad Fare Sheet'!D13),"",IF(COUNTIF($N$2:$N$6,'US Ad Fare Sheet'!C13)&gt;0,"",IF(LEN($G59)&lt;1,"",'US Ad Fare Sheet'!D13)))</f>
        <v/>
      </c>
      <c r="E59" s="40" t="str">
        <f>IF(ISBLANK('US Ad Fare Sheet'!E13),"",IF(COUNTIF($N$2:$N$6,'US Ad Fare Sheet'!C13)&gt;0,"",IF(LEN($G59)&lt;1,"",'US Ad Fare Sheet'!E13)))</f>
        <v/>
      </c>
      <c r="F59" s="40" t="str">
        <f>IF(ISBLANK('US Ad Fare Sheet'!F13),"",IF(COUNTIF($N$2:$N$6,'US Ad Fare Sheet'!C13)&gt;0,"",IF(LEN($G59)&lt;1,"",'US Ad Fare Sheet'!F13)))</f>
        <v/>
      </c>
      <c r="G59" s="40" t="str">
        <f>IF(OR(ISBLANK('US Ad Fare Sheet'!G13),'US Ad Fare Sheet'!G13&gt;250),"",IF(COUNTIF($N$2:$N$6,'US Ad Fare Sheet'!C13)&gt;0,"",'US Ad Fare Sheet'!G13))</f>
        <v/>
      </c>
    </row>
    <row r="60" spans="1:8" x14ac:dyDescent="0.15">
      <c r="C60" s="40" t="str">
        <f>IF(ISBLANK('US Ad Fare Sheet'!C14),"",IF(COUNTIF($N$2:$N$6,'US Ad Fare Sheet'!C14)&gt;0,"",IF(LEN(G60)&lt;1,"",'US Ad Fare Sheet'!C14)))</f>
        <v/>
      </c>
      <c r="D60" s="40" t="str">
        <f>IF(ISBLANK('US Ad Fare Sheet'!D14),"",IF(COUNTIF($N$2:$N$6,'US Ad Fare Sheet'!C14)&gt;0,"",IF(LEN($G60)&lt;1,"",'US Ad Fare Sheet'!D14)))</f>
        <v/>
      </c>
      <c r="E60" s="40" t="str">
        <f>IF(ISBLANK('US Ad Fare Sheet'!E14),"",IF(COUNTIF($N$2:$N$6,'US Ad Fare Sheet'!C14)&gt;0,"",IF(LEN($G60)&lt;1,"",'US Ad Fare Sheet'!E14)))</f>
        <v/>
      </c>
      <c r="F60" s="40" t="str">
        <f>IF(ISBLANK('US Ad Fare Sheet'!F14),"",IF(COUNTIF($N$2:$N$6,'US Ad Fare Sheet'!C14)&gt;0,"",IF(LEN($G60)&lt;1,"",'US Ad Fare Sheet'!F14)))</f>
        <v/>
      </c>
      <c r="G60" s="40" t="str">
        <f>IF(OR(ISBLANK('US Ad Fare Sheet'!G14),'US Ad Fare Sheet'!G14&gt;250),"",IF(COUNTIF($N$2:$N$6,'US Ad Fare Sheet'!C14)&gt;0,"",'US Ad Fare Sheet'!G14))</f>
        <v/>
      </c>
    </row>
    <row r="61" spans="1:8" x14ac:dyDescent="0.15">
      <c r="C61" s="40" t="str">
        <f>IF(ISBLANK('US Ad Fare Sheet'!C15),"",IF(COUNTIF($N$2:$N$6,'US Ad Fare Sheet'!C15)&gt;0,"",IF(LEN(G61)&lt;1,"",'US Ad Fare Sheet'!C15)))</f>
        <v/>
      </c>
      <c r="D61" s="40" t="str">
        <f>IF(ISBLANK('US Ad Fare Sheet'!D15),"",IF(COUNTIF($N$2:$N$6,'US Ad Fare Sheet'!C15)&gt;0,"",IF(LEN($G61)&lt;1,"",'US Ad Fare Sheet'!D15)))</f>
        <v/>
      </c>
      <c r="E61" s="40" t="str">
        <f>IF(ISBLANK('US Ad Fare Sheet'!E15),"",IF(COUNTIF($N$2:$N$6,'US Ad Fare Sheet'!C15)&gt;0,"",IF(LEN($G61)&lt;1,"",'US Ad Fare Sheet'!E15)))</f>
        <v/>
      </c>
      <c r="F61" s="40" t="str">
        <f>IF(ISBLANK('US Ad Fare Sheet'!F15),"",IF(COUNTIF($N$2:$N$6,'US Ad Fare Sheet'!C15)&gt;0,"",IF(LEN($G61)&lt;1,"",'US Ad Fare Sheet'!F15)))</f>
        <v/>
      </c>
      <c r="G61" s="40" t="str">
        <f>IF(OR(ISBLANK('US Ad Fare Sheet'!G15),'US Ad Fare Sheet'!G15&gt;250),"",IF(COUNTIF($N$2:$N$6,'US Ad Fare Sheet'!C15)&gt;0,"",'US Ad Fare Sheet'!G15))</f>
        <v/>
      </c>
    </row>
    <row r="62" spans="1:8" x14ac:dyDescent="0.15">
      <c r="C62" s="40" t="str">
        <f>IF(ISBLANK('US Ad Fare Sheet'!C16),"",IF(COUNTIF($N$2:$N$6,'US Ad Fare Sheet'!C16)&gt;0,"",IF(LEN(G62)&lt;1,"",'US Ad Fare Sheet'!C16)))</f>
        <v/>
      </c>
      <c r="D62" s="40" t="str">
        <f>IF(ISBLANK('US Ad Fare Sheet'!D16),"",IF(COUNTIF($N$2:$N$6,'US Ad Fare Sheet'!C16)&gt;0,"",IF(LEN($G62)&lt;1,"",'US Ad Fare Sheet'!D16)))</f>
        <v/>
      </c>
      <c r="E62" s="40" t="str">
        <f>IF(ISBLANK('US Ad Fare Sheet'!E16),"",IF(COUNTIF($N$2:$N$6,'US Ad Fare Sheet'!C16)&gt;0,"",IF(LEN($G62)&lt;1,"",'US Ad Fare Sheet'!E16)))</f>
        <v/>
      </c>
      <c r="F62" s="40" t="str">
        <f>IF(ISBLANK('US Ad Fare Sheet'!F16),"",IF(COUNTIF($N$2:$N$6,'US Ad Fare Sheet'!C16)&gt;0,"",IF(LEN($G62)&lt;1,"",'US Ad Fare Sheet'!F16)))</f>
        <v/>
      </c>
      <c r="G62" s="40" t="str">
        <f>IF(OR(ISBLANK('US Ad Fare Sheet'!G16),'US Ad Fare Sheet'!G16&gt;250),"",IF(COUNTIF($N$2:$N$6,'US Ad Fare Sheet'!C16)&gt;0,"",'US Ad Fare Sheet'!G16))</f>
        <v/>
      </c>
    </row>
    <row r="63" spans="1:8" x14ac:dyDescent="0.15">
      <c r="C63" s="40" t="str">
        <f>IF(ISBLANK('US Ad Fare Sheet'!C17),"",IF(COUNTIF($N$2:$N$6,'US Ad Fare Sheet'!C17)&gt;0,"",IF(LEN(G63)&lt;1,"",'US Ad Fare Sheet'!C17)))</f>
        <v>SJC</v>
      </c>
      <c r="D63" s="40" t="str">
        <f>IF(ISBLANK('US Ad Fare Sheet'!D17),"",IF(COUNTIF($N$2:$N$6,'US Ad Fare Sheet'!C17)&gt;0,"",IF(LEN($G63)&lt;1,"",'US Ad Fare Sheet'!D17)))</f>
        <v>SAN JOSE</v>
      </c>
      <c r="E63" s="40" t="str">
        <f>IF(ISBLANK('US Ad Fare Sheet'!E17),"",IF(COUNTIF($N$2:$N$6,'US Ad Fare Sheet'!C17)&gt;0,"",IF(LEN($G63)&lt;1,"",'US Ad Fare Sheet'!E17)))</f>
        <v>SEA</v>
      </c>
      <c r="F63" s="40" t="str">
        <f>IF(ISBLANK('US Ad Fare Sheet'!F17),"",IF(COUNTIF($N$2:$N$6,'US Ad Fare Sheet'!C17)&gt;0,"",IF(LEN($G63)&lt;1,"",'US Ad Fare Sheet'!F17)))</f>
        <v>SEATTLE</v>
      </c>
      <c r="G63" s="40">
        <f>IF(OR(ISBLANK('US Ad Fare Sheet'!G17),'US Ad Fare Sheet'!G17&gt;250),"",IF(COUNTIF($N$2:$N$6,'US Ad Fare Sheet'!C17)&gt;0,"",'US Ad Fare Sheet'!G17))</f>
        <v>69</v>
      </c>
    </row>
    <row r="64" spans="1:8" x14ac:dyDescent="0.15">
      <c r="C64" s="40" t="str">
        <f>IF(ISBLANK('US Ad Fare Sheet'!C18),"",IF(COUNTIF($N$2:$N$6,'US Ad Fare Sheet'!C18)&gt;0,"",IF(LEN(G64)&lt;1,"",'US Ad Fare Sheet'!C18)))</f>
        <v/>
      </c>
      <c r="D64" s="40" t="str">
        <f>IF(ISBLANK('US Ad Fare Sheet'!D18),"",IF(COUNTIF($N$2:$N$6,'US Ad Fare Sheet'!C18)&gt;0,"",IF(LEN($G64)&lt;1,"",'US Ad Fare Sheet'!D18)))</f>
        <v/>
      </c>
      <c r="E64" s="40" t="str">
        <f>IF(ISBLANK('US Ad Fare Sheet'!E18),"",IF(COUNTIF($N$2:$N$6,'US Ad Fare Sheet'!C18)&gt;0,"",IF(LEN($G64)&lt;1,"",'US Ad Fare Sheet'!E18)))</f>
        <v/>
      </c>
      <c r="F64" s="40" t="str">
        <f>IF(ISBLANK('US Ad Fare Sheet'!F18),"",IF(COUNTIF($N$2:$N$6,'US Ad Fare Sheet'!C18)&gt;0,"",IF(LEN($G64)&lt;1,"",'US Ad Fare Sheet'!F18)))</f>
        <v/>
      </c>
      <c r="G64" s="40" t="str">
        <f>IF(OR(ISBLANK('US Ad Fare Sheet'!G18),'US Ad Fare Sheet'!G18&gt;250),"",IF(COUNTIF($N$2:$N$6,'US Ad Fare Sheet'!C18)&gt;0,"",'US Ad Fare Sheet'!G18))</f>
        <v/>
      </c>
    </row>
    <row r="65" spans="3:7" x14ac:dyDescent="0.15">
      <c r="C65" s="40" t="str">
        <f>IF(ISBLANK('US Ad Fare Sheet'!C19),"",IF(COUNTIF($N$2:$N$6,'US Ad Fare Sheet'!C19)&gt;0,"",IF(LEN(G65)&lt;1,"",'US Ad Fare Sheet'!C19)))</f>
        <v>FAT</v>
      </c>
      <c r="D65" s="40" t="str">
        <f>IF(ISBLANK('US Ad Fare Sheet'!D19),"",IF(COUNTIF($N$2:$N$6,'US Ad Fare Sheet'!C19)&gt;0,"",IF(LEN($G65)&lt;1,"",'US Ad Fare Sheet'!D19)))</f>
        <v>FRESNO / YOSEMITE</v>
      </c>
      <c r="E65" s="40" t="str">
        <f>IF(ISBLANK('US Ad Fare Sheet'!E19),"",IF(COUNTIF($N$2:$N$6,'US Ad Fare Sheet'!C19)&gt;0,"",IF(LEN($G65)&lt;1,"",'US Ad Fare Sheet'!E19)))</f>
        <v>SEA</v>
      </c>
      <c r="F65" s="40" t="str">
        <f>IF(ISBLANK('US Ad Fare Sheet'!F19),"",IF(COUNTIF($N$2:$N$6,'US Ad Fare Sheet'!C19)&gt;0,"",IF(LEN($G65)&lt;1,"",'US Ad Fare Sheet'!F19)))</f>
        <v>SEATTLE</v>
      </c>
      <c r="G65" s="40">
        <f>IF(OR(ISBLANK('US Ad Fare Sheet'!G19),'US Ad Fare Sheet'!G19&gt;250),"",IF(COUNTIF($N$2:$N$6,'US Ad Fare Sheet'!C19)&gt;0,"",'US Ad Fare Sheet'!G19))</f>
        <v>129</v>
      </c>
    </row>
    <row r="66" spans="3:7" x14ac:dyDescent="0.15">
      <c r="C66" s="40" t="str">
        <f>IF(ISBLANK('US Ad Fare Sheet'!C20),"",IF(COUNTIF($N$2:$N$6,'US Ad Fare Sheet'!C20)&gt;0,"",IF(LEN(G66)&lt;1,"",'US Ad Fare Sheet'!C20)))</f>
        <v/>
      </c>
      <c r="D66" s="40" t="str">
        <f>IF(ISBLANK('US Ad Fare Sheet'!D20),"",IF(COUNTIF($N$2:$N$6,'US Ad Fare Sheet'!C20)&gt;0,"",IF(LEN($G66)&lt;1,"",'US Ad Fare Sheet'!D20)))</f>
        <v/>
      </c>
      <c r="E66" s="40" t="str">
        <f>IF(ISBLANK('US Ad Fare Sheet'!E20),"",IF(COUNTIF($N$2:$N$6,'US Ad Fare Sheet'!C20)&gt;0,"",IF(LEN($G66)&lt;1,"",'US Ad Fare Sheet'!E20)))</f>
        <v/>
      </c>
      <c r="F66" s="40" t="str">
        <f>IF(ISBLANK('US Ad Fare Sheet'!F20),"",IF(COUNTIF($N$2:$N$6,'US Ad Fare Sheet'!C20)&gt;0,"",IF(LEN($G66)&lt;1,"",'US Ad Fare Sheet'!F20)))</f>
        <v/>
      </c>
      <c r="G66" s="40" t="str">
        <f>IF(OR(ISBLANK('US Ad Fare Sheet'!G20),'US Ad Fare Sheet'!G20&gt;250),"",IF(COUNTIF($N$2:$N$6,'US Ad Fare Sheet'!C20)&gt;0,"",'US Ad Fare Sheet'!G20))</f>
        <v/>
      </c>
    </row>
    <row r="67" spans="3:7" x14ac:dyDescent="0.15">
      <c r="C67" s="40" t="str">
        <f>IF(ISBLANK('US Ad Fare Sheet'!C21),"",IF(COUNTIF($N$2:$N$6,'US Ad Fare Sheet'!C21)&gt;0,"",IF(LEN(G67)&lt;1,"",'US Ad Fare Sheet'!C21)))</f>
        <v>STS</v>
      </c>
      <c r="D67" s="40" t="str">
        <f>IF(ISBLANK('US Ad Fare Sheet'!D21),"",IF(COUNTIF($N$2:$N$6,'US Ad Fare Sheet'!C21)&gt;0,"",IF(LEN($G67)&lt;1,"",'US Ad Fare Sheet'!D21)))</f>
        <v>SANTA ROSA / SONOMA CO</v>
      </c>
      <c r="E67" s="40" t="str">
        <f>IF(ISBLANK('US Ad Fare Sheet'!E21),"",IF(COUNTIF($N$2:$N$6,'US Ad Fare Sheet'!C21)&gt;0,"",IF(LEN($G67)&lt;1,"",'US Ad Fare Sheet'!E21)))</f>
        <v>SEA</v>
      </c>
      <c r="F67" s="40" t="str">
        <f>IF(ISBLANK('US Ad Fare Sheet'!F21),"",IF(COUNTIF($N$2:$N$6,'US Ad Fare Sheet'!C21)&gt;0,"",IF(LEN($G67)&lt;1,"",'US Ad Fare Sheet'!F21)))</f>
        <v>SEATTLE</v>
      </c>
      <c r="G67" s="40">
        <f>IF(OR(ISBLANK('US Ad Fare Sheet'!G21),'US Ad Fare Sheet'!G21&gt;250),"",IF(COUNTIF($N$2:$N$6,'US Ad Fare Sheet'!C21)&gt;0,"",'US Ad Fare Sheet'!G21))</f>
        <v>109</v>
      </c>
    </row>
    <row r="68" spans="3:7" x14ac:dyDescent="0.15">
      <c r="C68" s="40" t="str">
        <f>IF(ISBLANK('US Ad Fare Sheet'!C22),"",IF(COUNTIF($N$2:$N$6,'US Ad Fare Sheet'!C22)&gt;0,"",IF(LEN(G68)&lt;1,"",'US Ad Fare Sheet'!C22)))</f>
        <v>SMF</v>
      </c>
      <c r="D68" s="40" t="str">
        <f>IF(ISBLANK('US Ad Fare Sheet'!D22),"",IF(COUNTIF($N$2:$N$6,'US Ad Fare Sheet'!C22)&gt;0,"",IF(LEN($G68)&lt;1,"",'US Ad Fare Sheet'!D22)))</f>
        <v>SACRAMENTO</v>
      </c>
      <c r="E68" s="40" t="str">
        <f>IF(ISBLANK('US Ad Fare Sheet'!E22),"",IF(COUNTIF($N$2:$N$6,'US Ad Fare Sheet'!C22)&gt;0,"",IF(LEN($G68)&lt;1,"",'US Ad Fare Sheet'!E22)))</f>
        <v>PDX</v>
      </c>
      <c r="F68" s="40" t="str">
        <f>IF(ISBLANK('US Ad Fare Sheet'!F22),"",IF(COUNTIF($N$2:$N$6,'US Ad Fare Sheet'!C22)&gt;0,"",IF(LEN($G68)&lt;1,"",'US Ad Fare Sheet'!F22)))</f>
        <v>PORTLAND</v>
      </c>
      <c r="G68" s="40">
        <f>IF(OR(ISBLANK('US Ad Fare Sheet'!G22),'US Ad Fare Sheet'!G22&gt;250),"",IF(COUNTIF($N$2:$N$6,'US Ad Fare Sheet'!C22)&gt;0,"",'US Ad Fare Sheet'!G22))</f>
        <v>89</v>
      </c>
    </row>
    <row r="69" spans="3:7" x14ac:dyDescent="0.15">
      <c r="C69" s="40" t="str">
        <f>IF(ISBLANK('US Ad Fare Sheet'!C23),"",IF(COUNTIF($N$2:$N$6,'US Ad Fare Sheet'!C23)&gt;0,"",IF(LEN(G69)&lt;1,"",'US Ad Fare Sheet'!C23)))</f>
        <v/>
      </c>
      <c r="D69" s="40" t="str">
        <f>IF(ISBLANK('US Ad Fare Sheet'!D23),"",IF(COUNTIF($N$2:$N$6,'US Ad Fare Sheet'!C23)&gt;0,"",IF(LEN($G69)&lt;1,"",'US Ad Fare Sheet'!D23)))</f>
        <v/>
      </c>
      <c r="E69" s="40" t="str">
        <f>IF(ISBLANK('US Ad Fare Sheet'!E23),"",IF(COUNTIF($N$2:$N$6,'US Ad Fare Sheet'!C23)&gt;0,"",IF(LEN($G69)&lt;1,"",'US Ad Fare Sheet'!E23)))</f>
        <v/>
      </c>
      <c r="F69" s="40" t="str">
        <f>IF(ISBLANK('US Ad Fare Sheet'!F23),"",IF(COUNTIF($N$2:$N$6,'US Ad Fare Sheet'!C23)&gt;0,"",IF(LEN($G69)&lt;1,"",'US Ad Fare Sheet'!F23)))</f>
        <v/>
      </c>
      <c r="G69" s="40" t="str">
        <f>IF(OR(ISBLANK('US Ad Fare Sheet'!G23),'US Ad Fare Sheet'!G23&gt;250),"",IF(COUNTIF($N$2:$N$6,'US Ad Fare Sheet'!C23)&gt;0,"",'US Ad Fare Sheet'!G23))</f>
        <v/>
      </c>
    </row>
    <row r="70" spans="3:7" x14ac:dyDescent="0.15">
      <c r="C70" s="40" t="str">
        <f>IF(ISBLANK('US Ad Fare Sheet'!C24),"",IF(COUNTIF($N$2:$N$6,'US Ad Fare Sheet'!C24)&gt;0,"",IF(LEN(G70)&lt;1,"",'US Ad Fare Sheet'!C24)))</f>
        <v>BIL</v>
      </c>
      <c r="D70" s="40" t="str">
        <f>IF(ISBLANK('US Ad Fare Sheet'!D24),"",IF(COUNTIF($N$2:$N$6,'US Ad Fare Sheet'!C24)&gt;0,"",IF(LEN($G70)&lt;1,"",'US Ad Fare Sheet'!D24)))</f>
        <v>BILLINGS</v>
      </c>
      <c r="E70" s="40" t="str">
        <f>IF(ISBLANK('US Ad Fare Sheet'!E24),"",IF(COUNTIF($N$2:$N$6,'US Ad Fare Sheet'!C24)&gt;0,"",IF(LEN($G70)&lt;1,"",'US Ad Fare Sheet'!E24)))</f>
        <v>SEA</v>
      </c>
      <c r="F70" s="40" t="str">
        <f>IF(ISBLANK('US Ad Fare Sheet'!F24),"",IF(COUNTIF($N$2:$N$6,'US Ad Fare Sheet'!C24)&gt;0,"",IF(LEN($G70)&lt;1,"",'US Ad Fare Sheet'!F24)))</f>
        <v>SEATTLE</v>
      </c>
      <c r="G70" s="40">
        <f>IF(OR(ISBLANK('US Ad Fare Sheet'!G24),'US Ad Fare Sheet'!G24&gt;250),"",IF(COUNTIF($N$2:$N$6,'US Ad Fare Sheet'!C24)&gt;0,"",'US Ad Fare Sheet'!G24))</f>
        <v>97</v>
      </c>
    </row>
    <row r="71" spans="3:7" x14ac:dyDescent="0.15">
      <c r="C71" s="40" t="str">
        <f>IF(ISBLANK('US Ad Fare Sheet'!C25),"",IF(COUNTIF($N$2:$N$6,'US Ad Fare Sheet'!C25)&gt;0,"",IF(LEN(G71)&lt;1,"",'US Ad Fare Sheet'!C25)))</f>
        <v/>
      </c>
      <c r="D71" s="40" t="str">
        <f>IF(ISBLANK('US Ad Fare Sheet'!D25),"",IF(COUNTIF($N$2:$N$6,'US Ad Fare Sheet'!C25)&gt;0,"",IF(LEN($G71)&lt;1,"",'US Ad Fare Sheet'!D25)))</f>
        <v/>
      </c>
      <c r="E71" s="40" t="str">
        <f>IF(ISBLANK('US Ad Fare Sheet'!E25),"",IF(COUNTIF($N$2:$N$6,'US Ad Fare Sheet'!C25)&gt;0,"",IF(LEN($G71)&lt;1,"",'US Ad Fare Sheet'!E25)))</f>
        <v/>
      </c>
      <c r="F71" s="40" t="str">
        <f>IF(ISBLANK('US Ad Fare Sheet'!F25),"",IF(COUNTIF($N$2:$N$6,'US Ad Fare Sheet'!C25)&gt;0,"",IF(LEN($G71)&lt;1,"",'US Ad Fare Sheet'!F25)))</f>
        <v/>
      </c>
      <c r="G71" s="40" t="str">
        <f>IF(OR(ISBLANK('US Ad Fare Sheet'!G25),'US Ad Fare Sheet'!G25&gt;250),"",IF(COUNTIF($N$2:$N$6,'US Ad Fare Sheet'!C25)&gt;0,"",'US Ad Fare Sheet'!G25))</f>
        <v/>
      </c>
    </row>
    <row r="72" spans="3:7" x14ac:dyDescent="0.15">
      <c r="C72" s="40" t="str">
        <f>IF(ISBLANK('US Ad Fare Sheet'!C26),"",IF(COUNTIF($N$2:$N$6,'US Ad Fare Sheet'!C26)&gt;0,"",IF(LEN(G72)&lt;1,"",'US Ad Fare Sheet'!C26)))</f>
        <v>BZN</v>
      </c>
      <c r="D72" s="40" t="str">
        <f>IF(ISBLANK('US Ad Fare Sheet'!D26),"",IF(COUNTIF($N$2:$N$6,'US Ad Fare Sheet'!C26)&gt;0,"",IF(LEN($G72)&lt;1,"",'US Ad Fare Sheet'!D26)))</f>
        <v>BOZEMAN</v>
      </c>
      <c r="E72" s="40" t="str">
        <f>IF(ISBLANK('US Ad Fare Sheet'!E26),"",IF(COUNTIF($N$2:$N$6,'US Ad Fare Sheet'!C26)&gt;0,"",IF(LEN($G72)&lt;1,"",'US Ad Fare Sheet'!E26)))</f>
        <v>SEA</v>
      </c>
      <c r="F72" s="40" t="str">
        <f>IF(ISBLANK('US Ad Fare Sheet'!F26),"",IF(COUNTIF($N$2:$N$6,'US Ad Fare Sheet'!C26)&gt;0,"",IF(LEN($G72)&lt;1,"",'US Ad Fare Sheet'!F26)))</f>
        <v>SEATTLE</v>
      </c>
      <c r="G72" s="40">
        <f>IF(OR(ISBLANK('US Ad Fare Sheet'!G26),'US Ad Fare Sheet'!G26&gt;250),"",IF(COUNTIF($N$2:$N$6,'US Ad Fare Sheet'!C26)&gt;0,"",'US Ad Fare Sheet'!G26))</f>
        <v>99</v>
      </c>
    </row>
    <row r="73" spans="3:7" x14ac:dyDescent="0.15">
      <c r="C73" s="40" t="str">
        <f>IF(ISBLANK('US Ad Fare Sheet'!C27),"",IF(COUNTIF($N$2:$N$6,'US Ad Fare Sheet'!C27)&gt;0,"",IF(LEN(G73)&lt;1,"",'US Ad Fare Sheet'!C27)))</f>
        <v/>
      </c>
      <c r="D73" s="40" t="str">
        <f>IF(ISBLANK('US Ad Fare Sheet'!D27),"",IF(COUNTIF($N$2:$N$6,'US Ad Fare Sheet'!C27)&gt;0,"",IF(LEN($G73)&lt;1,"",'US Ad Fare Sheet'!D27)))</f>
        <v/>
      </c>
      <c r="E73" s="40" t="str">
        <f>IF(ISBLANK('US Ad Fare Sheet'!E27),"",IF(COUNTIF($N$2:$N$6,'US Ad Fare Sheet'!C27)&gt;0,"",IF(LEN($G73)&lt;1,"",'US Ad Fare Sheet'!E27)))</f>
        <v/>
      </c>
      <c r="F73" s="40" t="str">
        <f>IF(ISBLANK('US Ad Fare Sheet'!F27),"",IF(COUNTIF($N$2:$N$6,'US Ad Fare Sheet'!C27)&gt;0,"",IF(LEN($G73)&lt;1,"",'US Ad Fare Sheet'!F27)))</f>
        <v/>
      </c>
      <c r="G73" s="40" t="str">
        <f>IF(OR(ISBLANK('US Ad Fare Sheet'!G27),'US Ad Fare Sheet'!G27&gt;250),"",IF(COUNTIF($N$2:$N$6,'US Ad Fare Sheet'!C27)&gt;0,"",'US Ad Fare Sheet'!G27))</f>
        <v/>
      </c>
    </row>
    <row r="74" spans="3:7" x14ac:dyDescent="0.15">
      <c r="C74" s="40" t="str">
        <f>IF(ISBLANK('US Ad Fare Sheet'!C28),"",IF(COUNTIF($N$2:$N$6,'US Ad Fare Sheet'!C28)&gt;0,"",IF(LEN(G74)&lt;1,"",'US Ad Fare Sheet'!C28)))</f>
        <v>RDM</v>
      </c>
      <c r="D74" s="40" t="str">
        <f>IF(ISBLANK('US Ad Fare Sheet'!D28),"",IF(COUNTIF($N$2:$N$6,'US Ad Fare Sheet'!C28)&gt;0,"",IF(LEN($G74)&lt;1,"",'US Ad Fare Sheet'!D28)))</f>
        <v>REDMOND / BEND</v>
      </c>
      <c r="E74" s="40" t="str">
        <f>IF(ISBLANK('US Ad Fare Sheet'!E28),"",IF(COUNTIF($N$2:$N$6,'US Ad Fare Sheet'!C28)&gt;0,"",IF(LEN($G74)&lt;1,"",'US Ad Fare Sheet'!E28)))</f>
        <v>SEA</v>
      </c>
      <c r="F74" s="40" t="str">
        <f>IF(ISBLANK('US Ad Fare Sheet'!F28),"",IF(COUNTIF($N$2:$N$6,'US Ad Fare Sheet'!C28)&gt;0,"",IF(LEN($G74)&lt;1,"",'US Ad Fare Sheet'!F28)))</f>
        <v>SEATTLE</v>
      </c>
      <c r="G74" s="40">
        <f>IF(OR(ISBLANK('US Ad Fare Sheet'!G28),'US Ad Fare Sheet'!G28&gt;250),"",IF(COUNTIF($N$2:$N$6,'US Ad Fare Sheet'!C28)&gt;0,"",'US Ad Fare Sheet'!G28))</f>
        <v>69</v>
      </c>
    </row>
    <row r="75" spans="3:7" x14ac:dyDescent="0.15">
      <c r="C75" s="40" t="str">
        <f>IF(ISBLANK('US Ad Fare Sheet'!C29),"",IF(COUNTIF($N$2:$N$6,'US Ad Fare Sheet'!C29)&gt;0,"",IF(LEN(G75)&lt;1,"",'US Ad Fare Sheet'!C29)))</f>
        <v>LIH</v>
      </c>
      <c r="D75" s="40" t="str">
        <f>IF(ISBLANK('US Ad Fare Sheet'!D29),"",IF(COUNTIF($N$2:$N$6,'US Ad Fare Sheet'!C29)&gt;0,"",IF(LEN($G75)&lt;1,"",'US Ad Fare Sheet'!D29)))</f>
        <v>KAUAI ISLAND</v>
      </c>
      <c r="E75" s="40" t="str">
        <f>IF(ISBLANK('US Ad Fare Sheet'!E29),"",IF(COUNTIF($N$2:$N$6,'US Ad Fare Sheet'!C29)&gt;0,"",IF(LEN($G75)&lt;1,"",'US Ad Fare Sheet'!E29)))</f>
        <v>SEA</v>
      </c>
      <c r="F75" s="40" t="str">
        <f>IF(ISBLANK('US Ad Fare Sheet'!F29),"",IF(COUNTIF($N$2:$N$6,'US Ad Fare Sheet'!C29)&gt;0,"",IF(LEN($G75)&lt;1,"",'US Ad Fare Sheet'!F29)))</f>
        <v>SEATTLE</v>
      </c>
      <c r="G75" s="40">
        <f>IF(OR(ISBLANK('US Ad Fare Sheet'!G29),'US Ad Fare Sheet'!G29&gt;250),"",IF(COUNTIF($N$2:$N$6,'US Ad Fare Sheet'!C29)&gt;0,"",'US Ad Fare Sheet'!G29))</f>
        <v>199</v>
      </c>
    </row>
    <row r="76" spans="3:7" x14ac:dyDescent="0.15">
      <c r="C76" s="40" t="str">
        <f>IF(ISBLANK('US Ad Fare Sheet'!C30),"",IF(COUNTIF($N$2:$N$6,'US Ad Fare Sheet'!C30)&gt;0,"",IF(LEN(G76)&lt;1,"",'US Ad Fare Sheet'!C30)))</f>
        <v>SAN</v>
      </c>
      <c r="D76" s="40" t="str">
        <f>IF(ISBLANK('US Ad Fare Sheet'!D30),"",IF(COUNTIF($N$2:$N$6,'US Ad Fare Sheet'!C30)&gt;0,"",IF(LEN($G76)&lt;1,"",'US Ad Fare Sheet'!D30)))</f>
        <v>SAN DIEGO</v>
      </c>
      <c r="E76" s="40" t="str">
        <f>IF(ISBLANK('US Ad Fare Sheet'!E30),"",IF(COUNTIF($N$2:$N$6,'US Ad Fare Sheet'!C30)&gt;0,"",IF(LEN($G76)&lt;1,"",'US Ad Fare Sheet'!E30)))</f>
        <v>LIH</v>
      </c>
      <c r="F76" s="40" t="str">
        <f>IF(ISBLANK('US Ad Fare Sheet'!F30),"",IF(COUNTIF($N$2:$N$6,'US Ad Fare Sheet'!C30)&gt;0,"",IF(LEN($G76)&lt;1,"",'US Ad Fare Sheet'!F30)))</f>
        <v>KAUAI ISLAND</v>
      </c>
      <c r="G76" s="40">
        <f>IF(OR(ISBLANK('US Ad Fare Sheet'!G30),'US Ad Fare Sheet'!G30&gt;250),"",IF(COUNTIF($N$2:$N$6,'US Ad Fare Sheet'!C30)&gt;0,"",'US Ad Fare Sheet'!G30))</f>
        <v>179</v>
      </c>
    </row>
    <row r="77" spans="3:7" x14ac:dyDescent="0.15">
      <c r="C77" s="40" t="str">
        <f>IF(ISBLANK('US Ad Fare Sheet'!C31),"",IF(COUNTIF($N$2:$N$6,'US Ad Fare Sheet'!C31)&gt;0,"",IF(LEN(G77)&lt;1,"",'US Ad Fare Sheet'!C31)))</f>
        <v>HNL</v>
      </c>
      <c r="D77" s="40" t="str">
        <f>IF(ISBLANK('US Ad Fare Sheet'!D31),"",IF(COUNTIF($N$2:$N$6,'US Ad Fare Sheet'!C31)&gt;0,"",IF(LEN($G77)&lt;1,"",'US Ad Fare Sheet'!D31)))</f>
        <v>HONOLULU</v>
      </c>
      <c r="E77" s="40" t="str">
        <f>IF(ISBLANK('US Ad Fare Sheet'!E31),"",IF(COUNTIF($N$2:$N$6,'US Ad Fare Sheet'!C31)&gt;0,"",IF(LEN($G77)&lt;1,"",'US Ad Fare Sheet'!E31)))</f>
        <v>SAN</v>
      </c>
      <c r="F77" s="40" t="str">
        <f>IF(ISBLANK('US Ad Fare Sheet'!F31),"",IF(COUNTIF($N$2:$N$6,'US Ad Fare Sheet'!C31)&gt;0,"",IF(LEN($G77)&lt;1,"",'US Ad Fare Sheet'!F31)))</f>
        <v>SAN DIEGO</v>
      </c>
      <c r="G77" s="40">
        <f>IF(OR(ISBLANK('US Ad Fare Sheet'!G31),'US Ad Fare Sheet'!G31&gt;250),"",IF(COUNTIF($N$2:$N$6,'US Ad Fare Sheet'!C31)&gt;0,"",'US Ad Fare Sheet'!G31))</f>
        <v>219</v>
      </c>
    </row>
    <row r="78" spans="3:7" x14ac:dyDescent="0.15">
      <c r="C78" s="40" t="str">
        <f>IF(ISBLANK('US Ad Fare Sheet'!C32),"",IF(COUNTIF($N$2:$N$6,'US Ad Fare Sheet'!C32)&gt;0,"",IF(LEN(G78)&lt;1,"",'US Ad Fare Sheet'!C32)))</f>
        <v>SJC</v>
      </c>
      <c r="D78" s="40" t="str">
        <f>IF(ISBLANK('US Ad Fare Sheet'!D32),"",IF(COUNTIF($N$2:$N$6,'US Ad Fare Sheet'!C32)&gt;0,"",IF(LEN($G78)&lt;1,"",'US Ad Fare Sheet'!D32)))</f>
        <v>SAN JOSE</v>
      </c>
      <c r="E78" s="40" t="str">
        <f>IF(ISBLANK('US Ad Fare Sheet'!E32),"",IF(COUNTIF($N$2:$N$6,'US Ad Fare Sheet'!C32)&gt;0,"",IF(LEN($G78)&lt;1,"",'US Ad Fare Sheet'!E32)))</f>
        <v>OGG</v>
      </c>
      <c r="F78" s="40" t="str">
        <f>IF(ISBLANK('US Ad Fare Sheet'!F32),"",IF(COUNTIF($N$2:$N$6,'US Ad Fare Sheet'!C32)&gt;0,"",IF(LEN($G78)&lt;1,"",'US Ad Fare Sheet'!F32)))</f>
        <v>KAHULUI</v>
      </c>
      <c r="G78" s="40">
        <f>IF(OR(ISBLANK('US Ad Fare Sheet'!G32),'US Ad Fare Sheet'!G32&gt;250),"",IF(COUNTIF($N$2:$N$6,'US Ad Fare Sheet'!C32)&gt;0,"",'US Ad Fare Sheet'!G32))</f>
        <v>199</v>
      </c>
    </row>
    <row r="79" spans="3:7" x14ac:dyDescent="0.15">
      <c r="C79" s="40" t="str">
        <f>IF(ISBLANK('US Ad Fare Sheet'!C33),"",IF(COUNTIF($N$2:$N$6,'US Ad Fare Sheet'!C33)&gt;0,"",IF(LEN(G79)&lt;1,"",'US Ad Fare Sheet'!C33)))</f>
        <v>OGG</v>
      </c>
      <c r="D79" s="40" t="str">
        <f>IF(ISBLANK('US Ad Fare Sheet'!D33),"",IF(COUNTIF($N$2:$N$6,'US Ad Fare Sheet'!C33)&gt;0,"",IF(LEN($G79)&lt;1,"",'US Ad Fare Sheet'!D33)))</f>
        <v>KAHULUI</v>
      </c>
      <c r="E79" s="40" t="str">
        <f>IF(ISBLANK('US Ad Fare Sheet'!E33),"",IF(COUNTIF($N$2:$N$6,'US Ad Fare Sheet'!C33)&gt;0,"",IF(LEN($G79)&lt;1,"",'US Ad Fare Sheet'!E33)))</f>
        <v>SJC</v>
      </c>
      <c r="F79" s="40" t="str">
        <f>IF(ISBLANK('US Ad Fare Sheet'!F33),"",IF(COUNTIF($N$2:$N$6,'US Ad Fare Sheet'!C33)&gt;0,"",IF(LEN($G79)&lt;1,"",'US Ad Fare Sheet'!F33)))</f>
        <v>SAN JOSE</v>
      </c>
      <c r="G79" s="40">
        <f>IF(OR(ISBLANK('US Ad Fare Sheet'!G33),'US Ad Fare Sheet'!G33&gt;250),"",IF(COUNTIF($N$2:$N$6,'US Ad Fare Sheet'!C33)&gt;0,"",'US Ad Fare Sheet'!G33))</f>
        <v>199</v>
      </c>
    </row>
    <row r="80" spans="3:7" x14ac:dyDescent="0.15">
      <c r="C80" s="40" t="str">
        <f>IF(ISBLANK('US Ad Fare Sheet'!C34),"",IF(COUNTIF($N$2:$N$6,'US Ad Fare Sheet'!C34)&gt;0,"",IF(LEN(G80)&lt;1,"",'US Ad Fare Sheet'!C34)))</f>
        <v>OGG</v>
      </c>
      <c r="D80" s="40" t="str">
        <f>IF(ISBLANK('US Ad Fare Sheet'!D34),"",IF(COUNTIF($N$2:$N$6,'US Ad Fare Sheet'!C34)&gt;0,"",IF(LEN($G80)&lt;1,"",'US Ad Fare Sheet'!D34)))</f>
        <v>KAHULUI</v>
      </c>
      <c r="E80" s="40" t="str">
        <f>IF(ISBLANK('US Ad Fare Sheet'!E34),"",IF(COUNTIF($N$2:$N$6,'US Ad Fare Sheet'!C34)&gt;0,"",IF(LEN($G80)&lt;1,"",'US Ad Fare Sheet'!E34)))</f>
        <v>OAK</v>
      </c>
      <c r="F80" s="40" t="str">
        <f>IF(ISBLANK('US Ad Fare Sheet'!F34),"",IF(COUNTIF($N$2:$N$6,'US Ad Fare Sheet'!C34)&gt;0,"",IF(LEN($G80)&lt;1,"",'US Ad Fare Sheet'!F34)))</f>
        <v>OAKLAND</v>
      </c>
      <c r="G80" s="40">
        <f>IF(OR(ISBLANK('US Ad Fare Sheet'!G34),'US Ad Fare Sheet'!G34&gt;250),"",IF(COUNTIF($N$2:$N$6,'US Ad Fare Sheet'!C34)&gt;0,"",'US Ad Fare Sheet'!G34))</f>
        <v>199</v>
      </c>
    </row>
    <row r="81" spans="3:7" x14ac:dyDescent="0.15">
      <c r="C81" s="40" t="str">
        <f>IF(ISBLANK('US Ad Fare Sheet'!C35),"",IF(COUNTIF($N$2:$N$6,'US Ad Fare Sheet'!C35)&gt;0,"",IF(LEN(G81)&lt;1,"",'US Ad Fare Sheet'!C35)))</f>
        <v>LIH</v>
      </c>
      <c r="D81" s="40" t="str">
        <f>IF(ISBLANK('US Ad Fare Sheet'!D35),"",IF(COUNTIF($N$2:$N$6,'US Ad Fare Sheet'!C35)&gt;0,"",IF(LEN($G81)&lt;1,"",'US Ad Fare Sheet'!D35)))</f>
        <v>KAUAI ISLAND</v>
      </c>
      <c r="E81" s="40" t="str">
        <f>IF(ISBLANK('US Ad Fare Sheet'!E35),"",IF(COUNTIF($N$2:$N$6,'US Ad Fare Sheet'!C35)&gt;0,"",IF(LEN($G81)&lt;1,"",'US Ad Fare Sheet'!E35)))</f>
        <v>OAK</v>
      </c>
      <c r="F81" s="40" t="str">
        <f>IF(ISBLANK('US Ad Fare Sheet'!F35),"",IF(COUNTIF($N$2:$N$6,'US Ad Fare Sheet'!C35)&gt;0,"",IF(LEN($G81)&lt;1,"",'US Ad Fare Sheet'!F35)))</f>
        <v>OAKLAND</v>
      </c>
      <c r="G81" s="40">
        <f>IF(OR(ISBLANK('US Ad Fare Sheet'!G35),'US Ad Fare Sheet'!G35&gt;250),"",IF(COUNTIF($N$2:$N$6,'US Ad Fare Sheet'!C35)&gt;0,"",'US Ad Fare Sheet'!G35))</f>
        <v>199</v>
      </c>
    </row>
    <row r="82" spans="3:7" x14ac:dyDescent="0.15">
      <c r="C82" s="40" t="str">
        <f>IF(ISBLANK('US Ad Fare Sheet'!C36),"",IF(COUNTIF($N$2:$N$6,'US Ad Fare Sheet'!C36)&gt;0,"",IF(LEN(G82)&lt;1,"",'US Ad Fare Sheet'!C36)))</f>
        <v>SJC</v>
      </c>
      <c r="D82" s="40" t="str">
        <f>IF(ISBLANK('US Ad Fare Sheet'!D36),"",IF(COUNTIF($N$2:$N$6,'US Ad Fare Sheet'!C36)&gt;0,"",IF(LEN($G82)&lt;1,"",'US Ad Fare Sheet'!D36)))</f>
        <v>SAN JOSE</v>
      </c>
      <c r="E82" s="40" t="str">
        <f>IF(ISBLANK('US Ad Fare Sheet'!E36),"",IF(COUNTIF($N$2:$N$6,'US Ad Fare Sheet'!C36)&gt;0,"",IF(LEN($G82)&lt;1,"",'US Ad Fare Sheet'!E36)))</f>
        <v>KOA</v>
      </c>
      <c r="F82" s="40" t="str">
        <f>IF(ISBLANK('US Ad Fare Sheet'!F36),"",IF(COUNTIF($N$2:$N$6,'US Ad Fare Sheet'!C36)&gt;0,"",IF(LEN($G82)&lt;1,"",'US Ad Fare Sheet'!F36)))</f>
        <v>KONA</v>
      </c>
      <c r="G82" s="40">
        <f>IF(OR(ISBLANK('US Ad Fare Sheet'!G36),'US Ad Fare Sheet'!G36&gt;250),"",IF(COUNTIF($N$2:$N$6,'US Ad Fare Sheet'!C36)&gt;0,"",'US Ad Fare Sheet'!G36))</f>
        <v>219</v>
      </c>
    </row>
    <row r="83" spans="3:7" x14ac:dyDescent="0.15">
      <c r="C83" s="40" t="str">
        <f>IF(ISBLANK('US Ad Fare Sheet'!C37),"",IF(COUNTIF($N$2:$N$6,'US Ad Fare Sheet'!C37)&gt;0,"",IF(LEN(G83)&lt;1,"",'US Ad Fare Sheet'!C37)))</f>
        <v>HNL</v>
      </c>
      <c r="D83" s="40" t="str">
        <f>IF(ISBLANK('US Ad Fare Sheet'!D37),"",IF(COUNTIF($N$2:$N$6,'US Ad Fare Sheet'!C37)&gt;0,"",IF(LEN($G83)&lt;1,"",'US Ad Fare Sheet'!D37)))</f>
        <v>HONOLULU</v>
      </c>
      <c r="E83" s="40" t="str">
        <f>IF(ISBLANK('US Ad Fare Sheet'!E37),"",IF(COUNTIF($N$2:$N$6,'US Ad Fare Sheet'!C37)&gt;0,"",IF(LEN($G83)&lt;1,"",'US Ad Fare Sheet'!E37)))</f>
        <v>SFO</v>
      </c>
      <c r="F83" s="40" t="str">
        <f>IF(ISBLANK('US Ad Fare Sheet'!F37),"",IF(COUNTIF($N$2:$N$6,'US Ad Fare Sheet'!C37)&gt;0,"",IF(LEN($G83)&lt;1,"",'US Ad Fare Sheet'!F37)))</f>
        <v>SAN FRANCISCO</v>
      </c>
      <c r="G83" s="40">
        <f>IF(OR(ISBLANK('US Ad Fare Sheet'!G37),'US Ad Fare Sheet'!G37&gt;250),"",IF(COUNTIF($N$2:$N$6,'US Ad Fare Sheet'!C37)&gt;0,"",'US Ad Fare Sheet'!G37))</f>
        <v>199</v>
      </c>
    </row>
    <row r="84" spans="3:7" x14ac:dyDescent="0.15">
      <c r="C84" s="40" t="str">
        <f>IF(ISBLANK('US Ad Fare Sheet'!C38),"",IF(COUNTIF($N$2:$N$6,'US Ad Fare Sheet'!C38)&gt;0,"",IF(LEN(G84)&lt;1,"",'US Ad Fare Sheet'!C38)))</f>
        <v/>
      </c>
      <c r="D84" s="40" t="str">
        <f>IF(ISBLANK('US Ad Fare Sheet'!D38),"",IF(COUNTIF($N$2:$N$6,'US Ad Fare Sheet'!C38)&gt;0,"",IF(LEN($G84)&lt;1,"",'US Ad Fare Sheet'!D38)))</f>
        <v/>
      </c>
      <c r="E84" s="40" t="str">
        <f>IF(ISBLANK('US Ad Fare Sheet'!E38),"",IF(COUNTIF($N$2:$N$6,'US Ad Fare Sheet'!C38)&gt;0,"",IF(LEN($G84)&lt;1,"",'US Ad Fare Sheet'!E38)))</f>
        <v/>
      </c>
      <c r="F84" s="40" t="str">
        <f>IF(ISBLANK('US Ad Fare Sheet'!F38),"",IF(COUNTIF($N$2:$N$6,'US Ad Fare Sheet'!C38)&gt;0,"",IF(LEN($G84)&lt;1,"",'US Ad Fare Sheet'!F38)))</f>
        <v/>
      </c>
      <c r="G84" s="40" t="str">
        <f>IF(OR(ISBLANK('US Ad Fare Sheet'!G38),'US Ad Fare Sheet'!G38&gt;250),"",IF(COUNTIF($N$2:$N$6,'US Ad Fare Sheet'!C38)&gt;0,"",'US Ad Fare Sheet'!G38))</f>
        <v/>
      </c>
    </row>
    <row r="85" spans="3:7" x14ac:dyDescent="0.15">
      <c r="C85" s="40" t="str">
        <f>IF(ISBLANK('US Ad Fare Sheet'!C39),"",IF(COUNTIF($N$2:$N$6,'US Ad Fare Sheet'!C39)&gt;0,"",IF(LEN(G85)&lt;1,"",'US Ad Fare Sheet'!C39)))</f>
        <v>HNL</v>
      </c>
      <c r="D85" s="40" t="str">
        <f>IF(ISBLANK('US Ad Fare Sheet'!D39),"",IF(COUNTIF($N$2:$N$6,'US Ad Fare Sheet'!C39)&gt;0,"",IF(LEN($G85)&lt;1,"",'US Ad Fare Sheet'!D39)))</f>
        <v>HONOLULU</v>
      </c>
      <c r="E85" s="40" t="str">
        <f>IF(ISBLANK('US Ad Fare Sheet'!E39),"",IF(COUNTIF($N$2:$N$6,'US Ad Fare Sheet'!C39)&gt;0,"",IF(LEN($G85)&lt;1,"",'US Ad Fare Sheet'!E39)))</f>
        <v>LAX</v>
      </c>
      <c r="F85" s="40" t="str">
        <f>IF(ISBLANK('US Ad Fare Sheet'!F39),"",IF(COUNTIF($N$2:$N$6,'US Ad Fare Sheet'!C39)&gt;0,"",IF(LEN($G85)&lt;1,"",'US Ad Fare Sheet'!F39)))</f>
        <v>LOS ANGELES</v>
      </c>
      <c r="G85" s="40">
        <f>IF(OR(ISBLANK('US Ad Fare Sheet'!G39),'US Ad Fare Sheet'!G39&gt;250),"",IF(COUNTIF($N$2:$N$6,'US Ad Fare Sheet'!C39)&gt;0,"",'US Ad Fare Sheet'!G39))</f>
        <v>249</v>
      </c>
    </row>
    <row r="86" spans="3:7" x14ac:dyDescent="0.15">
      <c r="C86" s="40" t="str">
        <f>IF(ISBLANK('US Ad Fare Sheet'!C40),"",IF(COUNTIF($N$2:$N$6,'US Ad Fare Sheet'!C40)&gt;0,"",IF(LEN(G86)&lt;1,"",'US Ad Fare Sheet'!C40)))</f>
        <v>HNL</v>
      </c>
      <c r="D86" s="40" t="str">
        <f>IF(ISBLANK('US Ad Fare Sheet'!D40),"",IF(COUNTIF($N$2:$N$6,'US Ad Fare Sheet'!C40)&gt;0,"",IF(LEN($G86)&lt;1,"",'US Ad Fare Sheet'!D40)))</f>
        <v>HONOLULU</v>
      </c>
      <c r="E86" s="40" t="str">
        <f>IF(ISBLANK('US Ad Fare Sheet'!E40),"",IF(COUNTIF($N$2:$N$6,'US Ad Fare Sheet'!C40)&gt;0,"",IF(LEN($G86)&lt;1,"",'US Ad Fare Sheet'!E40)))</f>
        <v>ANC</v>
      </c>
      <c r="F86" s="40" t="str">
        <f>IF(ISBLANK('US Ad Fare Sheet'!F40),"",IF(COUNTIF($N$2:$N$6,'US Ad Fare Sheet'!C40)&gt;0,"",IF(LEN($G86)&lt;1,"",'US Ad Fare Sheet'!F40)))</f>
        <v>ANCHORAGE</v>
      </c>
      <c r="G86" s="40">
        <f>IF(OR(ISBLANK('US Ad Fare Sheet'!G40),'US Ad Fare Sheet'!G40&gt;250),"",IF(COUNTIF($N$2:$N$6,'US Ad Fare Sheet'!C40)&gt;0,"",'US Ad Fare Sheet'!G40))</f>
        <v>249</v>
      </c>
    </row>
    <row r="87" spans="3:7" x14ac:dyDescent="0.15">
      <c r="C87" s="40" t="str">
        <f>IF(ISBLANK('US Ad Fare Sheet'!C41),"",IF(COUNTIF($N$2:$N$6,'US Ad Fare Sheet'!C41)&gt;0,"",IF(LEN(G87)&lt;1,"",'US Ad Fare Sheet'!C41)))</f>
        <v/>
      </c>
      <c r="D87" s="40" t="str">
        <f>IF(ISBLANK('US Ad Fare Sheet'!D41),"",IF(COUNTIF($N$2:$N$6,'US Ad Fare Sheet'!C41)&gt;0,"",IF(LEN($G87)&lt;1,"",'US Ad Fare Sheet'!D41)))</f>
        <v/>
      </c>
      <c r="E87" s="40" t="str">
        <f>IF(ISBLANK('US Ad Fare Sheet'!E41),"",IF(COUNTIF($N$2:$N$6,'US Ad Fare Sheet'!C41)&gt;0,"",IF(LEN($G87)&lt;1,"",'US Ad Fare Sheet'!E41)))</f>
        <v/>
      </c>
      <c r="F87" s="40" t="str">
        <f>IF(ISBLANK('US Ad Fare Sheet'!F41),"",IF(COUNTIF($N$2:$N$6,'US Ad Fare Sheet'!C41)&gt;0,"",IF(LEN($G87)&lt;1,"",'US Ad Fare Sheet'!F41)))</f>
        <v/>
      </c>
      <c r="G87" s="40" t="str">
        <f>IF(OR(ISBLANK('US Ad Fare Sheet'!G41),'US Ad Fare Sheet'!G41&gt;250),"",IF(COUNTIF($N$2:$N$6,'US Ad Fare Sheet'!C41)&gt;0,"",'US Ad Fare Sheet'!G41))</f>
        <v/>
      </c>
    </row>
    <row r="88" spans="3:7" x14ac:dyDescent="0.15">
      <c r="C88" s="40" t="str">
        <f>IF(ISBLANK('US Ad Fare Sheet'!C42),"",IF(COUNTIF($N$2:$N$6,'US Ad Fare Sheet'!C42)&gt;0,"",IF(LEN(G88)&lt;1,"",'US Ad Fare Sheet'!C42)))</f>
        <v>SMF</v>
      </c>
      <c r="D88" s="40" t="str">
        <f>IF(ISBLANK('US Ad Fare Sheet'!D42),"",IF(COUNTIF($N$2:$N$6,'US Ad Fare Sheet'!C42)&gt;0,"",IF(LEN($G88)&lt;1,"",'US Ad Fare Sheet'!D42)))</f>
        <v>SACRAMENTO</v>
      </c>
      <c r="E88" s="40" t="str">
        <f>IF(ISBLANK('US Ad Fare Sheet'!E42),"",IF(COUNTIF($N$2:$N$6,'US Ad Fare Sheet'!C42)&gt;0,"",IF(LEN($G88)&lt;1,"",'US Ad Fare Sheet'!E42)))</f>
        <v>SAN</v>
      </c>
      <c r="F88" s="40" t="str">
        <f>IF(ISBLANK('US Ad Fare Sheet'!F42),"",IF(COUNTIF($N$2:$N$6,'US Ad Fare Sheet'!C42)&gt;0,"",IF(LEN($G88)&lt;1,"",'US Ad Fare Sheet'!F42)))</f>
        <v>SAN DIEGO</v>
      </c>
      <c r="G88" s="40">
        <f>IF(OR(ISBLANK('US Ad Fare Sheet'!G42),'US Ad Fare Sheet'!G42&gt;250),"",IF(COUNTIF($N$2:$N$6,'US Ad Fare Sheet'!C42)&gt;0,"",'US Ad Fare Sheet'!G42))</f>
        <v>59</v>
      </c>
    </row>
    <row r="89" spans="3:7" x14ac:dyDescent="0.15">
      <c r="C89" s="40" t="str">
        <f>IF(ISBLANK('US Ad Fare Sheet'!C43),"",IF(COUNTIF($N$2:$N$6,'US Ad Fare Sheet'!C43)&gt;0,"",IF(LEN(G89)&lt;1,"",'US Ad Fare Sheet'!C43)))</f>
        <v/>
      </c>
      <c r="D89" s="40" t="str">
        <f>IF(ISBLANK('US Ad Fare Sheet'!D43),"",IF(COUNTIF($N$2:$N$6,'US Ad Fare Sheet'!C43)&gt;0,"",IF(LEN($G89)&lt;1,"",'US Ad Fare Sheet'!D43)))</f>
        <v/>
      </c>
      <c r="E89" s="40" t="str">
        <f>IF(ISBLANK('US Ad Fare Sheet'!E43),"",IF(COUNTIF($N$2:$N$6,'US Ad Fare Sheet'!C43)&gt;0,"",IF(LEN($G89)&lt;1,"",'US Ad Fare Sheet'!E43)))</f>
        <v/>
      </c>
      <c r="F89" s="40" t="str">
        <f>IF(ISBLANK('US Ad Fare Sheet'!F43),"",IF(COUNTIF($N$2:$N$6,'US Ad Fare Sheet'!C43)&gt;0,"",IF(LEN($G89)&lt;1,"",'US Ad Fare Sheet'!F43)))</f>
        <v/>
      </c>
      <c r="G89" s="40" t="str">
        <f>IF(OR(ISBLANK('US Ad Fare Sheet'!G43),'US Ad Fare Sheet'!G43&gt;250),"",IF(COUNTIF($N$2:$N$6,'US Ad Fare Sheet'!C43)&gt;0,"",'US Ad Fare Sheet'!G43))</f>
        <v/>
      </c>
    </row>
    <row r="90" spans="3:7" x14ac:dyDescent="0.15">
      <c r="C90" s="40" t="str">
        <f>IF(ISBLANK('US Ad Fare Sheet'!C44),"",IF(COUNTIF($N$2:$N$6,'US Ad Fare Sheet'!C44)&gt;0,"",IF(LEN(G90)&lt;1,"",'US Ad Fare Sheet'!C44)))</f>
        <v>SAN</v>
      </c>
      <c r="D90" s="40" t="str">
        <f>IF(ISBLANK('US Ad Fare Sheet'!D44),"",IF(COUNTIF($N$2:$N$6,'US Ad Fare Sheet'!C44)&gt;0,"",IF(LEN($G90)&lt;1,"",'US Ad Fare Sheet'!D44)))</f>
        <v>SAN DIEGO</v>
      </c>
      <c r="E90" s="40" t="str">
        <f>IF(ISBLANK('US Ad Fare Sheet'!E44),"",IF(COUNTIF($N$2:$N$6,'US Ad Fare Sheet'!C44)&gt;0,"",IF(LEN($G90)&lt;1,"",'US Ad Fare Sheet'!E44)))</f>
        <v>FAT</v>
      </c>
      <c r="F90" s="40" t="str">
        <f>IF(ISBLANK('US Ad Fare Sheet'!F44),"",IF(COUNTIF($N$2:$N$6,'US Ad Fare Sheet'!C44)&gt;0,"",IF(LEN($G90)&lt;1,"",'US Ad Fare Sheet'!F44)))</f>
        <v>FRESNO / YOSEMITE</v>
      </c>
      <c r="G90" s="40">
        <f>IF(OR(ISBLANK('US Ad Fare Sheet'!G44),'US Ad Fare Sheet'!G44&gt;250),"",IF(COUNTIF($N$2:$N$6,'US Ad Fare Sheet'!C44)&gt;0,"",'US Ad Fare Sheet'!G44))</f>
        <v>79</v>
      </c>
    </row>
    <row r="91" spans="3:7" x14ac:dyDescent="0.15">
      <c r="C91" s="40" t="str">
        <f>IF(ISBLANK('US Ad Fare Sheet'!C45),"",IF(COUNTIF($N$2:$N$6,'US Ad Fare Sheet'!C45)&gt;0,"",IF(LEN(G91)&lt;1,"",'US Ad Fare Sheet'!C45)))</f>
        <v>MRY</v>
      </c>
      <c r="D91" s="40" t="str">
        <f>IF(ISBLANK('US Ad Fare Sheet'!D45),"",IF(COUNTIF($N$2:$N$6,'US Ad Fare Sheet'!C45)&gt;0,"",IF(LEN($G91)&lt;1,"",'US Ad Fare Sheet'!D45)))</f>
        <v>MONTEREY / CARMEL</v>
      </c>
      <c r="E91" s="40" t="str">
        <f>IF(ISBLANK('US Ad Fare Sheet'!E45),"",IF(COUNTIF($N$2:$N$6,'US Ad Fare Sheet'!C45)&gt;0,"",IF(LEN($G91)&lt;1,"",'US Ad Fare Sheet'!E45)))</f>
        <v>SAN</v>
      </c>
      <c r="F91" s="40" t="str">
        <f>IF(ISBLANK('US Ad Fare Sheet'!F45),"",IF(COUNTIF($N$2:$N$6,'US Ad Fare Sheet'!C45)&gt;0,"",IF(LEN($G91)&lt;1,"",'US Ad Fare Sheet'!F45)))</f>
        <v>SAN DIEGO</v>
      </c>
      <c r="G91" s="40">
        <f>IF(OR(ISBLANK('US Ad Fare Sheet'!G45),'US Ad Fare Sheet'!G45&gt;250),"",IF(COUNTIF($N$2:$N$6,'US Ad Fare Sheet'!C45)&gt;0,"",'US Ad Fare Sheet'!G45))</f>
        <v>79</v>
      </c>
    </row>
    <row r="92" spans="3:7" x14ac:dyDescent="0.15">
      <c r="C92" s="40" t="str">
        <f>IF(ISBLANK('US Ad Fare Sheet'!C46),"",IF(COUNTIF($N$2:$N$6,'US Ad Fare Sheet'!C46)&gt;0,"",IF(LEN(G92)&lt;1,"",'US Ad Fare Sheet'!C46)))</f>
        <v/>
      </c>
      <c r="D92" s="40" t="str">
        <f>IF(ISBLANK('US Ad Fare Sheet'!D46),"",IF(COUNTIF($N$2:$N$6,'US Ad Fare Sheet'!C46)&gt;0,"",IF(LEN($G92)&lt;1,"",'US Ad Fare Sheet'!D46)))</f>
        <v/>
      </c>
      <c r="E92" s="40" t="str">
        <f>IF(ISBLANK('US Ad Fare Sheet'!E46),"",IF(COUNTIF($N$2:$N$6,'US Ad Fare Sheet'!C46)&gt;0,"",IF(LEN($G92)&lt;1,"",'US Ad Fare Sheet'!E46)))</f>
        <v/>
      </c>
      <c r="F92" s="40" t="str">
        <f>IF(ISBLANK('US Ad Fare Sheet'!F46),"",IF(COUNTIF($N$2:$N$6,'US Ad Fare Sheet'!C46)&gt;0,"",IF(LEN($G92)&lt;1,"",'US Ad Fare Sheet'!F46)))</f>
        <v/>
      </c>
      <c r="G92" s="40" t="str">
        <f>IF(OR(ISBLANK('US Ad Fare Sheet'!G46),'US Ad Fare Sheet'!G46&gt;250),"",IF(COUNTIF($N$2:$N$6,'US Ad Fare Sheet'!C46)&gt;0,"",'US Ad Fare Sheet'!G46))</f>
        <v/>
      </c>
    </row>
    <row r="93" spans="3:7" x14ac:dyDescent="0.15">
      <c r="C93" s="40" t="str">
        <f>IF(ISBLANK('US Ad Fare Sheet'!C47),"",IF(COUNTIF($N$2:$N$6,'US Ad Fare Sheet'!C47)&gt;0,"",IF(LEN(G93)&lt;1,"",'US Ad Fare Sheet'!C47)))</f>
        <v>FAT</v>
      </c>
      <c r="D93" s="40" t="str">
        <f>IF(ISBLANK('US Ad Fare Sheet'!D47),"",IF(COUNTIF($N$2:$N$6,'US Ad Fare Sheet'!C47)&gt;0,"",IF(LEN($G93)&lt;1,"",'US Ad Fare Sheet'!D47)))</f>
        <v>FRESNO / YOSEMITE</v>
      </c>
      <c r="E93" s="40" t="str">
        <f>IF(ISBLANK('US Ad Fare Sheet'!E47),"",IF(COUNTIF($N$2:$N$6,'US Ad Fare Sheet'!C47)&gt;0,"",IF(LEN($G93)&lt;1,"",'US Ad Fare Sheet'!E47)))</f>
        <v>SAN</v>
      </c>
      <c r="F93" s="40" t="str">
        <f>IF(ISBLANK('US Ad Fare Sheet'!F47),"",IF(COUNTIF($N$2:$N$6,'US Ad Fare Sheet'!C47)&gt;0,"",IF(LEN($G93)&lt;1,"",'US Ad Fare Sheet'!F47)))</f>
        <v>SAN DIEGO</v>
      </c>
      <c r="G93" s="40">
        <f>IF(OR(ISBLANK('US Ad Fare Sheet'!G47),'US Ad Fare Sheet'!G47&gt;250),"",IF(COUNTIF($N$2:$N$6,'US Ad Fare Sheet'!C47)&gt;0,"",'US Ad Fare Sheet'!G47))</f>
        <v>79</v>
      </c>
    </row>
    <row r="94" spans="3:7" x14ac:dyDescent="0.15">
      <c r="C94" s="40" t="str">
        <f>IF(ISBLANK('US Ad Fare Sheet'!C48),"",IF(COUNTIF($N$2:$N$6,'US Ad Fare Sheet'!C48)&gt;0,"",IF(LEN(G94)&lt;1,"",'US Ad Fare Sheet'!C48)))</f>
        <v/>
      </c>
      <c r="D94" s="40" t="str">
        <f>IF(ISBLANK('US Ad Fare Sheet'!D48),"",IF(COUNTIF($N$2:$N$6,'US Ad Fare Sheet'!C48)&gt;0,"",IF(LEN($G94)&lt;1,"",'US Ad Fare Sheet'!D48)))</f>
        <v/>
      </c>
      <c r="E94" s="40" t="str">
        <f>IF(ISBLANK('US Ad Fare Sheet'!E48),"",IF(COUNTIF($N$2:$N$6,'US Ad Fare Sheet'!C48)&gt;0,"",IF(LEN($G94)&lt;1,"",'US Ad Fare Sheet'!E48)))</f>
        <v/>
      </c>
      <c r="F94" s="40" t="str">
        <f>IF(ISBLANK('US Ad Fare Sheet'!F48),"",IF(COUNTIF($N$2:$N$6,'US Ad Fare Sheet'!C48)&gt;0,"",IF(LEN($G94)&lt;1,"",'US Ad Fare Sheet'!F48)))</f>
        <v/>
      </c>
      <c r="G94" s="40" t="str">
        <f>IF(OR(ISBLANK('US Ad Fare Sheet'!G48),'US Ad Fare Sheet'!G48&gt;250),"",IF(COUNTIF($N$2:$N$6,'US Ad Fare Sheet'!C48)&gt;0,"",'US Ad Fare Sheet'!G48))</f>
        <v/>
      </c>
    </row>
    <row r="95" spans="3:7" x14ac:dyDescent="0.15">
      <c r="C95" s="40" t="str">
        <f>IF(ISBLANK('US Ad Fare Sheet'!C49),"",IF(COUNTIF($N$2:$N$6,'US Ad Fare Sheet'!C49)&gt;0,"",IF(LEN(G95)&lt;1,"",'US Ad Fare Sheet'!C49)))</f>
        <v/>
      </c>
      <c r="D95" s="40" t="str">
        <f>IF(ISBLANK('US Ad Fare Sheet'!D49),"",IF(COUNTIF($N$2:$N$6,'US Ad Fare Sheet'!C49)&gt;0,"",IF(LEN($G95)&lt;1,"",'US Ad Fare Sheet'!D49)))</f>
        <v/>
      </c>
      <c r="E95" s="40" t="str">
        <f>IF(ISBLANK('US Ad Fare Sheet'!E49),"",IF(COUNTIF($N$2:$N$6,'US Ad Fare Sheet'!C49)&gt;0,"",IF(LEN($G95)&lt;1,"",'US Ad Fare Sheet'!E49)))</f>
        <v/>
      </c>
      <c r="F95" s="40" t="str">
        <f>IF(ISBLANK('US Ad Fare Sheet'!F49),"",IF(COUNTIF($N$2:$N$6,'US Ad Fare Sheet'!C49)&gt;0,"",IF(LEN($G95)&lt;1,"",'US Ad Fare Sheet'!F49)))</f>
        <v/>
      </c>
      <c r="G95" s="40" t="str">
        <f>IF(OR(ISBLANK('US Ad Fare Sheet'!G49),'US Ad Fare Sheet'!G49&gt;250),"",IF(COUNTIF($N$2:$N$6,'US Ad Fare Sheet'!C49)&gt;0,"",'US Ad Fare Sheet'!G49))</f>
        <v/>
      </c>
    </row>
    <row r="96" spans="3:7" x14ac:dyDescent="0.15">
      <c r="C96" s="40" t="str">
        <f>IF(ISBLANK('US Ad Fare Sheet'!C50),"",IF(COUNTIF($N$2:$N$6,'US Ad Fare Sheet'!C50)&gt;0,"",IF(LEN(G96)&lt;1,"",'US Ad Fare Sheet'!C50)))</f>
        <v>PSP</v>
      </c>
      <c r="D96" s="40" t="str">
        <f>IF(ISBLANK('US Ad Fare Sheet'!D50),"",IF(COUNTIF($N$2:$N$6,'US Ad Fare Sheet'!C50)&gt;0,"",IF(LEN($G96)&lt;1,"",'US Ad Fare Sheet'!D50)))</f>
        <v>PALM SPRINGS</v>
      </c>
      <c r="E96" s="40" t="str">
        <f>IF(ISBLANK('US Ad Fare Sheet'!E50),"",IF(COUNTIF($N$2:$N$6,'US Ad Fare Sheet'!C50)&gt;0,"",IF(LEN($G96)&lt;1,"",'US Ad Fare Sheet'!E50)))</f>
        <v>SFO</v>
      </c>
      <c r="F96" s="40" t="str">
        <f>IF(ISBLANK('US Ad Fare Sheet'!F50),"",IF(COUNTIF($N$2:$N$6,'US Ad Fare Sheet'!C50)&gt;0,"",IF(LEN($G96)&lt;1,"",'US Ad Fare Sheet'!F50)))</f>
        <v>SAN FRANCISCO</v>
      </c>
      <c r="G96" s="40">
        <f>IF(OR(ISBLANK('US Ad Fare Sheet'!G50),'US Ad Fare Sheet'!G50&gt;250),"",IF(COUNTIF($N$2:$N$6,'US Ad Fare Sheet'!C50)&gt;0,"",'US Ad Fare Sheet'!G50))</f>
        <v>89</v>
      </c>
    </row>
    <row r="97" spans="3:7" x14ac:dyDescent="0.15">
      <c r="C97" s="40" t="str">
        <f>IF(ISBLANK('US Ad Fare Sheet'!C51),"",IF(COUNTIF($N$2:$N$6,'US Ad Fare Sheet'!C51)&gt;0,"",IF(LEN(G97)&lt;1,"",'US Ad Fare Sheet'!C51)))</f>
        <v>STS</v>
      </c>
      <c r="D97" s="40" t="str">
        <f>IF(ISBLANK('US Ad Fare Sheet'!D51),"",IF(COUNTIF($N$2:$N$6,'US Ad Fare Sheet'!C51)&gt;0,"",IF(LEN($G97)&lt;1,"",'US Ad Fare Sheet'!D51)))</f>
        <v>SANTA ROSA / SONOMA CO</v>
      </c>
      <c r="E97" s="40" t="str">
        <f>IF(ISBLANK('US Ad Fare Sheet'!E51),"",IF(COUNTIF($N$2:$N$6,'US Ad Fare Sheet'!C51)&gt;0,"",IF(LEN($G97)&lt;1,"",'US Ad Fare Sheet'!E51)))</f>
        <v>SAN</v>
      </c>
      <c r="F97" s="40" t="str">
        <f>IF(ISBLANK('US Ad Fare Sheet'!F51),"",IF(COUNTIF($N$2:$N$6,'US Ad Fare Sheet'!C51)&gt;0,"",IF(LEN($G97)&lt;1,"",'US Ad Fare Sheet'!F51)))</f>
        <v>SAN DIEGO</v>
      </c>
      <c r="G97" s="40">
        <f>IF(OR(ISBLANK('US Ad Fare Sheet'!G51),'US Ad Fare Sheet'!G51&gt;250),"",IF(COUNTIF($N$2:$N$6,'US Ad Fare Sheet'!C51)&gt;0,"",'US Ad Fare Sheet'!G51))</f>
        <v>89</v>
      </c>
    </row>
    <row r="98" spans="3:7" x14ac:dyDescent="0.15">
      <c r="C98" s="40" t="str">
        <f>IF(ISBLANK('US Ad Fare Sheet'!C52),"",IF(COUNTIF($N$2:$N$6,'US Ad Fare Sheet'!C52)&gt;0,"",IF(LEN(G98)&lt;1,"",'US Ad Fare Sheet'!C52)))</f>
        <v>LAS</v>
      </c>
      <c r="D98" s="40" t="str">
        <f>IF(ISBLANK('US Ad Fare Sheet'!D52),"",IF(COUNTIF($N$2:$N$6,'US Ad Fare Sheet'!C52)&gt;0,"",IF(LEN($G98)&lt;1,"",'US Ad Fare Sheet'!D52)))</f>
        <v>LAS VEGAS</v>
      </c>
      <c r="E98" s="40" t="str">
        <f>IF(ISBLANK('US Ad Fare Sheet'!E52),"",IF(COUNTIF($N$2:$N$6,'US Ad Fare Sheet'!C52)&gt;0,"",IF(LEN($G98)&lt;1,"",'US Ad Fare Sheet'!E52)))</f>
        <v>SFO</v>
      </c>
      <c r="F98" s="40" t="str">
        <f>IF(ISBLANK('US Ad Fare Sheet'!F52),"",IF(COUNTIF($N$2:$N$6,'US Ad Fare Sheet'!C52)&gt;0,"",IF(LEN($G98)&lt;1,"",'US Ad Fare Sheet'!F52)))</f>
        <v>SAN FRANCISCO</v>
      </c>
      <c r="G98" s="40">
        <f>IF(OR(ISBLANK('US Ad Fare Sheet'!G52),'US Ad Fare Sheet'!G52&gt;250),"",IF(COUNTIF($N$2:$N$6,'US Ad Fare Sheet'!C52)&gt;0,"",'US Ad Fare Sheet'!G52))</f>
        <v>49</v>
      </c>
    </row>
    <row r="99" spans="3:7" x14ac:dyDescent="0.15">
      <c r="C99" s="40" t="str">
        <f>IF(ISBLANK('US Ad Fare Sheet'!C53),"",IF(COUNTIF($N$2:$N$6,'US Ad Fare Sheet'!C53)&gt;0,"",IF(LEN(G99)&lt;1,"",'US Ad Fare Sheet'!C53)))</f>
        <v>SAN</v>
      </c>
      <c r="D99" s="40" t="str">
        <f>IF(ISBLANK('US Ad Fare Sheet'!D53),"",IF(COUNTIF($N$2:$N$6,'US Ad Fare Sheet'!C53)&gt;0,"",IF(LEN($G99)&lt;1,"",'US Ad Fare Sheet'!D53)))</f>
        <v>SAN DIEGO</v>
      </c>
      <c r="E99" s="40" t="str">
        <f>IF(ISBLANK('US Ad Fare Sheet'!E53),"",IF(COUNTIF($N$2:$N$6,'US Ad Fare Sheet'!C53)&gt;0,"",IF(LEN($G99)&lt;1,"",'US Ad Fare Sheet'!E53)))</f>
        <v>SJC</v>
      </c>
      <c r="F99" s="40" t="str">
        <f>IF(ISBLANK('US Ad Fare Sheet'!F53),"",IF(COUNTIF($N$2:$N$6,'US Ad Fare Sheet'!C53)&gt;0,"",IF(LEN($G99)&lt;1,"",'US Ad Fare Sheet'!F53)))</f>
        <v>SAN JOSE</v>
      </c>
      <c r="G99" s="40">
        <f>IF(OR(ISBLANK('US Ad Fare Sheet'!G53),'US Ad Fare Sheet'!G53&gt;250),"",IF(COUNTIF($N$2:$N$6,'US Ad Fare Sheet'!C53)&gt;0,"",'US Ad Fare Sheet'!G53))</f>
        <v>49</v>
      </c>
    </row>
    <row r="100" spans="3:7" x14ac:dyDescent="0.15">
      <c r="C100" s="40" t="str">
        <f>IF(ISBLANK('US Ad Fare Sheet'!C54),"",IF(COUNTIF($N$2:$N$6,'US Ad Fare Sheet'!C54)&gt;0,"",IF(LEN(G100)&lt;1,"",'US Ad Fare Sheet'!C54)))</f>
        <v/>
      </c>
      <c r="D100" s="40" t="str">
        <f>IF(ISBLANK('US Ad Fare Sheet'!D54),"",IF(COUNTIF($N$2:$N$6,'US Ad Fare Sheet'!C54)&gt;0,"",IF(LEN($G100)&lt;1,"",'US Ad Fare Sheet'!D54)))</f>
        <v/>
      </c>
      <c r="E100" s="40" t="str">
        <f>IF(ISBLANK('US Ad Fare Sheet'!E54),"",IF(COUNTIF($N$2:$N$6,'US Ad Fare Sheet'!C54)&gt;0,"",IF(LEN($G100)&lt;1,"",'US Ad Fare Sheet'!E54)))</f>
        <v/>
      </c>
      <c r="F100" s="40" t="str">
        <f>IF(ISBLANK('US Ad Fare Sheet'!F54),"",IF(COUNTIF($N$2:$N$6,'US Ad Fare Sheet'!C54)&gt;0,"",IF(LEN($G100)&lt;1,"",'US Ad Fare Sheet'!F54)))</f>
        <v/>
      </c>
      <c r="G100" s="40" t="str">
        <f>IF(OR(ISBLANK('US Ad Fare Sheet'!G54),'US Ad Fare Sheet'!G54&gt;250),"",IF(COUNTIF($N$2:$N$6,'US Ad Fare Sheet'!C54)&gt;0,"",'US Ad Fare Sheet'!G54))</f>
        <v/>
      </c>
    </row>
    <row r="101" spans="3:7" x14ac:dyDescent="0.15">
      <c r="C101" s="40" t="str">
        <f>IF(ISBLANK('US Ad Fare Sheet'!C55),"",IF(COUNTIF($N$2:$N$6,'US Ad Fare Sheet'!C55)&gt;0,"",IF(LEN(G101)&lt;1,"",'US Ad Fare Sheet'!C55)))</f>
        <v>SNA</v>
      </c>
      <c r="D101" s="40" t="str">
        <f>IF(ISBLANK('US Ad Fare Sheet'!D55),"",IF(COUNTIF($N$2:$N$6,'US Ad Fare Sheet'!C55)&gt;0,"",IF(LEN($G101)&lt;1,"",'US Ad Fare Sheet'!D55)))</f>
        <v>ORANGE COUNTY / JOHN WAYNE</v>
      </c>
      <c r="E101" s="40" t="str">
        <f>IF(ISBLANK('US Ad Fare Sheet'!E55),"",IF(COUNTIF($N$2:$N$6,'US Ad Fare Sheet'!C55)&gt;0,"",IF(LEN($G101)&lt;1,"",'US Ad Fare Sheet'!E55)))</f>
        <v>SFO</v>
      </c>
      <c r="F101" s="40" t="str">
        <f>IF(ISBLANK('US Ad Fare Sheet'!F55),"",IF(COUNTIF($N$2:$N$6,'US Ad Fare Sheet'!C55)&gt;0,"",IF(LEN($G101)&lt;1,"",'US Ad Fare Sheet'!F55)))</f>
        <v>SAN FRANCISCO</v>
      </c>
      <c r="G101" s="40">
        <f>IF(OR(ISBLANK('US Ad Fare Sheet'!G55),'US Ad Fare Sheet'!G55&gt;250),"",IF(COUNTIF($N$2:$N$6,'US Ad Fare Sheet'!C55)&gt;0,"",'US Ad Fare Sheet'!G55))</f>
        <v>59</v>
      </c>
    </row>
    <row r="102" spans="3:7" x14ac:dyDescent="0.15">
      <c r="C102" s="40" t="str">
        <f>IF(ISBLANK('US Ad Fare Sheet'!C56),"",IF(COUNTIF($N$2:$N$6,'US Ad Fare Sheet'!C56)&gt;0,"",IF(LEN(G102)&lt;1,"",'US Ad Fare Sheet'!C56)))</f>
        <v>STS</v>
      </c>
      <c r="D102" s="40" t="str">
        <f>IF(ISBLANK('US Ad Fare Sheet'!D56),"",IF(COUNTIF($N$2:$N$6,'US Ad Fare Sheet'!C56)&gt;0,"",IF(LEN($G102)&lt;1,"",'US Ad Fare Sheet'!D56)))</f>
        <v>SANTA ROSA / SONOMA CO</v>
      </c>
      <c r="E102" s="40" t="str">
        <f>IF(ISBLANK('US Ad Fare Sheet'!E56),"",IF(COUNTIF($N$2:$N$6,'US Ad Fare Sheet'!C56)&gt;0,"",IF(LEN($G102)&lt;1,"",'US Ad Fare Sheet'!E56)))</f>
        <v>SNA</v>
      </c>
      <c r="F102" s="40" t="str">
        <f>IF(ISBLANK('US Ad Fare Sheet'!F56),"",IF(COUNTIF($N$2:$N$6,'US Ad Fare Sheet'!C56)&gt;0,"",IF(LEN($G102)&lt;1,"",'US Ad Fare Sheet'!F56)))</f>
        <v>ORANGE COUNTY / JOHN WAYNE</v>
      </c>
      <c r="G102" s="40">
        <f>IF(OR(ISBLANK('US Ad Fare Sheet'!G56),'US Ad Fare Sheet'!G56&gt;250),"",IF(COUNTIF($N$2:$N$6,'US Ad Fare Sheet'!C56)&gt;0,"",'US Ad Fare Sheet'!G56))</f>
        <v>104</v>
      </c>
    </row>
    <row r="103" spans="3:7" x14ac:dyDescent="0.15">
      <c r="C103" s="40" t="str">
        <f>IF(ISBLANK('US Ad Fare Sheet'!C57),"",IF(COUNTIF($N$2:$N$6,'US Ad Fare Sheet'!C57)&gt;0,"",IF(LEN(G103)&lt;1,"",'US Ad Fare Sheet'!C57)))</f>
        <v/>
      </c>
      <c r="D103" s="40" t="str">
        <f>IF(ISBLANK('US Ad Fare Sheet'!D57),"",IF(COUNTIF($N$2:$N$6,'US Ad Fare Sheet'!C57)&gt;0,"",IF(LEN($G103)&lt;1,"",'US Ad Fare Sheet'!D57)))</f>
        <v/>
      </c>
      <c r="E103" s="40" t="str">
        <f>IF(ISBLANK('US Ad Fare Sheet'!E57),"",IF(COUNTIF($N$2:$N$6,'US Ad Fare Sheet'!C57)&gt;0,"",IF(LEN($G103)&lt;1,"",'US Ad Fare Sheet'!E57)))</f>
        <v/>
      </c>
      <c r="F103" s="40" t="str">
        <f>IF(ISBLANK('US Ad Fare Sheet'!F57),"",IF(COUNTIF($N$2:$N$6,'US Ad Fare Sheet'!C57)&gt;0,"",IF(LEN($G103)&lt;1,"",'US Ad Fare Sheet'!F57)))</f>
        <v/>
      </c>
      <c r="G103" s="40" t="str">
        <f>IF(OR(ISBLANK('US Ad Fare Sheet'!G57),'US Ad Fare Sheet'!G57&gt;250),"",IF(COUNTIF($N$2:$N$6,'US Ad Fare Sheet'!C57)&gt;0,"",'US Ad Fare Sheet'!G57))</f>
        <v/>
      </c>
    </row>
    <row r="104" spans="3:7" x14ac:dyDescent="0.15">
      <c r="C104" s="40" t="str">
        <f>IF(ISBLANK('US Ad Fare Sheet'!C58),"",IF(COUNTIF($N$2:$N$6,'US Ad Fare Sheet'!C58)&gt;0,"",IF(LEN(G104)&lt;1,"",'US Ad Fare Sheet'!C58)))</f>
        <v>SNA</v>
      </c>
      <c r="D104" s="40" t="str">
        <f>IF(ISBLANK('US Ad Fare Sheet'!D58),"",IF(COUNTIF($N$2:$N$6,'US Ad Fare Sheet'!C58)&gt;0,"",IF(LEN($G104)&lt;1,"",'US Ad Fare Sheet'!D58)))</f>
        <v>ORANGE COUNTY / JOHN WAYNE</v>
      </c>
      <c r="E104" s="40" t="str">
        <f>IF(ISBLANK('US Ad Fare Sheet'!E58),"",IF(COUNTIF($N$2:$N$6,'US Ad Fare Sheet'!C58)&gt;0,"",IF(LEN($G104)&lt;1,"",'US Ad Fare Sheet'!E58)))</f>
        <v>STS</v>
      </c>
      <c r="F104" s="40" t="str">
        <f>IF(ISBLANK('US Ad Fare Sheet'!F58),"",IF(COUNTIF($N$2:$N$6,'US Ad Fare Sheet'!C58)&gt;0,"",IF(LEN($G104)&lt;1,"",'US Ad Fare Sheet'!F58)))</f>
        <v>SANTA ROSA / SONOMA CO</v>
      </c>
      <c r="G104" s="40">
        <f>IF(OR(ISBLANK('US Ad Fare Sheet'!G58),'US Ad Fare Sheet'!G58&gt;250),"",IF(COUNTIF($N$2:$N$6,'US Ad Fare Sheet'!C58)&gt;0,"",'US Ad Fare Sheet'!G58))</f>
        <v>89</v>
      </c>
    </row>
    <row r="105" spans="3:7" x14ac:dyDescent="0.15">
      <c r="C105" s="40" t="str">
        <f>IF(ISBLANK('US Ad Fare Sheet'!C59),"",IF(COUNTIF($N$2:$N$6,'US Ad Fare Sheet'!C59)&gt;0,"",IF(LEN(G105)&lt;1,"",'US Ad Fare Sheet'!C59)))</f>
        <v/>
      </c>
      <c r="D105" s="40" t="str">
        <f>IF(ISBLANK('US Ad Fare Sheet'!D59),"",IF(COUNTIF($N$2:$N$6,'US Ad Fare Sheet'!C59)&gt;0,"",IF(LEN($G105)&lt;1,"",'US Ad Fare Sheet'!D59)))</f>
        <v/>
      </c>
      <c r="E105" s="40" t="str">
        <f>IF(ISBLANK('US Ad Fare Sheet'!E59),"",IF(COUNTIF($N$2:$N$6,'US Ad Fare Sheet'!C59)&gt;0,"",IF(LEN($G105)&lt;1,"",'US Ad Fare Sheet'!E59)))</f>
        <v/>
      </c>
      <c r="F105" s="40" t="str">
        <f>IF(ISBLANK('US Ad Fare Sheet'!F59),"",IF(COUNTIF($N$2:$N$6,'US Ad Fare Sheet'!C59)&gt;0,"",IF(LEN($G105)&lt;1,"",'US Ad Fare Sheet'!F59)))</f>
        <v/>
      </c>
      <c r="G105" s="40" t="str">
        <f>IF(OR(ISBLANK('US Ad Fare Sheet'!G59),'US Ad Fare Sheet'!G59&gt;250),"",IF(COUNTIF($N$2:$N$6,'US Ad Fare Sheet'!C59)&gt;0,"",'US Ad Fare Sheet'!G59))</f>
        <v/>
      </c>
    </row>
    <row r="106" spans="3:7" x14ac:dyDescent="0.15">
      <c r="C106" s="40" t="str">
        <f>IF(ISBLANK('US Ad Fare Sheet'!C60),"",IF(COUNTIF($N$2:$N$6,'US Ad Fare Sheet'!C60)&gt;0,"",IF(LEN(G106)&lt;1,"",'US Ad Fare Sheet'!C60)))</f>
        <v>LAS</v>
      </c>
      <c r="D106" s="40" t="str">
        <f>IF(ISBLANK('US Ad Fare Sheet'!D60),"",IF(COUNTIF($N$2:$N$6,'US Ad Fare Sheet'!C60)&gt;0,"",IF(LEN($G106)&lt;1,"",'US Ad Fare Sheet'!D60)))</f>
        <v>LAS VEGAS</v>
      </c>
      <c r="E106" s="40" t="str">
        <f>IF(ISBLANK('US Ad Fare Sheet'!E60),"",IF(COUNTIF($N$2:$N$6,'US Ad Fare Sheet'!C60)&gt;0,"",IF(LEN($G106)&lt;1,"",'US Ad Fare Sheet'!E60)))</f>
        <v>LAX</v>
      </c>
      <c r="F106" s="40" t="str">
        <f>IF(ISBLANK('US Ad Fare Sheet'!F60),"",IF(COUNTIF($N$2:$N$6,'US Ad Fare Sheet'!C60)&gt;0,"",IF(LEN($G106)&lt;1,"",'US Ad Fare Sheet'!F60)))</f>
        <v>LOS ANGELES</v>
      </c>
      <c r="G106" s="40">
        <f>IF(OR(ISBLANK('US Ad Fare Sheet'!G60),'US Ad Fare Sheet'!G60&gt;250),"",IF(COUNTIF($N$2:$N$6,'US Ad Fare Sheet'!C60)&gt;0,"",'US Ad Fare Sheet'!G60))</f>
        <v>59</v>
      </c>
    </row>
    <row r="107" spans="3:7" x14ac:dyDescent="0.15">
      <c r="C107" s="40" t="str">
        <f>IF(ISBLANK('US Ad Fare Sheet'!C61),"",IF(COUNTIF($N$2:$N$6,'US Ad Fare Sheet'!C61)&gt;0,"",IF(LEN(G107)&lt;1,"",'US Ad Fare Sheet'!C61)))</f>
        <v>SNA</v>
      </c>
      <c r="D107" s="40" t="str">
        <f>IF(ISBLANK('US Ad Fare Sheet'!D61),"",IF(COUNTIF($N$2:$N$6,'US Ad Fare Sheet'!C61)&gt;0,"",IF(LEN($G107)&lt;1,"",'US Ad Fare Sheet'!D61)))</f>
        <v>ORANGE COUNTY / JOHN WAYNE</v>
      </c>
      <c r="E107" s="40" t="str">
        <f>IF(ISBLANK('US Ad Fare Sheet'!E61),"",IF(COUNTIF($N$2:$N$6,'US Ad Fare Sheet'!C61)&gt;0,"",IF(LEN($G107)&lt;1,"",'US Ad Fare Sheet'!E61)))</f>
        <v>SJC</v>
      </c>
      <c r="F107" s="40" t="str">
        <f>IF(ISBLANK('US Ad Fare Sheet'!F61),"",IF(COUNTIF($N$2:$N$6,'US Ad Fare Sheet'!C61)&gt;0,"",IF(LEN($G107)&lt;1,"",'US Ad Fare Sheet'!F61)))</f>
        <v>SAN JOSE</v>
      </c>
      <c r="G107" s="40">
        <f>IF(OR(ISBLANK('US Ad Fare Sheet'!G61),'US Ad Fare Sheet'!G61&gt;250),"",IF(COUNTIF($N$2:$N$6,'US Ad Fare Sheet'!C61)&gt;0,"",'US Ad Fare Sheet'!G61))</f>
        <v>49</v>
      </c>
    </row>
    <row r="108" spans="3:7" x14ac:dyDescent="0.15">
      <c r="C108" s="40" t="str">
        <f>IF(ISBLANK('US Ad Fare Sheet'!C62),"",IF(COUNTIF($N$2:$N$6,'US Ad Fare Sheet'!C62)&gt;0,"",IF(LEN(G108)&lt;1,"",'US Ad Fare Sheet'!C62)))</f>
        <v>DAL</v>
      </c>
      <c r="D108" s="40" t="str">
        <f>IF(ISBLANK('US Ad Fare Sheet'!D62),"",IF(COUNTIF($N$2:$N$6,'US Ad Fare Sheet'!C62)&gt;0,"",IF(LEN($G108)&lt;1,"",'US Ad Fare Sheet'!D62)))</f>
        <v>DALLAS / LOVE FIELD</v>
      </c>
      <c r="E108" s="40" t="str">
        <f>IF(ISBLANK('US Ad Fare Sheet'!E62),"",IF(COUNTIF($N$2:$N$6,'US Ad Fare Sheet'!C62)&gt;0,"",IF(LEN($G108)&lt;1,"",'US Ad Fare Sheet'!E62)))</f>
        <v>SAN</v>
      </c>
      <c r="F108" s="40" t="str">
        <f>IF(ISBLANK('US Ad Fare Sheet'!F62),"",IF(COUNTIF($N$2:$N$6,'US Ad Fare Sheet'!C62)&gt;0,"",IF(LEN($G108)&lt;1,"",'US Ad Fare Sheet'!F62)))</f>
        <v>SAN DIEGO</v>
      </c>
      <c r="G108" s="40">
        <f>IF(OR(ISBLANK('US Ad Fare Sheet'!G62),'US Ad Fare Sheet'!G62&gt;250),"",IF(COUNTIF($N$2:$N$6,'US Ad Fare Sheet'!C62)&gt;0,"",'US Ad Fare Sheet'!G62))</f>
        <v>99</v>
      </c>
    </row>
    <row r="109" spans="3:7" x14ac:dyDescent="0.15">
      <c r="C109" s="40" t="str">
        <f>IF(ISBLANK('US Ad Fare Sheet'!C63),"",IF(COUNTIF($N$2:$N$6,'US Ad Fare Sheet'!C63)&gt;0,"",IF(LEN(G109)&lt;1,"",'US Ad Fare Sheet'!C63)))</f>
        <v>SJC</v>
      </c>
      <c r="D109" s="40" t="str">
        <f>IF(ISBLANK('US Ad Fare Sheet'!D63),"",IF(COUNTIF($N$2:$N$6,'US Ad Fare Sheet'!C63)&gt;0,"",IF(LEN($G109)&lt;1,"",'US Ad Fare Sheet'!D63)))</f>
        <v>SAN JOSE</v>
      </c>
      <c r="E109" s="40" t="str">
        <f>IF(ISBLANK('US Ad Fare Sheet'!E63),"",IF(COUNTIF($N$2:$N$6,'US Ad Fare Sheet'!C63)&gt;0,"",IF(LEN($G109)&lt;1,"",'US Ad Fare Sheet'!E63)))</f>
        <v>DAL</v>
      </c>
      <c r="F109" s="40" t="str">
        <f>IF(ISBLANK('US Ad Fare Sheet'!F63),"",IF(COUNTIF($N$2:$N$6,'US Ad Fare Sheet'!C63)&gt;0,"",IF(LEN($G109)&lt;1,"",'US Ad Fare Sheet'!F63)))</f>
        <v>DALLAS / LOVE FIELD</v>
      </c>
      <c r="G109" s="40">
        <f>IF(OR(ISBLANK('US Ad Fare Sheet'!G63),'US Ad Fare Sheet'!G63&gt;250),"",IF(COUNTIF($N$2:$N$6,'US Ad Fare Sheet'!C63)&gt;0,"",'US Ad Fare Sheet'!G63))</f>
        <v>99</v>
      </c>
    </row>
    <row r="110" spans="3:7" x14ac:dyDescent="0.15">
      <c r="C110" s="40" t="str">
        <f>IF(ISBLANK('US Ad Fare Sheet'!C64),"",IF(COUNTIF($N$2:$N$6,'US Ad Fare Sheet'!C64)&gt;0,"",IF(LEN(G110)&lt;1,"",'US Ad Fare Sheet'!C64)))</f>
        <v>DAL</v>
      </c>
      <c r="D110" s="40" t="str">
        <f>IF(ISBLANK('US Ad Fare Sheet'!D64),"",IF(COUNTIF($N$2:$N$6,'US Ad Fare Sheet'!C64)&gt;0,"",IF(LEN($G110)&lt;1,"",'US Ad Fare Sheet'!D64)))</f>
        <v>DALLAS / LOVE FIELD</v>
      </c>
      <c r="E110" s="40" t="str">
        <f>IF(ISBLANK('US Ad Fare Sheet'!E64),"",IF(COUNTIF($N$2:$N$6,'US Ad Fare Sheet'!C64)&gt;0,"",IF(LEN($G110)&lt;1,"",'US Ad Fare Sheet'!E64)))</f>
        <v>SJC</v>
      </c>
      <c r="F110" s="40" t="str">
        <f>IF(ISBLANK('US Ad Fare Sheet'!F64),"",IF(COUNTIF($N$2:$N$6,'US Ad Fare Sheet'!C64)&gt;0,"",IF(LEN($G110)&lt;1,"",'US Ad Fare Sheet'!F64)))</f>
        <v>SAN JOSE</v>
      </c>
      <c r="G110" s="40">
        <f>IF(OR(ISBLANK('US Ad Fare Sheet'!G64),'US Ad Fare Sheet'!G64&gt;250),"",IF(COUNTIF($N$2:$N$6,'US Ad Fare Sheet'!C64)&gt;0,"",'US Ad Fare Sheet'!G64))</f>
        <v>99</v>
      </c>
    </row>
    <row r="111" spans="3:7" x14ac:dyDescent="0.15">
      <c r="C111" s="40" t="str">
        <f>IF(ISBLANK('US Ad Fare Sheet'!C65),"",IF(COUNTIF($N$2:$N$6,'US Ad Fare Sheet'!C65)&gt;0,"",IF(LEN(G111)&lt;1,"",'US Ad Fare Sheet'!C65)))</f>
        <v>DAL</v>
      </c>
      <c r="D111" s="40" t="str">
        <f>IF(ISBLANK('US Ad Fare Sheet'!D65),"",IF(COUNTIF($N$2:$N$6,'US Ad Fare Sheet'!C65)&gt;0,"",IF(LEN($G111)&lt;1,"",'US Ad Fare Sheet'!D65)))</f>
        <v>DALLAS / LOVE FIELD</v>
      </c>
      <c r="E111" s="40" t="str">
        <f>IF(ISBLANK('US Ad Fare Sheet'!E65),"",IF(COUNTIF($N$2:$N$6,'US Ad Fare Sheet'!C65)&gt;0,"",IF(LEN($G111)&lt;1,"",'US Ad Fare Sheet'!E65)))</f>
        <v>LAX</v>
      </c>
      <c r="F111" s="40" t="str">
        <f>IF(ISBLANK('US Ad Fare Sheet'!F65),"",IF(COUNTIF($N$2:$N$6,'US Ad Fare Sheet'!C65)&gt;0,"",IF(LEN($G111)&lt;1,"",'US Ad Fare Sheet'!F65)))</f>
        <v>LOS ANGELES</v>
      </c>
      <c r="G111" s="40">
        <f>IF(OR(ISBLANK('US Ad Fare Sheet'!G65),'US Ad Fare Sheet'!G65&gt;250),"",IF(COUNTIF($N$2:$N$6,'US Ad Fare Sheet'!C65)&gt;0,"",'US Ad Fare Sheet'!G65))</f>
        <v>99</v>
      </c>
    </row>
    <row r="112" spans="3:7" x14ac:dyDescent="0.15">
      <c r="C112" s="40" t="str">
        <f>IF(ISBLANK('US Ad Fare Sheet'!C66),"",IF(COUNTIF($N$2:$N$6,'US Ad Fare Sheet'!C66)&gt;0,"",IF(LEN(G112)&lt;1,"",'US Ad Fare Sheet'!C66)))</f>
        <v>OMA</v>
      </c>
      <c r="D112" s="40" t="str">
        <f>IF(ISBLANK('US Ad Fare Sheet'!D66),"",IF(COUNTIF($N$2:$N$6,'US Ad Fare Sheet'!C66)&gt;0,"",IF(LEN($G112)&lt;1,"",'US Ad Fare Sheet'!D66)))</f>
        <v>OMAHA</v>
      </c>
      <c r="E112" s="40" t="str">
        <f>IF(ISBLANK('US Ad Fare Sheet'!E66),"",IF(COUNTIF($N$2:$N$6,'US Ad Fare Sheet'!C66)&gt;0,"",IF(LEN($G112)&lt;1,"",'US Ad Fare Sheet'!E66)))</f>
        <v>SAN</v>
      </c>
      <c r="F112" s="40" t="str">
        <f>IF(ISBLANK('US Ad Fare Sheet'!F66),"",IF(COUNTIF($N$2:$N$6,'US Ad Fare Sheet'!C66)&gt;0,"",IF(LEN($G112)&lt;1,"",'US Ad Fare Sheet'!F66)))</f>
        <v>SAN DIEGO</v>
      </c>
      <c r="G112" s="40">
        <f>IF(OR(ISBLANK('US Ad Fare Sheet'!G66),'US Ad Fare Sheet'!G66&gt;250),"",IF(COUNTIF($N$2:$N$6,'US Ad Fare Sheet'!C66)&gt;0,"",'US Ad Fare Sheet'!G66))</f>
        <v>124</v>
      </c>
    </row>
    <row r="113" spans="3:7" x14ac:dyDescent="0.15">
      <c r="C113" s="40" t="str">
        <f>IF(ISBLANK('US Ad Fare Sheet'!C67),"",IF(COUNTIF($N$2:$N$6,'US Ad Fare Sheet'!C67)&gt;0,"",IF(LEN(G113)&lt;1,"",'US Ad Fare Sheet'!C67)))</f>
        <v>MSP</v>
      </c>
      <c r="D113" s="40" t="str">
        <f>IF(ISBLANK('US Ad Fare Sheet'!D67),"",IF(COUNTIF($N$2:$N$6,'US Ad Fare Sheet'!C67)&gt;0,"",IF(LEN($G113)&lt;1,"",'US Ad Fare Sheet'!D67)))</f>
        <v>MINNEAPOLIS / ST. PAUL</v>
      </c>
      <c r="E113" s="40" t="str">
        <f>IF(ISBLANK('US Ad Fare Sheet'!E67),"",IF(COUNTIF($N$2:$N$6,'US Ad Fare Sheet'!C67)&gt;0,"",IF(LEN($G113)&lt;1,"",'US Ad Fare Sheet'!E67)))</f>
        <v>SAN</v>
      </c>
      <c r="F113" s="40" t="str">
        <f>IF(ISBLANK('US Ad Fare Sheet'!F67),"",IF(COUNTIF($N$2:$N$6,'US Ad Fare Sheet'!C67)&gt;0,"",IF(LEN($G113)&lt;1,"",'US Ad Fare Sheet'!F67)))</f>
        <v>SAN DIEGO</v>
      </c>
      <c r="G113" s="40">
        <f>IF(OR(ISBLANK('US Ad Fare Sheet'!G67),'US Ad Fare Sheet'!G67&gt;250),"",IF(COUNTIF($N$2:$N$6,'US Ad Fare Sheet'!C67)&gt;0,"",'US Ad Fare Sheet'!G67))</f>
        <v>149</v>
      </c>
    </row>
    <row r="114" spans="3:7" x14ac:dyDescent="0.15">
      <c r="C114" s="40" t="str">
        <f>IF(ISBLANK('US Ad Fare Sheet'!C68),"",IF(COUNTIF($N$2:$N$6,'US Ad Fare Sheet'!C68)&gt;0,"",IF(LEN(G114)&lt;1,"",'US Ad Fare Sheet'!C68)))</f>
        <v/>
      </c>
      <c r="D114" s="40" t="str">
        <f>IF(ISBLANK('US Ad Fare Sheet'!D68),"",IF(COUNTIF($N$2:$N$6,'US Ad Fare Sheet'!C68)&gt;0,"",IF(LEN($G114)&lt;1,"",'US Ad Fare Sheet'!D68)))</f>
        <v/>
      </c>
      <c r="E114" s="40" t="str">
        <f>IF(ISBLANK('US Ad Fare Sheet'!E68),"",IF(COUNTIF($N$2:$N$6,'US Ad Fare Sheet'!C68)&gt;0,"",IF(LEN($G114)&lt;1,"",'US Ad Fare Sheet'!E68)))</f>
        <v/>
      </c>
      <c r="F114" s="40" t="str">
        <f>IF(ISBLANK('US Ad Fare Sheet'!F68),"",IF(COUNTIF($N$2:$N$6,'US Ad Fare Sheet'!C68)&gt;0,"",IF(LEN($G114)&lt;1,"",'US Ad Fare Sheet'!F68)))</f>
        <v/>
      </c>
      <c r="G114" s="40" t="str">
        <f>IF(OR(ISBLANK('US Ad Fare Sheet'!G68),'US Ad Fare Sheet'!G68&gt;250),"",IF(COUNTIF($N$2:$N$6,'US Ad Fare Sheet'!C68)&gt;0,"",'US Ad Fare Sheet'!G68))</f>
        <v/>
      </c>
    </row>
    <row r="115" spans="3:7" x14ac:dyDescent="0.15">
      <c r="C115" s="40" t="str">
        <f>IF(ISBLANK('US Ad Fare Sheet'!C69),"",IF(COUNTIF($N$2:$N$6,'US Ad Fare Sheet'!C69)&gt;0,"",IF(LEN(G115)&lt;1,"",'US Ad Fare Sheet'!C69)))</f>
        <v>SAN</v>
      </c>
      <c r="D115" s="40" t="str">
        <f>IF(ISBLANK('US Ad Fare Sheet'!D69),"",IF(COUNTIF($N$2:$N$6,'US Ad Fare Sheet'!C69)&gt;0,"",IF(LEN($G115)&lt;1,"",'US Ad Fare Sheet'!D69)))</f>
        <v>SAN DIEGO</v>
      </c>
      <c r="E115" s="40" t="str">
        <f>IF(ISBLANK('US Ad Fare Sheet'!E69),"",IF(COUNTIF($N$2:$N$6,'US Ad Fare Sheet'!C69)&gt;0,"",IF(LEN($G115)&lt;1,"",'US Ad Fare Sheet'!E69)))</f>
        <v>AUS</v>
      </c>
      <c r="F115" s="40" t="str">
        <f>IF(ISBLANK('US Ad Fare Sheet'!F69),"",IF(COUNTIF($N$2:$N$6,'US Ad Fare Sheet'!C69)&gt;0,"",IF(LEN($G115)&lt;1,"",'US Ad Fare Sheet'!F69)))</f>
        <v>AUSTIN</v>
      </c>
      <c r="G115" s="40">
        <f>IF(OR(ISBLANK('US Ad Fare Sheet'!G69),'US Ad Fare Sheet'!G69&gt;250),"",IF(COUNTIF($N$2:$N$6,'US Ad Fare Sheet'!C69)&gt;0,"",'US Ad Fare Sheet'!G69))</f>
        <v>119</v>
      </c>
    </row>
    <row r="116" spans="3:7" x14ac:dyDescent="0.15">
      <c r="C116" s="40" t="str">
        <f>IF(ISBLANK('US Ad Fare Sheet'!C70),"",IF(COUNTIF($N$2:$N$6,'US Ad Fare Sheet'!C70)&gt;0,"",IF(LEN(G116)&lt;1,"",'US Ad Fare Sheet'!C70)))</f>
        <v>OMA</v>
      </c>
      <c r="D116" s="40" t="str">
        <f>IF(ISBLANK('US Ad Fare Sheet'!D70),"",IF(COUNTIF($N$2:$N$6,'US Ad Fare Sheet'!C70)&gt;0,"",IF(LEN($G116)&lt;1,"",'US Ad Fare Sheet'!D70)))</f>
        <v>OMAHA</v>
      </c>
      <c r="E116" s="40" t="str">
        <f>IF(ISBLANK('US Ad Fare Sheet'!E70),"",IF(COUNTIF($N$2:$N$6,'US Ad Fare Sheet'!C70)&gt;0,"",IF(LEN($G116)&lt;1,"",'US Ad Fare Sheet'!E70)))</f>
        <v>SEA</v>
      </c>
      <c r="F116" s="40" t="str">
        <f>IF(ISBLANK('US Ad Fare Sheet'!F70),"",IF(COUNTIF($N$2:$N$6,'US Ad Fare Sheet'!C70)&gt;0,"",IF(LEN($G116)&lt;1,"",'US Ad Fare Sheet'!F70)))</f>
        <v>SEATTLE</v>
      </c>
      <c r="G116" s="40">
        <f>IF(OR(ISBLANK('US Ad Fare Sheet'!G70),'US Ad Fare Sheet'!G70&gt;250),"",IF(COUNTIF($N$2:$N$6,'US Ad Fare Sheet'!C70)&gt;0,"",'US Ad Fare Sheet'!G70))</f>
        <v>84</v>
      </c>
    </row>
    <row r="117" spans="3:7" x14ac:dyDescent="0.15">
      <c r="C117" s="40" t="str">
        <f>IF(ISBLANK('US Ad Fare Sheet'!C71),"",IF(COUNTIF($N$2:$N$6,'US Ad Fare Sheet'!C71)&gt;0,"",IF(LEN(G117)&lt;1,"",'US Ad Fare Sheet'!C71)))</f>
        <v>MSY</v>
      </c>
      <c r="D117" s="40" t="str">
        <f>IF(ISBLANK('US Ad Fare Sheet'!D71),"",IF(COUNTIF($N$2:$N$6,'US Ad Fare Sheet'!C71)&gt;0,"",IF(LEN($G117)&lt;1,"",'US Ad Fare Sheet'!D71)))</f>
        <v>NEW ORLEANS</v>
      </c>
      <c r="E117" s="40" t="str">
        <f>IF(ISBLANK('US Ad Fare Sheet'!E71),"",IF(COUNTIF($N$2:$N$6,'US Ad Fare Sheet'!C71)&gt;0,"",IF(LEN($G117)&lt;1,"",'US Ad Fare Sheet'!E71)))</f>
        <v>SFO</v>
      </c>
      <c r="F117" s="40" t="str">
        <f>IF(ISBLANK('US Ad Fare Sheet'!F71),"",IF(COUNTIF($N$2:$N$6,'US Ad Fare Sheet'!C71)&gt;0,"",IF(LEN($G117)&lt;1,"",'US Ad Fare Sheet'!F71)))</f>
        <v>SAN FRANCISCO</v>
      </c>
      <c r="G117" s="40">
        <f>IF(OR(ISBLANK('US Ad Fare Sheet'!G71),'US Ad Fare Sheet'!G71&gt;250),"",IF(COUNTIF($N$2:$N$6,'US Ad Fare Sheet'!C71)&gt;0,"",'US Ad Fare Sheet'!G71))</f>
        <v>169</v>
      </c>
    </row>
    <row r="118" spans="3:7" x14ac:dyDescent="0.15">
      <c r="C118" s="40" t="str">
        <f>IF(ISBLANK('US Ad Fare Sheet'!C72),"",IF(COUNTIF($N$2:$N$6,'US Ad Fare Sheet'!C72)&gt;0,"",IF(LEN(G118)&lt;1,"",'US Ad Fare Sheet'!C72)))</f>
        <v>BNA</v>
      </c>
      <c r="D118" s="40" t="str">
        <f>IF(ISBLANK('US Ad Fare Sheet'!D72),"",IF(COUNTIF($N$2:$N$6,'US Ad Fare Sheet'!C72)&gt;0,"",IF(LEN($G118)&lt;1,"",'US Ad Fare Sheet'!D72)))</f>
        <v>NASHVILLE</v>
      </c>
      <c r="E118" s="40" t="str">
        <f>IF(ISBLANK('US Ad Fare Sheet'!E72),"",IF(COUNTIF($N$2:$N$6,'US Ad Fare Sheet'!C72)&gt;0,"",IF(LEN($G118)&lt;1,"",'US Ad Fare Sheet'!E72)))</f>
        <v>SFO</v>
      </c>
      <c r="F118" s="40" t="str">
        <f>IF(ISBLANK('US Ad Fare Sheet'!F72),"",IF(COUNTIF($N$2:$N$6,'US Ad Fare Sheet'!C72)&gt;0,"",IF(LEN($G118)&lt;1,"",'US Ad Fare Sheet'!F72)))</f>
        <v>SAN FRANCISCO</v>
      </c>
      <c r="G118" s="40">
        <f>IF(OR(ISBLANK('US Ad Fare Sheet'!G72),'US Ad Fare Sheet'!G72&gt;250),"",IF(COUNTIF($N$2:$N$6,'US Ad Fare Sheet'!C72)&gt;0,"",'US Ad Fare Sheet'!G72))</f>
        <v>119</v>
      </c>
    </row>
    <row r="119" spans="3:7" x14ac:dyDescent="0.15">
      <c r="C119" s="40" t="str">
        <f>IF(ISBLANK('US Ad Fare Sheet'!C73),"",IF(COUNTIF($N$2:$N$6,'US Ad Fare Sheet'!C73)&gt;0,"",IF(LEN(G119)&lt;1,"",'US Ad Fare Sheet'!C73)))</f>
        <v>STL</v>
      </c>
      <c r="D119" s="40" t="str">
        <f>IF(ISBLANK('US Ad Fare Sheet'!D73),"",IF(COUNTIF($N$2:$N$6,'US Ad Fare Sheet'!C73)&gt;0,"",IF(LEN($G119)&lt;1,"",'US Ad Fare Sheet'!D73)))</f>
        <v>ST LOUIS</v>
      </c>
      <c r="E119" s="40" t="str">
        <f>IF(ISBLANK('US Ad Fare Sheet'!E73),"",IF(COUNTIF($N$2:$N$6,'US Ad Fare Sheet'!C73)&gt;0,"",IF(LEN($G119)&lt;1,"",'US Ad Fare Sheet'!E73)))</f>
        <v>SAN</v>
      </c>
      <c r="F119" s="40" t="str">
        <f>IF(ISBLANK('US Ad Fare Sheet'!F73),"",IF(COUNTIF($N$2:$N$6,'US Ad Fare Sheet'!C73)&gt;0,"",IF(LEN($G119)&lt;1,"",'US Ad Fare Sheet'!F73)))</f>
        <v>SAN DIEGO</v>
      </c>
      <c r="G119" s="40">
        <f>IF(OR(ISBLANK('US Ad Fare Sheet'!G73),'US Ad Fare Sheet'!G73&gt;250),"",IF(COUNTIF($N$2:$N$6,'US Ad Fare Sheet'!C73)&gt;0,"",'US Ad Fare Sheet'!G73))</f>
        <v>99</v>
      </c>
    </row>
    <row r="120" spans="3:7" x14ac:dyDescent="0.15">
      <c r="C120" s="40" t="str">
        <f>IF(ISBLANK('US Ad Fare Sheet'!C74),"",IF(COUNTIF($N$2:$N$6,'US Ad Fare Sheet'!C74)&gt;0,"",IF(LEN(G120)&lt;1,"",'US Ad Fare Sheet'!C74)))</f>
        <v>LAS</v>
      </c>
      <c r="D120" s="40" t="str">
        <f>IF(ISBLANK('US Ad Fare Sheet'!D74),"",IF(COUNTIF($N$2:$N$6,'US Ad Fare Sheet'!C74)&gt;0,"",IF(LEN($G120)&lt;1,"",'US Ad Fare Sheet'!D74)))</f>
        <v>LAS VEGAS</v>
      </c>
      <c r="E120" s="40" t="str">
        <f>IF(ISBLANK('US Ad Fare Sheet'!E74),"",IF(COUNTIF($N$2:$N$6,'US Ad Fare Sheet'!C74)&gt;0,"",IF(LEN($G120)&lt;1,"",'US Ad Fare Sheet'!E74)))</f>
        <v>SEA</v>
      </c>
      <c r="F120" s="40" t="str">
        <f>IF(ISBLANK('US Ad Fare Sheet'!F74),"",IF(COUNTIF($N$2:$N$6,'US Ad Fare Sheet'!C74)&gt;0,"",IF(LEN($G120)&lt;1,"",'US Ad Fare Sheet'!F74)))</f>
        <v>SEATTLE</v>
      </c>
      <c r="G120" s="40">
        <f>IF(OR(ISBLANK('US Ad Fare Sheet'!G74),'US Ad Fare Sheet'!G74&gt;250),"",IF(COUNTIF($N$2:$N$6,'US Ad Fare Sheet'!C74)&gt;0,"",'US Ad Fare Sheet'!G74))</f>
        <v>99</v>
      </c>
    </row>
    <row r="121" spans="3:7" x14ac:dyDescent="0.15">
      <c r="C121" s="40" t="str">
        <f>IF(ISBLANK('US Ad Fare Sheet'!C75),"",IF(COUNTIF($N$2:$N$6,'US Ad Fare Sheet'!C75)&gt;0,"",IF(LEN(G121)&lt;1,"",'US Ad Fare Sheet'!C75)))</f>
        <v>DEN</v>
      </c>
      <c r="D121" s="40" t="str">
        <f>IF(ISBLANK('US Ad Fare Sheet'!D75),"",IF(COUNTIF($N$2:$N$6,'US Ad Fare Sheet'!C75)&gt;0,"",IF(LEN($G121)&lt;1,"",'US Ad Fare Sheet'!D75)))</f>
        <v>DENVER</v>
      </c>
      <c r="E121" s="40" t="str">
        <f>IF(ISBLANK('US Ad Fare Sheet'!E75),"",IF(COUNTIF($N$2:$N$6,'US Ad Fare Sheet'!C75)&gt;0,"",IF(LEN($G121)&lt;1,"",'US Ad Fare Sheet'!E75)))</f>
        <v>SEA</v>
      </c>
      <c r="F121" s="40" t="str">
        <f>IF(ISBLANK('US Ad Fare Sheet'!F75),"",IF(COUNTIF($N$2:$N$6,'US Ad Fare Sheet'!C75)&gt;0,"",IF(LEN($G121)&lt;1,"",'US Ad Fare Sheet'!F75)))</f>
        <v>SEATTLE</v>
      </c>
      <c r="G121" s="40">
        <f>IF(OR(ISBLANK('US Ad Fare Sheet'!G75),'US Ad Fare Sheet'!G75&gt;250),"",IF(COUNTIF($N$2:$N$6,'US Ad Fare Sheet'!C75)&gt;0,"",'US Ad Fare Sheet'!G75))</f>
        <v>89</v>
      </c>
    </row>
    <row r="122" spans="3:7" x14ac:dyDescent="0.15">
      <c r="C122" s="40" t="str">
        <f>IF(ISBLANK('US Ad Fare Sheet'!C76),"",IF(COUNTIF($N$2:$N$6,'US Ad Fare Sheet'!C76)&gt;0,"",IF(LEN(G122)&lt;1,"",'US Ad Fare Sheet'!C76)))</f>
        <v>BOI</v>
      </c>
      <c r="D122" s="40" t="str">
        <f>IF(ISBLANK('US Ad Fare Sheet'!D76),"",IF(COUNTIF($N$2:$N$6,'US Ad Fare Sheet'!C76)&gt;0,"",IF(LEN($G122)&lt;1,"",'US Ad Fare Sheet'!D76)))</f>
        <v>BOISE</v>
      </c>
      <c r="E122" s="40" t="str">
        <f>IF(ISBLANK('US Ad Fare Sheet'!E76),"",IF(COUNTIF($N$2:$N$6,'US Ad Fare Sheet'!C76)&gt;0,"",IF(LEN($G122)&lt;1,"",'US Ad Fare Sheet'!E76)))</f>
        <v>RNO</v>
      </c>
      <c r="F122" s="40" t="str">
        <f>IF(ISBLANK('US Ad Fare Sheet'!F76),"",IF(COUNTIF($N$2:$N$6,'US Ad Fare Sheet'!C76)&gt;0,"",IF(LEN($G122)&lt;1,"",'US Ad Fare Sheet'!F76)))</f>
        <v>RENO / TAHOE</v>
      </c>
      <c r="G122" s="40">
        <f>IF(OR(ISBLANK('US Ad Fare Sheet'!G76),'US Ad Fare Sheet'!G76&gt;250),"",IF(COUNTIF($N$2:$N$6,'US Ad Fare Sheet'!C76)&gt;0,"",'US Ad Fare Sheet'!G76))</f>
        <v>54</v>
      </c>
    </row>
    <row r="123" spans="3:7" x14ac:dyDescent="0.15">
      <c r="C123" s="40" t="str">
        <f>IF(ISBLANK('US Ad Fare Sheet'!C77),"",IF(COUNTIF($N$2:$N$6,'US Ad Fare Sheet'!C77)&gt;0,"",IF(LEN(G123)&lt;1,"",'US Ad Fare Sheet'!C77)))</f>
        <v>SAN</v>
      </c>
      <c r="D123" s="40" t="str">
        <f>IF(ISBLANK('US Ad Fare Sheet'!D77),"",IF(COUNTIF($N$2:$N$6,'US Ad Fare Sheet'!C77)&gt;0,"",IF(LEN($G123)&lt;1,"",'US Ad Fare Sheet'!D77)))</f>
        <v>SAN DIEGO</v>
      </c>
      <c r="E123" s="40" t="str">
        <f>IF(ISBLANK('US Ad Fare Sheet'!E77),"",IF(COUNTIF($N$2:$N$6,'US Ad Fare Sheet'!C77)&gt;0,"",IF(LEN($G123)&lt;1,"",'US Ad Fare Sheet'!E77)))</f>
        <v>SLC</v>
      </c>
      <c r="F123" s="40" t="str">
        <f>IF(ISBLANK('US Ad Fare Sheet'!F77),"",IF(COUNTIF($N$2:$N$6,'US Ad Fare Sheet'!C77)&gt;0,"",IF(LEN($G123)&lt;1,"",'US Ad Fare Sheet'!F77)))</f>
        <v>SALT LAKE CITY</v>
      </c>
      <c r="G123" s="40">
        <f>IF(OR(ISBLANK('US Ad Fare Sheet'!G77),'US Ad Fare Sheet'!G77&gt;250),"",IF(COUNTIF($N$2:$N$6,'US Ad Fare Sheet'!C77)&gt;0,"",'US Ad Fare Sheet'!G77))</f>
        <v>59</v>
      </c>
    </row>
    <row r="124" spans="3:7" x14ac:dyDescent="0.15">
      <c r="C124" s="40" t="str">
        <f>IF(ISBLANK('US Ad Fare Sheet'!C78),"",IF(COUNTIF($N$2:$N$6,'US Ad Fare Sheet'!C78)&gt;0,"",IF(LEN(G124)&lt;1,"",'US Ad Fare Sheet'!C78)))</f>
        <v>SLC</v>
      </c>
      <c r="D124" s="40" t="str">
        <f>IF(ISBLANK('US Ad Fare Sheet'!D78),"",IF(COUNTIF($N$2:$N$6,'US Ad Fare Sheet'!C78)&gt;0,"",IF(LEN($G124)&lt;1,"",'US Ad Fare Sheet'!D78)))</f>
        <v>SALT LAKE CITY</v>
      </c>
      <c r="E124" s="40" t="str">
        <f>IF(ISBLANK('US Ad Fare Sheet'!E78),"",IF(COUNTIF($N$2:$N$6,'US Ad Fare Sheet'!C78)&gt;0,"",IF(LEN($G124)&lt;1,"",'US Ad Fare Sheet'!E78)))</f>
        <v>SAN</v>
      </c>
      <c r="F124" s="40" t="str">
        <f>IF(ISBLANK('US Ad Fare Sheet'!F78),"",IF(COUNTIF($N$2:$N$6,'US Ad Fare Sheet'!C78)&gt;0,"",IF(LEN($G124)&lt;1,"",'US Ad Fare Sheet'!F78)))</f>
        <v>SAN DIEGO</v>
      </c>
      <c r="G124" s="40">
        <f>IF(OR(ISBLANK('US Ad Fare Sheet'!G78),'US Ad Fare Sheet'!G78&gt;250),"",IF(COUNTIF($N$2:$N$6,'US Ad Fare Sheet'!C78)&gt;0,"",'US Ad Fare Sheet'!G78))</f>
        <v>89</v>
      </c>
    </row>
    <row r="125" spans="3:7" x14ac:dyDescent="0.15">
      <c r="C125" s="40" t="str">
        <f>IF(ISBLANK('US Ad Fare Sheet'!C79),"",IF(COUNTIF($N$2:$N$6,'US Ad Fare Sheet'!C79)&gt;0,"",IF(LEN(G125)&lt;1,"",'US Ad Fare Sheet'!C79)))</f>
        <v>ABQ</v>
      </c>
      <c r="D125" s="40" t="str">
        <f>IF(ISBLANK('US Ad Fare Sheet'!D79),"",IF(COUNTIF($N$2:$N$6,'US Ad Fare Sheet'!C79)&gt;0,"",IF(LEN($G125)&lt;1,"",'US Ad Fare Sheet'!D79)))</f>
        <v>ALBUQUERQUE</v>
      </c>
      <c r="E125" s="40" t="str">
        <f>IF(ISBLANK('US Ad Fare Sheet'!E79),"",IF(COUNTIF($N$2:$N$6,'US Ad Fare Sheet'!C79)&gt;0,"",IF(LEN($G125)&lt;1,"",'US Ad Fare Sheet'!E79)))</f>
        <v>SNA</v>
      </c>
      <c r="F125" s="40" t="str">
        <f>IF(ISBLANK('US Ad Fare Sheet'!F79),"",IF(COUNTIF($N$2:$N$6,'US Ad Fare Sheet'!C79)&gt;0,"",IF(LEN($G125)&lt;1,"",'US Ad Fare Sheet'!F79)))</f>
        <v>ORANGE COUNTY / JOHN WAYNE</v>
      </c>
      <c r="G125" s="40">
        <f>IF(OR(ISBLANK('US Ad Fare Sheet'!G79),'US Ad Fare Sheet'!G79&gt;250),"",IF(COUNTIF($N$2:$N$6,'US Ad Fare Sheet'!C79)&gt;0,"",'US Ad Fare Sheet'!G79))</f>
        <v>59</v>
      </c>
    </row>
    <row r="126" spans="3:7" x14ac:dyDescent="0.15">
      <c r="C126" s="40" t="str">
        <f>IF(ISBLANK('US Ad Fare Sheet'!C80),"",IF(COUNTIF($N$2:$N$6,'US Ad Fare Sheet'!C80)&gt;0,"",IF(LEN(G126)&lt;1,"",'US Ad Fare Sheet'!C80)))</f>
        <v/>
      </c>
      <c r="D126" s="40" t="str">
        <f>IF(ISBLANK('US Ad Fare Sheet'!D80),"",IF(COUNTIF($N$2:$N$6,'US Ad Fare Sheet'!C80)&gt;0,"",IF(LEN($G126)&lt;1,"",'US Ad Fare Sheet'!D80)))</f>
        <v/>
      </c>
      <c r="E126" s="40" t="str">
        <f>IF(ISBLANK('US Ad Fare Sheet'!E80),"",IF(COUNTIF($N$2:$N$6,'US Ad Fare Sheet'!C80)&gt;0,"",IF(LEN($G126)&lt;1,"",'US Ad Fare Sheet'!E80)))</f>
        <v/>
      </c>
      <c r="F126" s="40" t="str">
        <f>IF(ISBLANK('US Ad Fare Sheet'!F80),"",IF(COUNTIF($N$2:$N$6,'US Ad Fare Sheet'!C80)&gt;0,"",IF(LEN($G126)&lt;1,"",'US Ad Fare Sheet'!F80)))</f>
        <v/>
      </c>
      <c r="G126" s="40" t="str">
        <f>IF(OR(ISBLANK('US Ad Fare Sheet'!G80),'US Ad Fare Sheet'!G80&gt;250),"",IF(COUNTIF($N$2:$N$6,'US Ad Fare Sheet'!C80)&gt;0,"",'US Ad Fare Sheet'!G80))</f>
        <v/>
      </c>
    </row>
    <row r="127" spans="3:7" x14ac:dyDescent="0.15">
      <c r="C127" s="40" t="str">
        <f>IF(ISBLANK('US Ad Fare Sheet'!C81),"",IF(COUNTIF($N$2:$N$6,'US Ad Fare Sheet'!C81)&gt;0,"",IF(LEN(G127)&lt;1,"",'US Ad Fare Sheet'!C81)))</f>
        <v/>
      </c>
      <c r="D127" s="40" t="str">
        <f>IF(ISBLANK('US Ad Fare Sheet'!D81),"",IF(COUNTIF($N$2:$N$6,'US Ad Fare Sheet'!C81)&gt;0,"",IF(LEN($G127)&lt;1,"",'US Ad Fare Sheet'!D81)))</f>
        <v/>
      </c>
      <c r="E127" s="40" t="str">
        <f>IF(ISBLANK('US Ad Fare Sheet'!E81),"",IF(COUNTIF($N$2:$N$6,'US Ad Fare Sheet'!C81)&gt;0,"",IF(LEN($G127)&lt;1,"",'US Ad Fare Sheet'!E81)))</f>
        <v/>
      </c>
      <c r="F127" s="40" t="str">
        <f>IF(ISBLANK('US Ad Fare Sheet'!F81),"",IF(COUNTIF($N$2:$N$6,'US Ad Fare Sheet'!C81)&gt;0,"",IF(LEN($G127)&lt;1,"",'US Ad Fare Sheet'!F81)))</f>
        <v/>
      </c>
      <c r="G127" s="40" t="str">
        <f>IF(OR(ISBLANK('US Ad Fare Sheet'!G81),'US Ad Fare Sheet'!G81&gt;250),"",IF(COUNTIF($N$2:$N$6,'US Ad Fare Sheet'!C81)&gt;0,"",'US Ad Fare Sheet'!G81))</f>
        <v/>
      </c>
    </row>
    <row r="128" spans="3:7" x14ac:dyDescent="0.15">
      <c r="C128" s="40" t="str">
        <f>IF(ISBLANK('US Ad Fare Sheet'!C82),"",IF(COUNTIF($N$2:$N$6,'US Ad Fare Sheet'!C82)&gt;0,"",IF(LEN(G128)&lt;1,"",'US Ad Fare Sheet'!C82)))</f>
        <v/>
      </c>
      <c r="D128" s="40" t="str">
        <f>IF(ISBLANK('US Ad Fare Sheet'!D82),"",IF(COUNTIF($N$2:$N$6,'US Ad Fare Sheet'!C82)&gt;0,"",IF(LEN($G128)&lt;1,"",'US Ad Fare Sheet'!D82)))</f>
        <v/>
      </c>
      <c r="E128" s="40" t="str">
        <f>IF(ISBLANK('US Ad Fare Sheet'!E82),"",IF(COUNTIF($N$2:$N$6,'US Ad Fare Sheet'!C82)&gt;0,"",IF(LEN($G128)&lt;1,"",'US Ad Fare Sheet'!E82)))</f>
        <v/>
      </c>
      <c r="F128" s="40" t="str">
        <f>IF(ISBLANK('US Ad Fare Sheet'!F82),"",IF(COUNTIF($N$2:$N$6,'US Ad Fare Sheet'!C82)&gt;0,"",IF(LEN($G128)&lt;1,"",'US Ad Fare Sheet'!F82)))</f>
        <v/>
      </c>
      <c r="G128" s="40" t="str">
        <f>IF(OR(ISBLANK('US Ad Fare Sheet'!G82),'US Ad Fare Sheet'!G82&gt;250),"",IF(COUNTIF($N$2:$N$6,'US Ad Fare Sheet'!C82)&gt;0,"",'US Ad Fare Sheet'!G82))</f>
        <v/>
      </c>
    </row>
    <row r="129" spans="3:7" x14ac:dyDescent="0.15">
      <c r="C129" s="40" t="str">
        <f>IF(ISBLANK('US Ad Fare Sheet'!C83),"",IF(COUNTIF($N$2:$N$6,'US Ad Fare Sheet'!C83)&gt;0,"",IF(LEN(G129)&lt;1,"",'US Ad Fare Sheet'!C83)))</f>
        <v>ABQ</v>
      </c>
      <c r="D129" s="40" t="str">
        <f>IF(ISBLANK('US Ad Fare Sheet'!D83),"",IF(COUNTIF($N$2:$N$6,'US Ad Fare Sheet'!C83)&gt;0,"",IF(LEN($G129)&lt;1,"",'US Ad Fare Sheet'!D83)))</f>
        <v>ALBUQUERQUE</v>
      </c>
      <c r="E129" s="40" t="str">
        <f>IF(ISBLANK('US Ad Fare Sheet'!E83),"",IF(COUNTIF($N$2:$N$6,'US Ad Fare Sheet'!C83)&gt;0,"",IF(LEN($G129)&lt;1,"",'US Ad Fare Sheet'!E83)))</f>
        <v>SAN</v>
      </c>
      <c r="F129" s="40" t="str">
        <f>IF(ISBLANK('US Ad Fare Sheet'!F83),"",IF(COUNTIF($N$2:$N$6,'US Ad Fare Sheet'!C83)&gt;0,"",IF(LEN($G129)&lt;1,"",'US Ad Fare Sheet'!F83)))</f>
        <v>SAN DIEGO</v>
      </c>
      <c r="G129" s="40">
        <f>IF(OR(ISBLANK('US Ad Fare Sheet'!G83),'US Ad Fare Sheet'!G83&gt;250),"",IF(COUNTIF($N$2:$N$6,'US Ad Fare Sheet'!C83)&gt;0,"",'US Ad Fare Sheet'!G83))</f>
        <v>49</v>
      </c>
    </row>
    <row r="130" spans="3:7" x14ac:dyDescent="0.15">
      <c r="C130" s="40" t="str">
        <f>IF(ISBLANK('US Ad Fare Sheet'!C84),"",IF(COUNTIF($N$2:$N$6,'US Ad Fare Sheet'!C84)&gt;0,"",IF(LEN(G130)&lt;1,"",'US Ad Fare Sheet'!C84)))</f>
        <v>ABQ</v>
      </c>
      <c r="D130" s="40" t="str">
        <f>IF(ISBLANK('US Ad Fare Sheet'!D84),"",IF(COUNTIF($N$2:$N$6,'US Ad Fare Sheet'!C84)&gt;0,"",IF(LEN($G130)&lt;1,"",'US Ad Fare Sheet'!D84)))</f>
        <v>ALBUQUERQUE</v>
      </c>
      <c r="E130" s="40" t="str">
        <f>IF(ISBLANK('US Ad Fare Sheet'!E84),"",IF(COUNTIF($N$2:$N$6,'US Ad Fare Sheet'!C84)&gt;0,"",IF(LEN($G130)&lt;1,"",'US Ad Fare Sheet'!E84)))</f>
        <v>SFO</v>
      </c>
      <c r="F130" s="40" t="str">
        <f>IF(ISBLANK('US Ad Fare Sheet'!F84),"",IF(COUNTIF($N$2:$N$6,'US Ad Fare Sheet'!C84)&gt;0,"",IF(LEN($G130)&lt;1,"",'US Ad Fare Sheet'!F84)))</f>
        <v>SAN FRANCISCO</v>
      </c>
      <c r="G130" s="40">
        <f>IF(OR(ISBLANK('US Ad Fare Sheet'!G84),'US Ad Fare Sheet'!G84&gt;250),"",IF(COUNTIF($N$2:$N$6,'US Ad Fare Sheet'!C84)&gt;0,"",'US Ad Fare Sheet'!G84))</f>
        <v>49</v>
      </c>
    </row>
    <row r="131" spans="3:7" x14ac:dyDescent="0.15">
      <c r="C131" s="40" t="str">
        <f>IF(ISBLANK('US Ad Fare Sheet'!C85),"",IF(COUNTIF($N$2:$N$6,'US Ad Fare Sheet'!C85)&gt;0,"",IF(LEN(G131)&lt;1,"",'US Ad Fare Sheet'!C85)))</f>
        <v>ABQ</v>
      </c>
      <c r="D131" s="40" t="str">
        <f>IF(ISBLANK('US Ad Fare Sheet'!D85),"",IF(COUNTIF($N$2:$N$6,'US Ad Fare Sheet'!C85)&gt;0,"",IF(LEN($G131)&lt;1,"",'US Ad Fare Sheet'!D85)))</f>
        <v>ALBUQUERQUE</v>
      </c>
      <c r="E131" s="40" t="str">
        <f>IF(ISBLANK('US Ad Fare Sheet'!E85),"",IF(COUNTIF($N$2:$N$6,'US Ad Fare Sheet'!C85)&gt;0,"",IF(LEN($G131)&lt;1,"",'US Ad Fare Sheet'!E85)))</f>
        <v>PDX</v>
      </c>
      <c r="F131" s="40" t="str">
        <f>IF(ISBLANK('US Ad Fare Sheet'!F85),"",IF(COUNTIF($N$2:$N$6,'US Ad Fare Sheet'!C85)&gt;0,"",IF(LEN($G131)&lt;1,"",'US Ad Fare Sheet'!F85)))</f>
        <v>PORTLAND</v>
      </c>
      <c r="G131" s="40">
        <f>IF(OR(ISBLANK('US Ad Fare Sheet'!G85),'US Ad Fare Sheet'!G85&gt;250),"",IF(COUNTIF($N$2:$N$6,'US Ad Fare Sheet'!C85)&gt;0,"",'US Ad Fare Sheet'!G85))</f>
        <v>89</v>
      </c>
    </row>
    <row r="132" spans="3:7" x14ac:dyDescent="0.15">
      <c r="C132" s="40" t="str">
        <f>IF(ISBLANK('US Ad Fare Sheet'!C86),"",IF(COUNTIF($N$2:$N$6,'US Ad Fare Sheet'!C86)&gt;0,"",IF(LEN(G132)&lt;1,"",'US Ad Fare Sheet'!C86)))</f>
        <v/>
      </c>
      <c r="D132" s="40" t="str">
        <f>IF(ISBLANK('US Ad Fare Sheet'!D86),"",IF(COUNTIF($N$2:$N$6,'US Ad Fare Sheet'!C86)&gt;0,"",IF(LEN($G132)&lt;1,"",'US Ad Fare Sheet'!D86)))</f>
        <v/>
      </c>
      <c r="E132" s="40" t="str">
        <f>IF(ISBLANK('US Ad Fare Sheet'!E86),"",IF(COUNTIF($N$2:$N$6,'US Ad Fare Sheet'!C86)&gt;0,"",IF(LEN($G132)&lt;1,"",'US Ad Fare Sheet'!E86)))</f>
        <v/>
      </c>
      <c r="F132" s="40" t="str">
        <f>IF(ISBLANK('US Ad Fare Sheet'!F86),"",IF(COUNTIF($N$2:$N$6,'US Ad Fare Sheet'!C86)&gt;0,"",IF(LEN($G132)&lt;1,"",'US Ad Fare Sheet'!F86)))</f>
        <v/>
      </c>
      <c r="G132" s="40" t="str">
        <f>IF(OR(ISBLANK('US Ad Fare Sheet'!G86),'US Ad Fare Sheet'!G86&gt;250),"",IF(COUNTIF($N$2:$N$6,'US Ad Fare Sheet'!C86)&gt;0,"",'US Ad Fare Sheet'!G86))</f>
        <v/>
      </c>
    </row>
    <row r="133" spans="3:7" x14ac:dyDescent="0.15">
      <c r="C133" s="40" t="str">
        <f>IF(ISBLANK('US Ad Fare Sheet'!C87),"",IF(COUNTIF($N$2:$N$6,'US Ad Fare Sheet'!C87)&gt;0,"",IF(LEN(G133)&lt;1,"",'US Ad Fare Sheet'!C87)))</f>
        <v/>
      </c>
      <c r="D133" s="40" t="str">
        <f>IF(ISBLANK('US Ad Fare Sheet'!D87),"",IF(COUNTIF($N$2:$N$6,'US Ad Fare Sheet'!C87)&gt;0,"",IF(LEN($G133)&lt;1,"",'US Ad Fare Sheet'!D87)))</f>
        <v/>
      </c>
      <c r="E133" s="40" t="str">
        <f>IF(ISBLANK('US Ad Fare Sheet'!E87),"",IF(COUNTIF($N$2:$N$6,'US Ad Fare Sheet'!C87)&gt;0,"",IF(LEN($G133)&lt;1,"",'US Ad Fare Sheet'!E87)))</f>
        <v/>
      </c>
      <c r="F133" s="40" t="str">
        <f>IF(ISBLANK('US Ad Fare Sheet'!F87),"",IF(COUNTIF($N$2:$N$6,'US Ad Fare Sheet'!C87)&gt;0,"",IF(LEN($G133)&lt;1,"",'US Ad Fare Sheet'!F87)))</f>
        <v/>
      </c>
      <c r="G133" s="40" t="str">
        <f>IF(OR(ISBLANK('US Ad Fare Sheet'!G87),'US Ad Fare Sheet'!G87&gt;250),"",IF(COUNTIF($N$2:$N$6,'US Ad Fare Sheet'!C87)&gt;0,"",'US Ad Fare Sheet'!G87))</f>
        <v/>
      </c>
    </row>
    <row r="134" spans="3:7" x14ac:dyDescent="0.15">
      <c r="C134" s="40" t="str">
        <f>IF(ISBLANK('US Ad Fare Sheet'!C88),"",IF(COUNTIF($N$2:$N$6,'US Ad Fare Sheet'!C88)&gt;0,"",IF(LEN(G134)&lt;1,"",'US Ad Fare Sheet'!C88)))</f>
        <v>SLC</v>
      </c>
      <c r="D134" s="40" t="str">
        <f>IF(ISBLANK('US Ad Fare Sheet'!D88),"",IF(COUNTIF($N$2:$N$6,'US Ad Fare Sheet'!C88)&gt;0,"",IF(LEN($G134)&lt;1,"",'US Ad Fare Sheet'!D88)))</f>
        <v>SALT LAKE CITY</v>
      </c>
      <c r="E134" s="40" t="str">
        <f>IF(ISBLANK('US Ad Fare Sheet'!E88),"",IF(COUNTIF($N$2:$N$6,'US Ad Fare Sheet'!C88)&gt;0,"",IF(LEN($G134)&lt;1,"",'US Ad Fare Sheet'!E88)))</f>
        <v>SEA</v>
      </c>
      <c r="F134" s="40" t="str">
        <f>IF(ISBLANK('US Ad Fare Sheet'!F88),"",IF(COUNTIF($N$2:$N$6,'US Ad Fare Sheet'!C88)&gt;0,"",IF(LEN($G134)&lt;1,"",'US Ad Fare Sheet'!F88)))</f>
        <v>SEATTLE</v>
      </c>
      <c r="G134" s="40">
        <f>IF(OR(ISBLANK('US Ad Fare Sheet'!G88),'US Ad Fare Sheet'!G88&gt;250),"",IF(COUNTIF($N$2:$N$6,'US Ad Fare Sheet'!C88)&gt;0,"",'US Ad Fare Sheet'!G88))</f>
        <v>99</v>
      </c>
    </row>
    <row r="135" spans="3:7" x14ac:dyDescent="0.15">
      <c r="C135" s="40" t="str">
        <f>IF(ISBLANK('US Ad Fare Sheet'!C89),"",IF(COUNTIF($N$2:$N$6,'US Ad Fare Sheet'!C89)&gt;0,"",IF(LEN(G135)&lt;1,"",'US Ad Fare Sheet'!C89)))</f>
        <v>BOI</v>
      </c>
      <c r="D135" s="40" t="str">
        <f>IF(ISBLANK('US Ad Fare Sheet'!D89),"",IF(COUNTIF($N$2:$N$6,'US Ad Fare Sheet'!C89)&gt;0,"",IF(LEN($G135)&lt;1,"",'US Ad Fare Sheet'!D89)))</f>
        <v>BOISE</v>
      </c>
      <c r="E135" s="40" t="str">
        <f>IF(ISBLANK('US Ad Fare Sheet'!E89),"",IF(COUNTIF($N$2:$N$6,'US Ad Fare Sheet'!C89)&gt;0,"",IF(LEN($G135)&lt;1,"",'US Ad Fare Sheet'!E89)))</f>
        <v>SLC</v>
      </c>
      <c r="F135" s="40" t="str">
        <f>IF(ISBLANK('US Ad Fare Sheet'!F89),"",IF(COUNTIF($N$2:$N$6,'US Ad Fare Sheet'!C89)&gt;0,"",IF(LEN($G135)&lt;1,"",'US Ad Fare Sheet'!F89)))</f>
        <v>SALT LAKE CITY</v>
      </c>
      <c r="G135" s="40">
        <f>IF(OR(ISBLANK('US Ad Fare Sheet'!G89),'US Ad Fare Sheet'!G89&gt;250),"",IF(COUNTIF($N$2:$N$6,'US Ad Fare Sheet'!C89)&gt;0,"",'US Ad Fare Sheet'!G89))</f>
        <v>54</v>
      </c>
    </row>
    <row r="136" spans="3:7" x14ac:dyDescent="0.15">
      <c r="C136" s="40" t="str">
        <f>IF(ISBLANK('US Ad Fare Sheet'!C90),"",IF(COUNTIF($N$2:$N$6,'US Ad Fare Sheet'!C90)&gt;0,"",IF(LEN(G136)&lt;1,"",'US Ad Fare Sheet'!C90)))</f>
        <v/>
      </c>
      <c r="D136" s="40" t="str">
        <f>IF(ISBLANK('US Ad Fare Sheet'!D90),"",IF(COUNTIF($N$2:$N$6,'US Ad Fare Sheet'!C90)&gt;0,"",IF(LEN($G136)&lt;1,"",'US Ad Fare Sheet'!D90)))</f>
        <v/>
      </c>
      <c r="E136" s="40" t="str">
        <f>IF(ISBLANK('US Ad Fare Sheet'!E90),"",IF(COUNTIF($N$2:$N$6,'US Ad Fare Sheet'!C90)&gt;0,"",IF(LEN($G136)&lt;1,"",'US Ad Fare Sheet'!E90)))</f>
        <v/>
      </c>
      <c r="F136" s="40" t="str">
        <f>IF(ISBLANK('US Ad Fare Sheet'!F90),"",IF(COUNTIF($N$2:$N$6,'US Ad Fare Sheet'!C90)&gt;0,"",IF(LEN($G136)&lt;1,"",'US Ad Fare Sheet'!F90)))</f>
        <v/>
      </c>
      <c r="G136" s="40" t="str">
        <f>IF(OR(ISBLANK('US Ad Fare Sheet'!G90),'US Ad Fare Sheet'!G90&gt;250),"",IF(COUNTIF($N$2:$N$6,'US Ad Fare Sheet'!C90)&gt;0,"",'US Ad Fare Sheet'!G90))</f>
        <v/>
      </c>
    </row>
    <row r="137" spans="3:7" x14ac:dyDescent="0.15">
      <c r="C137" s="40" t="str">
        <f>IF(ISBLANK('US Ad Fare Sheet'!C91),"",IF(COUNTIF($N$2:$N$6,'US Ad Fare Sheet'!C91)&gt;0,"",IF(LEN(G137)&lt;1,"",'US Ad Fare Sheet'!C91)))</f>
        <v>SBA</v>
      </c>
      <c r="D137" s="40" t="str">
        <f>IF(ISBLANK('US Ad Fare Sheet'!D91),"",IF(COUNTIF($N$2:$N$6,'US Ad Fare Sheet'!C91)&gt;0,"",IF(LEN($G137)&lt;1,"",'US Ad Fare Sheet'!D91)))</f>
        <v>SANTA BARBARA</v>
      </c>
      <c r="E137" s="40" t="str">
        <f>IF(ISBLANK('US Ad Fare Sheet'!E91),"",IF(COUNTIF($N$2:$N$6,'US Ad Fare Sheet'!C91)&gt;0,"",IF(LEN($G137)&lt;1,"",'US Ad Fare Sheet'!E91)))</f>
        <v>SEA</v>
      </c>
      <c r="F137" s="40" t="str">
        <f>IF(ISBLANK('US Ad Fare Sheet'!F91),"",IF(COUNTIF($N$2:$N$6,'US Ad Fare Sheet'!C91)&gt;0,"",IF(LEN($G137)&lt;1,"",'US Ad Fare Sheet'!F91)))</f>
        <v>SEATTLE</v>
      </c>
      <c r="G137" s="40">
        <f>IF(OR(ISBLANK('US Ad Fare Sheet'!G91),'US Ad Fare Sheet'!G91&gt;250),"",IF(COUNTIF($N$2:$N$6,'US Ad Fare Sheet'!C91)&gt;0,"",'US Ad Fare Sheet'!G91))</f>
        <v>99</v>
      </c>
    </row>
    <row r="138" spans="3:7" x14ac:dyDescent="0.15">
      <c r="C138" s="40" t="str">
        <f>IF(ISBLANK('US Ad Fare Sheet'!C92),"",IF(COUNTIF($N$2:$N$6,'US Ad Fare Sheet'!C92)&gt;0,"",IF(LEN(G138)&lt;1,"",'US Ad Fare Sheet'!C92)))</f>
        <v/>
      </c>
      <c r="D138" s="40" t="str">
        <f>IF(ISBLANK('US Ad Fare Sheet'!D92),"",IF(COUNTIF($N$2:$N$6,'US Ad Fare Sheet'!C92)&gt;0,"",IF(LEN($G138)&lt;1,"",'US Ad Fare Sheet'!D92)))</f>
        <v/>
      </c>
      <c r="E138" s="40" t="str">
        <f>IF(ISBLANK('US Ad Fare Sheet'!E92),"",IF(COUNTIF($N$2:$N$6,'US Ad Fare Sheet'!C92)&gt;0,"",IF(LEN($G138)&lt;1,"",'US Ad Fare Sheet'!E92)))</f>
        <v/>
      </c>
      <c r="F138" s="40" t="str">
        <f>IF(ISBLANK('US Ad Fare Sheet'!F92),"",IF(COUNTIF($N$2:$N$6,'US Ad Fare Sheet'!C92)&gt;0,"",IF(LEN($G138)&lt;1,"",'US Ad Fare Sheet'!F92)))</f>
        <v/>
      </c>
      <c r="G138" s="40" t="str">
        <f>IF(OR(ISBLANK('US Ad Fare Sheet'!G92),'US Ad Fare Sheet'!G92&gt;250),"",IF(COUNTIF($N$2:$N$6,'US Ad Fare Sheet'!C92)&gt;0,"",'US Ad Fare Sheet'!G92))</f>
        <v/>
      </c>
    </row>
    <row r="139" spans="3:7" x14ac:dyDescent="0.15">
      <c r="C139" s="40" t="str">
        <f>IF(ISBLANK('US Ad Fare Sheet'!C93),"",IF(COUNTIF($N$2:$N$6,'US Ad Fare Sheet'!C93)&gt;0,"",IF(LEN(G139)&lt;1,"",'US Ad Fare Sheet'!C93)))</f>
        <v>BUR</v>
      </c>
      <c r="D139" s="40" t="str">
        <f>IF(ISBLANK('US Ad Fare Sheet'!D93),"",IF(COUNTIF($N$2:$N$6,'US Ad Fare Sheet'!C93)&gt;0,"",IF(LEN($G139)&lt;1,"",'US Ad Fare Sheet'!D93)))</f>
        <v>BURBANK</v>
      </c>
      <c r="E139" s="40" t="str">
        <f>IF(ISBLANK('US Ad Fare Sheet'!E93),"",IF(COUNTIF($N$2:$N$6,'US Ad Fare Sheet'!C93)&gt;0,"",IF(LEN($G139)&lt;1,"",'US Ad Fare Sheet'!E93)))</f>
        <v>SEA</v>
      </c>
      <c r="F139" s="40" t="str">
        <f>IF(ISBLANK('US Ad Fare Sheet'!F93),"",IF(COUNTIF($N$2:$N$6,'US Ad Fare Sheet'!C93)&gt;0,"",IF(LEN($G139)&lt;1,"",'US Ad Fare Sheet'!F93)))</f>
        <v>SEATTLE</v>
      </c>
      <c r="G139" s="40">
        <f>IF(OR(ISBLANK('US Ad Fare Sheet'!G93),'US Ad Fare Sheet'!G93&gt;250),"",IF(COUNTIF($N$2:$N$6,'US Ad Fare Sheet'!C93)&gt;0,"",'US Ad Fare Sheet'!G93))</f>
        <v>69</v>
      </c>
    </row>
    <row r="140" spans="3:7" x14ac:dyDescent="0.15">
      <c r="C140" s="40" t="str">
        <f>IF(ISBLANK('US Ad Fare Sheet'!C94),"",IF(COUNTIF($N$2:$N$6,'US Ad Fare Sheet'!C94)&gt;0,"",IF(LEN(G140)&lt;1,"",'US Ad Fare Sheet'!C94)))</f>
        <v/>
      </c>
      <c r="D140" s="40" t="str">
        <f>IF(ISBLANK('US Ad Fare Sheet'!D94),"",IF(COUNTIF($N$2:$N$6,'US Ad Fare Sheet'!C94)&gt;0,"",IF(LEN($G140)&lt;1,"",'US Ad Fare Sheet'!D94)))</f>
        <v/>
      </c>
      <c r="E140" s="40" t="str">
        <f>IF(ISBLANK('US Ad Fare Sheet'!E94),"",IF(COUNTIF($N$2:$N$6,'US Ad Fare Sheet'!C94)&gt;0,"",IF(LEN($G140)&lt;1,"",'US Ad Fare Sheet'!E94)))</f>
        <v/>
      </c>
      <c r="F140" s="40" t="str">
        <f>IF(ISBLANK('US Ad Fare Sheet'!F94),"",IF(COUNTIF($N$2:$N$6,'US Ad Fare Sheet'!C94)&gt;0,"",IF(LEN($G140)&lt;1,"",'US Ad Fare Sheet'!F94)))</f>
        <v/>
      </c>
      <c r="G140" s="40" t="str">
        <f>IF(OR(ISBLANK('US Ad Fare Sheet'!G94),'US Ad Fare Sheet'!G94&gt;250),"",IF(COUNTIF($N$2:$N$6,'US Ad Fare Sheet'!C94)&gt;0,"",'US Ad Fare Sheet'!G94))</f>
        <v/>
      </c>
    </row>
    <row r="141" spans="3:7" x14ac:dyDescent="0.15">
      <c r="C141" s="40" t="str">
        <f>IF(ISBLANK('US Ad Fare Sheet'!C95),"",IF(COUNTIF($N$2:$N$6,'US Ad Fare Sheet'!C95)&gt;0,"",IF(LEN(G141)&lt;1,"",'US Ad Fare Sheet'!C95)))</f>
        <v/>
      </c>
      <c r="D141" s="40" t="str">
        <f>IF(ISBLANK('US Ad Fare Sheet'!D95),"",IF(COUNTIF($N$2:$N$6,'US Ad Fare Sheet'!C95)&gt;0,"",IF(LEN($G141)&lt;1,"",'US Ad Fare Sheet'!D95)))</f>
        <v/>
      </c>
      <c r="E141" s="40" t="str">
        <f>IF(ISBLANK('US Ad Fare Sheet'!E95),"",IF(COUNTIF($N$2:$N$6,'US Ad Fare Sheet'!C95)&gt;0,"",IF(LEN($G141)&lt;1,"",'US Ad Fare Sheet'!E95)))</f>
        <v/>
      </c>
      <c r="F141" s="40" t="str">
        <f>IF(ISBLANK('US Ad Fare Sheet'!F95),"",IF(COUNTIF($N$2:$N$6,'US Ad Fare Sheet'!C95)&gt;0,"",IF(LEN($G141)&lt;1,"",'US Ad Fare Sheet'!F95)))</f>
        <v/>
      </c>
      <c r="G141" s="40" t="str">
        <f>IF(OR(ISBLANK('US Ad Fare Sheet'!G95),'US Ad Fare Sheet'!G95&gt;250),"",IF(COUNTIF($N$2:$N$6,'US Ad Fare Sheet'!C95)&gt;0,"",'US Ad Fare Sheet'!G95))</f>
        <v/>
      </c>
    </row>
    <row r="142" spans="3:7" x14ac:dyDescent="0.15">
      <c r="C142" s="40" t="str">
        <f>IF(ISBLANK('US Ad Fare Sheet'!C96),"",IF(COUNTIF($N$2:$N$6,'US Ad Fare Sheet'!C96)&gt;0,"",IF(LEN(G142)&lt;1,"",'US Ad Fare Sheet'!C96)))</f>
        <v>ONT</v>
      </c>
      <c r="D142" s="40" t="str">
        <f>IF(ISBLANK('US Ad Fare Sheet'!D96),"",IF(COUNTIF($N$2:$N$6,'US Ad Fare Sheet'!C96)&gt;0,"",IF(LEN($G142)&lt;1,"",'US Ad Fare Sheet'!D96)))</f>
        <v>ONTARIO</v>
      </c>
      <c r="E142" s="40" t="str">
        <f>IF(ISBLANK('US Ad Fare Sheet'!E96),"",IF(COUNTIF($N$2:$N$6,'US Ad Fare Sheet'!C96)&gt;0,"",IF(LEN($G142)&lt;1,"",'US Ad Fare Sheet'!E96)))</f>
        <v>SEA</v>
      </c>
      <c r="F142" s="40" t="str">
        <f>IF(ISBLANK('US Ad Fare Sheet'!F96),"",IF(COUNTIF($N$2:$N$6,'US Ad Fare Sheet'!C96)&gt;0,"",IF(LEN($G142)&lt;1,"",'US Ad Fare Sheet'!F96)))</f>
        <v>SEATTLE</v>
      </c>
      <c r="G142" s="40">
        <f>IF(OR(ISBLANK('US Ad Fare Sheet'!G96),'US Ad Fare Sheet'!G96&gt;250),"",IF(COUNTIF($N$2:$N$6,'US Ad Fare Sheet'!C96)&gt;0,"",'US Ad Fare Sheet'!G96))</f>
        <v>79</v>
      </c>
    </row>
    <row r="143" spans="3:7" x14ac:dyDescent="0.15">
      <c r="C143" s="40" t="str">
        <f>IF(ISBLANK('US Ad Fare Sheet'!C97),"",IF(COUNTIF($N$2:$N$6,'US Ad Fare Sheet'!C97)&gt;0,"",IF(LEN(G143)&lt;1,"",'US Ad Fare Sheet'!C97)))</f>
        <v>SNA</v>
      </c>
      <c r="D143" s="40" t="str">
        <f>IF(ISBLANK('US Ad Fare Sheet'!D97),"",IF(COUNTIF($N$2:$N$6,'US Ad Fare Sheet'!C97)&gt;0,"",IF(LEN($G143)&lt;1,"",'US Ad Fare Sheet'!D97)))</f>
        <v>ORANGE COUNTY / JOHN WAYNE</v>
      </c>
      <c r="E143" s="40" t="str">
        <f>IF(ISBLANK('US Ad Fare Sheet'!E97),"",IF(COUNTIF($N$2:$N$6,'US Ad Fare Sheet'!C97)&gt;0,"",IF(LEN($G143)&lt;1,"",'US Ad Fare Sheet'!E97)))</f>
        <v>SEA</v>
      </c>
      <c r="F143" s="40" t="str">
        <f>IF(ISBLANK('US Ad Fare Sheet'!F97),"",IF(COUNTIF($N$2:$N$6,'US Ad Fare Sheet'!C97)&gt;0,"",IF(LEN($G143)&lt;1,"",'US Ad Fare Sheet'!F97)))</f>
        <v>SEATTLE</v>
      </c>
      <c r="G143" s="40">
        <f>IF(OR(ISBLANK('US Ad Fare Sheet'!G97),'US Ad Fare Sheet'!G97&gt;250),"",IF(COUNTIF($N$2:$N$6,'US Ad Fare Sheet'!C97)&gt;0,"",'US Ad Fare Sheet'!G97))</f>
        <v>105</v>
      </c>
    </row>
    <row r="144" spans="3:7" x14ac:dyDescent="0.15">
      <c r="C144" s="40" t="str">
        <f>IF(ISBLANK('US Ad Fare Sheet'!C98),"",IF(COUNTIF($N$2:$N$6,'US Ad Fare Sheet'!C98)&gt;0,"",IF(LEN(G144)&lt;1,"",'US Ad Fare Sheet'!C98)))</f>
        <v>SBP</v>
      </c>
      <c r="D144" s="40" t="str">
        <f>IF(ISBLANK('US Ad Fare Sheet'!D98),"",IF(COUNTIF($N$2:$N$6,'US Ad Fare Sheet'!C98)&gt;0,"",IF(LEN($G144)&lt;1,"",'US Ad Fare Sheet'!D98)))</f>
        <v>SAN LUIS OBISPO</v>
      </c>
      <c r="E144" s="40" t="str">
        <f>IF(ISBLANK('US Ad Fare Sheet'!E98),"",IF(COUNTIF($N$2:$N$6,'US Ad Fare Sheet'!C98)&gt;0,"",IF(LEN($G144)&lt;1,"",'US Ad Fare Sheet'!E98)))</f>
        <v>SEA</v>
      </c>
      <c r="F144" s="40" t="str">
        <f>IF(ISBLANK('US Ad Fare Sheet'!F98),"",IF(COUNTIF($N$2:$N$6,'US Ad Fare Sheet'!C98)&gt;0,"",IF(LEN($G144)&lt;1,"",'US Ad Fare Sheet'!F98)))</f>
        <v>SEATTLE</v>
      </c>
      <c r="G144" s="40">
        <f>IF(OR(ISBLANK('US Ad Fare Sheet'!G98),'US Ad Fare Sheet'!G98&gt;250),"",IF(COUNTIF($N$2:$N$6,'US Ad Fare Sheet'!C98)&gt;0,"",'US Ad Fare Sheet'!G98))</f>
        <v>139</v>
      </c>
    </row>
    <row r="145" spans="3:7" x14ac:dyDescent="0.15">
      <c r="C145" s="40" t="str">
        <f>IF(ISBLANK('US Ad Fare Sheet'!C99),"",IF(COUNTIF($N$2:$N$6,'US Ad Fare Sheet'!C99)&gt;0,"",IF(LEN(G145)&lt;1,"",'US Ad Fare Sheet'!C99)))</f>
        <v/>
      </c>
      <c r="D145" s="40" t="str">
        <f>IF(ISBLANK('US Ad Fare Sheet'!D99),"",IF(COUNTIF($N$2:$N$6,'US Ad Fare Sheet'!C99)&gt;0,"",IF(LEN($G145)&lt;1,"",'US Ad Fare Sheet'!D99)))</f>
        <v/>
      </c>
      <c r="E145" s="40" t="str">
        <f>IF(ISBLANK('US Ad Fare Sheet'!E99),"",IF(COUNTIF($N$2:$N$6,'US Ad Fare Sheet'!C99)&gt;0,"",IF(LEN($G145)&lt;1,"",'US Ad Fare Sheet'!E99)))</f>
        <v/>
      </c>
      <c r="F145" s="40" t="str">
        <f>IF(ISBLANK('US Ad Fare Sheet'!F99),"",IF(COUNTIF($N$2:$N$6,'US Ad Fare Sheet'!C99)&gt;0,"",IF(LEN($G145)&lt;1,"",'US Ad Fare Sheet'!F99)))</f>
        <v/>
      </c>
      <c r="G145" s="40" t="str">
        <f>IF(OR(ISBLANK('US Ad Fare Sheet'!G99),'US Ad Fare Sheet'!G99&gt;250),"",IF(COUNTIF($N$2:$N$6,'US Ad Fare Sheet'!C99)&gt;0,"",'US Ad Fare Sheet'!G99))</f>
        <v/>
      </c>
    </row>
    <row r="146" spans="3:7" x14ac:dyDescent="0.15">
      <c r="C146" s="40" t="str">
        <f>IF(ISBLANK('US Ad Fare Sheet'!C100),"",IF(COUNTIF($N$2:$N$6,'US Ad Fare Sheet'!C100)&gt;0,"",IF(LEN(G146)&lt;1,"",'US Ad Fare Sheet'!C100)))</f>
        <v/>
      </c>
      <c r="D146" s="40" t="str">
        <f>IF(ISBLANK('US Ad Fare Sheet'!D100),"",IF(COUNTIF($N$2:$N$6,'US Ad Fare Sheet'!C100)&gt;0,"",IF(LEN($G146)&lt;1,"",'US Ad Fare Sheet'!D100)))</f>
        <v/>
      </c>
      <c r="E146" s="40" t="str">
        <f>IF(ISBLANK('US Ad Fare Sheet'!E100),"",IF(COUNTIF($N$2:$N$6,'US Ad Fare Sheet'!C100)&gt;0,"",IF(LEN($G146)&lt;1,"",'US Ad Fare Sheet'!E100)))</f>
        <v/>
      </c>
      <c r="F146" s="40" t="str">
        <f>IF(ISBLANK('US Ad Fare Sheet'!F100),"",IF(COUNTIF($N$2:$N$6,'US Ad Fare Sheet'!C100)&gt;0,"",IF(LEN($G146)&lt;1,"",'US Ad Fare Sheet'!F100)))</f>
        <v/>
      </c>
      <c r="G146" s="40" t="str">
        <f>IF(OR(ISBLANK('US Ad Fare Sheet'!G100),'US Ad Fare Sheet'!G100&gt;250),"",IF(COUNTIF($N$2:$N$6,'US Ad Fare Sheet'!C100)&gt;0,"",'US Ad Fare Sheet'!G100))</f>
        <v/>
      </c>
    </row>
    <row r="147" spans="3:7" x14ac:dyDescent="0.15">
      <c r="C147" s="40" t="str">
        <f>IF(ISBLANK('US Ad Fare Sheet'!C101),"",IF(COUNTIF($N$2:$N$6,'US Ad Fare Sheet'!C101)&gt;0,"",IF(LEN(G147)&lt;1,"",'US Ad Fare Sheet'!C101)))</f>
        <v>SNA</v>
      </c>
      <c r="D147" s="40" t="str">
        <f>IF(ISBLANK('US Ad Fare Sheet'!D101),"",IF(COUNTIF($N$2:$N$6,'US Ad Fare Sheet'!C101)&gt;0,"",IF(LEN($G147)&lt;1,"",'US Ad Fare Sheet'!D101)))</f>
        <v>ORANGE COUNTY / JOHN WAYNE</v>
      </c>
      <c r="E147" s="40" t="str">
        <f>IF(ISBLANK('US Ad Fare Sheet'!E101),"",IF(COUNTIF($N$2:$N$6,'US Ad Fare Sheet'!C101)&gt;0,"",IF(LEN($G147)&lt;1,"",'US Ad Fare Sheet'!E101)))</f>
        <v>PDX</v>
      </c>
      <c r="F147" s="40" t="str">
        <f>IF(ISBLANK('US Ad Fare Sheet'!F101),"",IF(COUNTIF($N$2:$N$6,'US Ad Fare Sheet'!C101)&gt;0,"",IF(LEN($G147)&lt;1,"",'US Ad Fare Sheet'!F101)))</f>
        <v>PORTLAND</v>
      </c>
      <c r="G147" s="40">
        <f>IF(OR(ISBLANK('US Ad Fare Sheet'!G101),'US Ad Fare Sheet'!G101&gt;250),"",IF(COUNTIF($N$2:$N$6,'US Ad Fare Sheet'!C101)&gt;0,"",'US Ad Fare Sheet'!G101))</f>
        <v>79</v>
      </c>
    </row>
    <row r="148" spans="3:7" x14ac:dyDescent="0.15">
      <c r="C148" s="40" t="str">
        <f>IF(ISBLANK('US Ad Fare Sheet'!C102),"",IF(COUNTIF($N$2:$N$6,'US Ad Fare Sheet'!C102)&gt;0,"",IF(LEN(G148)&lt;1,"",'US Ad Fare Sheet'!C102)))</f>
        <v/>
      </c>
      <c r="D148" s="40" t="str">
        <f>IF(ISBLANK('US Ad Fare Sheet'!D102),"",IF(COUNTIF($N$2:$N$6,'US Ad Fare Sheet'!C102)&gt;0,"",IF(LEN($G148)&lt;1,"",'US Ad Fare Sheet'!D102)))</f>
        <v/>
      </c>
      <c r="E148" s="40" t="str">
        <f>IF(ISBLANK('US Ad Fare Sheet'!E102),"",IF(COUNTIF($N$2:$N$6,'US Ad Fare Sheet'!C102)&gt;0,"",IF(LEN($G148)&lt;1,"",'US Ad Fare Sheet'!E102)))</f>
        <v/>
      </c>
      <c r="F148" s="40" t="str">
        <f>IF(ISBLANK('US Ad Fare Sheet'!F102),"",IF(COUNTIF($N$2:$N$6,'US Ad Fare Sheet'!C102)&gt;0,"",IF(LEN($G148)&lt;1,"",'US Ad Fare Sheet'!F102)))</f>
        <v/>
      </c>
      <c r="G148" s="40" t="str">
        <f>IF(OR(ISBLANK('US Ad Fare Sheet'!G102),'US Ad Fare Sheet'!G102&gt;250),"",IF(COUNTIF($N$2:$N$6,'US Ad Fare Sheet'!C102)&gt;0,"",'US Ad Fare Sheet'!G102))</f>
        <v/>
      </c>
    </row>
    <row r="149" spans="3:7" x14ac:dyDescent="0.15">
      <c r="C149" s="40" t="str">
        <f>IF(ISBLANK('US Ad Fare Sheet'!C103),"",IF(COUNTIF($N$2:$N$6,'US Ad Fare Sheet'!C103)&gt;0,"",IF(LEN(G149)&lt;1,"",'US Ad Fare Sheet'!C103)))</f>
        <v/>
      </c>
      <c r="D149" s="40" t="str">
        <f>IF(ISBLANK('US Ad Fare Sheet'!D103),"",IF(COUNTIF($N$2:$N$6,'US Ad Fare Sheet'!C103)&gt;0,"",IF(LEN($G149)&lt;1,"",'US Ad Fare Sheet'!D103)))</f>
        <v/>
      </c>
      <c r="E149" s="40" t="str">
        <f>IF(ISBLANK('US Ad Fare Sheet'!E103),"",IF(COUNTIF($N$2:$N$6,'US Ad Fare Sheet'!C103)&gt;0,"",IF(LEN($G149)&lt;1,"",'US Ad Fare Sheet'!E103)))</f>
        <v/>
      </c>
      <c r="F149" s="40" t="str">
        <f>IF(ISBLANK('US Ad Fare Sheet'!F103),"",IF(COUNTIF($N$2:$N$6,'US Ad Fare Sheet'!C103)&gt;0,"",IF(LEN($G149)&lt;1,"",'US Ad Fare Sheet'!F103)))</f>
        <v/>
      </c>
      <c r="G149" s="40" t="str">
        <f>IF(OR(ISBLANK('US Ad Fare Sheet'!G103),'US Ad Fare Sheet'!G103&gt;250),"",IF(COUNTIF($N$2:$N$6,'US Ad Fare Sheet'!C103)&gt;0,"",'US Ad Fare Sheet'!G103))</f>
        <v/>
      </c>
    </row>
    <row r="150" spans="3:7" x14ac:dyDescent="0.15">
      <c r="C150" s="40" t="str">
        <f>IF(ISBLANK('US Ad Fare Sheet'!C104),"",IF(COUNTIF($N$2:$N$6,'US Ad Fare Sheet'!C104)&gt;0,"",IF(LEN(G150)&lt;1,"",'US Ad Fare Sheet'!C104)))</f>
        <v>ONT</v>
      </c>
      <c r="D150" s="40" t="str">
        <f>IF(ISBLANK('US Ad Fare Sheet'!D104),"",IF(COUNTIF($N$2:$N$6,'US Ad Fare Sheet'!C104)&gt;0,"",IF(LEN($G150)&lt;1,"",'US Ad Fare Sheet'!D104)))</f>
        <v>ONTARIO</v>
      </c>
      <c r="E150" s="40" t="str">
        <f>IF(ISBLANK('US Ad Fare Sheet'!E104),"",IF(COUNTIF($N$2:$N$6,'US Ad Fare Sheet'!C104)&gt;0,"",IF(LEN($G150)&lt;1,"",'US Ad Fare Sheet'!E104)))</f>
        <v>PDX</v>
      </c>
      <c r="F150" s="40" t="str">
        <f>IF(ISBLANK('US Ad Fare Sheet'!F104),"",IF(COUNTIF($N$2:$N$6,'US Ad Fare Sheet'!C104)&gt;0,"",IF(LEN($G150)&lt;1,"",'US Ad Fare Sheet'!F104)))</f>
        <v>PORTLAND</v>
      </c>
      <c r="G150" s="40">
        <f>IF(OR(ISBLANK('US Ad Fare Sheet'!G104),'US Ad Fare Sheet'!G104&gt;250),"",IF(COUNTIF($N$2:$N$6,'US Ad Fare Sheet'!C104)&gt;0,"",'US Ad Fare Sheet'!G104))</f>
        <v>79</v>
      </c>
    </row>
    <row r="151" spans="3:7" x14ac:dyDescent="0.15">
      <c r="C151" s="40" t="str">
        <f>IF(ISBLANK('US Ad Fare Sheet'!C105),"",IF(COUNTIF($N$2:$N$6,'US Ad Fare Sheet'!C105)&gt;0,"",IF(LEN(G151)&lt;1,"",'US Ad Fare Sheet'!C105)))</f>
        <v/>
      </c>
      <c r="D151" s="40" t="str">
        <f>IF(ISBLANK('US Ad Fare Sheet'!D105),"",IF(COUNTIF($N$2:$N$6,'US Ad Fare Sheet'!C105)&gt;0,"",IF(LEN($G151)&lt;1,"",'US Ad Fare Sheet'!D105)))</f>
        <v/>
      </c>
      <c r="E151" s="40" t="str">
        <f>IF(ISBLANK('US Ad Fare Sheet'!E105),"",IF(COUNTIF($N$2:$N$6,'US Ad Fare Sheet'!C105)&gt;0,"",IF(LEN($G151)&lt;1,"",'US Ad Fare Sheet'!E105)))</f>
        <v/>
      </c>
      <c r="F151" s="40" t="str">
        <f>IF(ISBLANK('US Ad Fare Sheet'!F105),"",IF(COUNTIF($N$2:$N$6,'US Ad Fare Sheet'!C105)&gt;0,"",IF(LEN($G151)&lt;1,"",'US Ad Fare Sheet'!F105)))</f>
        <v/>
      </c>
      <c r="G151" s="40" t="str">
        <f>IF(OR(ISBLANK('US Ad Fare Sheet'!G105),'US Ad Fare Sheet'!G105&gt;250),"",IF(COUNTIF($N$2:$N$6,'US Ad Fare Sheet'!C105)&gt;0,"",'US Ad Fare Sheet'!G105))</f>
        <v/>
      </c>
    </row>
    <row r="152" spans="3:7" x14ac:dyDescent="0.15">
      <c r="C152" s="40" t="str">
        <f>IF(ISBLANK('US Ad Fare Sheet'!C106),"",IF(COUNTIF($N$2:$N$6,'US Ad Fare Sheet'!C106)&gt;0,"",IF(LEN(G152)&lt;1,"",'US Ad Fare Sheet'!C106)))</f>
        <v>SBA</v>
      </c>
      <c r="D152" s="40" t="str">
        <f>IF(ISBLANK('US Ad Fare Sheet'!D106),"",IF(COUNTIF($N$2:$N$6,'US Ad Fare Sheet'!C106)&gt;0,"",IF(LEN($G152)&lt;1,"",'US Ad Fare Sheet'!D106)))</f>
        <v>SANTA BARBARA</v>
      </c>
      <c r="E152" s="40" t="str">
        <f>IF(ISBLANK('US Ad Fare Sheet'!E106),"",IF(COUNTIF($N$2:$N$6,'US Ad Fare Sheet'!C106)&gt;0,"",IF(LEN($G152)&lt;1,"",'US Ad Fare Sheet'!E106)))</f>
        <v>PDX</v>
      </c>
      <c r="F152" s="40" t="str">
        <f>IF(ISBLANK('US Ad Fare Sheet'!F106),"",IF(COUNTIF($N$2:$N$6,'US Ad Fare Sheet'!C106)&gt;0,"",IF(LEN($G152)&lt;1,"",'US Ad Fare Sheet'!F106)))</f>
        <v>PORTLAND</v>
      </c>
      <c r="G152" s="40">
        <f>IF(OR(ISBLANK('US Ad Fare Sheet'!G106),'US Ad Fare Sheet'!G106&gt;250),"",IF(COUNTIF($N$2:$N$6,'US Ad Fare Sheet'!C106)&gt;0,"",'US Ad Fare Sheet'!G106))</f>
        <v>109</v>
      </c>
    </row>
    <row r="153" spans="3:7" x14ac:dyDescent="0.15">
      <c r="C153" s="40" t="str">
        <f>IF(ISBLANK('US Ad Fare Sheet'!C107),"",IF(COUNTIF($N$2:$N$6,'US Ad Fare Sheet'!C107)&gt;0,"",IF(LEN(G153)&lt;1,"",'US Ad Fare Sheet'!C107)))</f>
        <v/>
      </c>
      <c r="D153" s="40" t="str">
        <f>IF(ISBLANK('US Ad Fare Sheet'!D107),"",IF(COUNTIF($N$2:$N$6,'US Ad Fare Sheet'!C107)&gt;0,"",IF(LEN($G153)&lt;1,"",'US Ad Fare Sheet'!D107)))</f>
        <v/>
      </c>
      <c r="E153" s="40" t="str">
        <f>IF(ISBLANK('US Ad Fare Sheet'!E107),"",IF(COUNTIF($N$2:$N$6,'US Ad Fare Sheet'!C107)&gt;0,"",IF(LEN($G153)&lt;1,"",'US Ad Fare Sheet'!E107)))</f>
        <v/>
      </c>
      <c r="F153" s="40" t="str">
        <f>IF(ISBLANK('US Ad Fare Sheet'!F107),"",IF(COUNTIF($N$2:$N$6,'US Ad Fare Sheet'!C107)&gt;0,"",IF(LEN($G153)&lt;1,"",'US Ad Fare Sheet'!F107)))</f>
        <v/>
      </c>
      <c r="G153" s="40" t="str">
        <f>IF(OR(ISBLANK('US Ad Fare Sheet'!G107),'US Ad Fare Sheet'!G107&gt;250),"",IF(COUNTIF($N$2:$N$6,'US Ad Fare Sheet'!C107)&gt;0,"",'US Ad Fare Sheet'!G107))</f>
        <v/>
      </c>
    </row>
    <row r="154" spans="3:7" x14ac:dyDescent="0.15">
      <c r="C154" s="40" t="str">
        <f>IF(ISBLANK('US Ad Fare Sheet'!C108),"",IF(COUNTIF($N$2:$N$6,'US Ad Fare Sheet'!C108)&gt;0,"",IF(LEN(G154)&lt;1,"",'US Ad Fare Sheet'!C108)))</f>
        <v>JFK</v>
      </c>
      <c r="D154" s="40" t="str">
        <f>IF(ISBLANK('US Ad Fare Sheet'!D108),"",IF(COUNTIF($N$2:$N$6,'US Ad Fare Sheet'!C108)&gt;0,"",IF(LEN($G154)&lt;1,"",'US Ad Fare Sheet'!D108)))</f>
        <v>NEW YORK</v>
      </c>
      <c r="E154" s="40" t="str">
        <f>IF(ISBLANK('US Ad Fare Sheet'!E108),"",IF(COUNTIF($N$2:$N$6,'US Ad Fare Sheet'!C108)&gt;0,"",IF(LEN($G154)&lt;1,"",'US Ad Fare Sheet'!E108)))</f>
        <v>LAX</v>
      </c>
      <c r="F154" s="40" t="str">
        <f>IF(ISBLANK('US Ad Fare Sheet'!F108),"",IF(COUNTIF($N$2:$N$6,'US Ad Fare Sheet'!C108)&gt;0,"",IF(LEN($G154)&lt;1,"",'US Ad Fare Sheet'!F108)))</f>
        <v>LOS ANGELES</v>
      </c>
      <c r="G154" s="40">
        <f>IF(OR(ISBLANK('US Ad Fare Sheet'!G108),'US Ad Fare Sheet'!G108&gt;250),"",IF(COUNTIF($N$2:$N$6,'US Ad Fare Sheet'!C108)&gt;0,"",'US Ad Fare Sheet'!G108))</f>
        <v>149</v>
      </c>
    </row>
    <row r="155" spans="3:7" x14ac:dyDescent="0.15">
      <c r="C155" s="40" t="str">
        <f>IF(ISBLANK('US Ad Fare Sheet'!C109),"",IF(COUNTIF($N$2:$N$6,'US Ad Fare Sheet'!C109)&gt;0,"",IF(LEN(G155)&lt;1,"",'US Ad Fare Sheet'!C109)))</f>
        <v>JFK</v>
      </c>
      <c r="D155" s="40" t="str">
        <f>IF(ISBLANK('US Ad Fare Sheet'!D109),"",IF(COUNTIF($N$2:$N$6,'US Ad Fare Sheet'!C109)&gt;0,"",IF(LEN($G155)&lt;1,"",'US Ad Fare Sheet'!D109)))</f>
        <v>NEW YORK</v>
      </c>
      <c r="E155" s="40" t="str">
        <f>IF(ISBLANK('US Ad Fare Sheet'!E109),"",IF(COUNTIF($N$2:$N$6,'US Ad Fare Sheet'!C109)&gt;0,"",IF(LEN($G155)&lt;1,"",'US Ad Fare Sheet'!E109)))</f>
        <v>SEA</v>
      </c>
      <c r="F155" s="40" t="str">
        <f>IF(ISBLANK('US Ad Fare Sheet'!F109),"",IF(COUNTIF($N$2:$N$6,'US Ad Fare Sheet'!C109)&gt;0,"",IF(LEN($G155)&lt;1,"",'US Ad Fare Sheet'!F109)))</f>
        <v>SEATTLE</v>
      </c>
      <c r="G155" s="40">
        <f>IF(OR(ISBLANK('US Ad Fare Sheet'!G109),'US Ad Fare Sheet'!G109&gt;250),"",IF(COUNTIF($N$2:$N$6,'US Ad Fare Sheet'!C109)&gt;0,"",'US Ad Fare Sheet'!G109))</f>
        <v>134</v>
      </c>
    </row>
    <row r="156" spans="3:7" x14ac:dyDescent="0.15">
      <c r="C156" s="40" t="str">
        <f>IF(ISBLANK('US Ad Fare Sheet'!C110),"",IF(COUNTIF($N$2:$N$6,'US Ad Fare Sheet'!C110)&gt;0,"",IF(LEN(G156)&lt;1,"",'US Ad Fare Sheet'!C110)))</f>
        <v>EWR</v>
      </c>
      <c r="D156" s="40" t="str">
        <f>IF(ISBLANK('US Ad Fare Sheet'!D110),"",IF(COUNTIF($N$2:$N$6,'US Ad Fare Sheet'!C110)&gt;0,"",IF(LEN($G156)&lt;1,"",'US Ad Fare Sheet'!D110)))</f>
        <v>NEWARK / NEW YORK</v>
      </c>
      <c r="E156" s="40" t="str">
        <f>IF(ISBLANK('US Ad Fare Sheet'!E110),"",IF(COUNTIF($N$2:$N$6,'US Ad Fare Sheet'!C110)&gt;0,"",IF(LEN($G156)&lt;1,"",'US Ad Fare Sheet'!E110)))</f>
        <v>SEA</v>
      </c>
      <c r="F156" s="40" t="str">
        <f>IF(ISBLANK('US Ad Fare Sheet'!F110),"",IF(COUNTIF($N$2:$N$6,'US Ad Fare Sheet'!C110)&gt;0,"",IF(LEN($G156)&lt;1,"",'US Ad Fare Sheet'!F110)))</f>
        <v>SEATTLE</v>
      </c>
      <c r="G156" s="40">
        <f>IF(OR(ISBLANK('US Ad Fare Sheet'!G110),'US Ad Fare Sheet'!G110&gt;250),"",IF(COUNTIF($N$2:$N$6,'US Ad Fare Sheet'!C110)&gt;0,"",'US Ad Fare Sheet'!G110))</f>
        <v>169</v>
      </c>
    </row>
    <row r="157" spans="3:7" x14ac:dyDescent="0.15">
      <c r="C157" s="40" t="str">
        <f>IF(ISBLANK('US Ad Fare Sheet'!C111),"",IF(COUNTIF($N$2:$N$6,'US Ad Fare Sheet'!C111)&gt;0,"",IF(LEN(G157)&lt;1,"",'US Ad Fare Sheet'!C111)))</f>
        <v>JFK</v>
      </c>
      <c r="D157" s="40" t="str">
        <f>IF(ISBLANK('US Ad Fare Sheet'!D111),"",IF(COUNTIF($N$2:$N$6,'US Ad Fare Sheet'!C111)&gt;0,"",IF(LEN($G157)&lt;1,"",'US Ad Fare Sheet'!D111)))</f>
        <v>NEW YORK</v>
      </c>
      <c r="E157" s="40" t="str">
        <f>IF(ISBLANK('US Ad Fare Sheet'!E111),"",IF(COUNTIF($N$2:$N$6,'US Ad Fare Sheet'!C111)&gt;0,"",IF(LEN($G157)&lt;1,"",'US Ad Fare Sheet'!E111)))</f>
        <v>PDX</v>
      </c>
      <c r="F157" s="40" t="str">
        <f>IF(ISBLANK('US Ad Fare Sheet'!F111),"",IF(COUNTIF($N$2:$N$6,'US Ad Fare Sheet'!C111)&gt;0,"",IF(LEN($G157)&lt;1,"",'US Ad Fare Sheet'!F111)))</f>
        <v>PORTLAND</v>
      </c>
      <c r="G157" s="40">
        <f>IF(OR(ISBLANK('US Ad Fare Sheet'!G111),'US Ad Fare Sheet'!G111&gt;250),"",IF(COUNTIF($N$2:$N$6,'US Ad Fare Sheet'!C111)&gt;0,"",'US Ad Fare Sheet'!G111))</f>
        <v>169</v>
      </c>
    </row>
    <row r="158" spans="3:7" x14ac:dyDescent="0.15">
      <c r="C158" s="40" t="str">
        <f>IF(ISBLANK('US Ad Fare Sheet'!C112),"",IF(COUNTIF($N$2:$N$6,'US Ad Fare Sheet'!C112)&gt;0,"",IF(LEN(G158)&lt;1,"",'US Ad Fare Sheet'!C112)))</f>
        <v/>
      </c>
      <c r="D158" s="40" t="str">
        <f>IF(ISBLANK('US Ad Fare Sheet'!D112),"",IF(COUNTIF($N$2:$N$6,'US Ad Fare Sheet'!C112)&gt;0,"",IF(LEN($G158)&lt;1,"",'US Ad Fare Sheet'!D112)))</f>
        <v/>
      </c>
      <c r="E158" s="40" t="str">
        <f>IF(ISBLANK('US Ad Fare Sheet'!E112),"",IF(COUNTIF($N$2:$N$6,'US Ad Fare Sheet'!C112)&gt;0,"",IF(LEN($G158)&lt;1,"",'US Ad Fare Sheet'!E112)))</f>
        <v/>
      </c>
      <c r="F158" s="40" t="str">
        <f>IF(ISBLANK('US Ad Fare Sheet'!F112),"",IF(COUNTIF($N$2:$N$6,'US Ad Fare Sheet'!C112)&gt;0,"",IF(LEN($G158)&lt;1,"",'US Ad Fare Sheet'!F112)))</f>
        <v/>
      </c>
      <c r="G158" s="40" t="str">
        <f>IF(OR(ISBLANK('US Ad Fare Sheet'!G112),'US Ad Fare Sheet'!G112&gt;250),"",IF(COUNTIF($N$2:$N$6,'US Ad Fare Sheet'!C112)&gt;0,"",'US Ad Fare Sheet'!G112))</f>
        <v/>
      </c>
    </row>
    <row r="159" spans="3:7" x14ac:dyDescent="0.15">
      <c r="C159" s="40" t="str">
        <f>IF(ISBLANK('US Ad Fare Sheet'!C113),"",IF(COUNTIF($N$2:$N$6,'US Ad Fare Sheet'!C113)&gt;0,"",IF(LEN(G159)&lt;1,"",'US Ad Fare Sheet'!C113)))</f>
        <v/>
      </c>
      <c r="D159" s="40" t="str">
        <f>IF(ISBLANK('US Ad Fare Sheet'!D113),"",IF(COUNTIF($N$2:$N$6,'US Ad Fare Sheet'!C113)&gt;0,"",IF(LEN($G159)&lt;1,"",'US Ad Fare Sheet'!D113)))</f>
        <v/>
      </c>
      <c r="E159" s="40" t="str">
        <f>IF(ISBLANK('US Ad Fare Sheet'!E113),"",IF(COUNTIF($N$2:$N$6,'US Ad Fare Sheet'!C113)&gt;0,"",IF(LEN($G159)&lt;1,"",'US Ad Fare Sheet'!E113)))</f>
        <v/>
      </c>
      <c r="F159" s="40" t="str">
        <f>IF(ISBLANK('US Ad Fare Sheet'!F113),"",IF(COUNTIF($N$2:$N$6,'US Ad Fare Sheet'!C113)&gt;0,"",IF(LEN($G159)&lt;1,"",'US Ad Fare Sheet'!F113)))</f>
        <v/>
      </c>
      <c r="G159" s="40" t="str">
        <f>IF(OR(ISBLANK('US Ad Fare Sheet'!G113),'US Ad Fare Sheet'!G113&gt;250),"",IF(COUNTIF($N$2:$N$6,'US Ad Fare Sheet'!C113)&gt;0,"",'US Ad Fare Sheet'!G113))</f>
        <v/>
      </c>
    </row>
    <row r="160" spans="3:7" x14ac:dyDescent="0.15">
      <c r="C160" s="40" t="str">
        <f>IF(ISBLANK('US Ad Fare Sheet'!C114),"",IF(COUNTIF($N$2:$N$6,'US Ad Fare Sheet'!C114)&gt;0,"",IF(LEN(G160)&lt;1,"",'US Ad Fare Sheet'!C114)))</f>
        <v>IAD</v>
      </c>
      <c r="D160" s="40" t="str">
        <f>IF(ISBLANK('US Ad Fare Sheet'!D114),"",IF(COUNTIF($N$2:$N$6,'US Ad Fare Sheet'!C114)&gt;0,"",IF(LEN($G160)&lt;1,"",'US Ad Fare Sheet'!D114)))</f>
        <v>WASHINGTON, D.C. / DULLES</v>
      </c>
      <c r="E160" s="40" t="str">
        <f>IF(ISBLANK('US Ad Fare Sheet'!E114),"",IF(COUNTIF($N$2:$N$6,'US Ad Fare Sheet'!C114)&gt;0,"",IF(LEN($G160)&lt;1,"",'US Ad Fare Sheet'!E114)))</f>
        <v>SFO</v>
      </c>
      <c r="F160" s="40" t="str">
        <f>IF(ISBLANK('US Ad Fare Sheet'!F114),"",IF(COUNTIF($N$2:$N$6,'US Ad Fare Sheet'!C114)&gt;0,"",IF(LEN($G160)&lt;1,"",'US Ad Fare Sheet'!F114)))</f>
        <v>SAN FRANCISCO</v>
      </c>
      <c r="G160" s="40">
        <f>IF(OR(ISBLANK('US Ad Fare Sheet'!G114),'US Ad Fare Sheet'!G114&gt;250),"",IF(COUNTIF($N$2:$N$6,'US Ad Fare Sheet'!C114)&gt;0,"",'US Ad Fare Sheet'!G114))</f>
        <v>199</v>
      </c>
    </row>
    <row r="161" spans="3:7" x14ac:dyDescent="0.15">
      <c r="C161" s="40" t="str">
        <f>IF(ISBLANK('US Ad Fare Sheet'!C115),"",IF(COUNTIF($N$2:$N$6,'US Ad Fare Sheet'!C115)&gt;0,"",IF(LEN(G161)&lt;1,"",'US Ad Fare Sheet'!C115)))</f>
        <v>IND</v>
      </c>
      <c r="D161" s="40" t="str">
        <f>IF(ISBLANK('US Ad Fare Sheet'!D115),"",IF(COUNTIF($N$2:$N$6,'US Ad Fare Sheet'!C115)&gt;0,"",IF(LEN($G161)&lt;1,"",'US Ad Fare Sheet'!D115)))</f>
        <v>INDIANAPOLIS</v>
      </c>
      <c r="E161" s="40" t="str">
        <f>IF(ISBLANK('US Ad Fare Sheet'!E115),"",IF(COUNTIF($N$2:$N$6,'US Ad Fare Sheet'!C115)&gt;0,"",IF(LEN($G161)&lt;1,"",'US Ad Fare Sheet'!E115)))</f>
        <v>SFO</v>
      </c>
      <c r="F161" s="40" t="str">
        <f>IF(ISBLANK('US Ad Fare Sheet'!F115),"",IF(COUNTIF($N$2:$N$6,'US Ad Fare Sheet'!C115)&gt;0,"",IF(LEN($G161)&lt;1,"",'US Ad Fare Sheet'!F115)))</f>
        <v>SAN FRANCISCO</v>
      </c>
      <c r="G161" s="40">
        <f>IF(OR(ISBLANK('US Ad Fare Sheet'!G115),'US Ad Fare Sheet'!G115&gt;250),"",IF(COUNTIF($N$2:$N$6,'US Ad Fare Sheet'!C115)&gt;0,"",'US Ad Fare Sheet'!G115))</f>
        <v>139</v>
      </c>
    </row>
    <row r="162" spans="3:7" x14ac:dyDescent="0.15">
      <c r="C162" s="40" t="str">
        <f>IF(ISBLANK('US Ad Fare Sheet'!C116),"",IF(COUNTIF($N$2:$N$6,'US Ad Fare Sheet'!C116)&gt;0,"",IF(LEN(G162)&lt;1,"",'US Ad Fare Sheet'!C116)))</f>
        <v>PHL</v>
      </c>
      <c r="D162" s="40" t="str">
        <f>IF(ISBLANK('US Ad Fare Sheet'!D116),"",IF(COUNTIF($N$2:$N$6,'US Ad Fare Sheet'!C116)&gt;0,"",IF(LEN($G162)&lt;1,"",'US Ad Fare Sheet'!D116)))</f>
        <v>PHILADELPHIA</v>
      </c>
      <c r="E162" s="40" t="str">
        <f>IF(ISBLANK('US Ad Fare Sheet'!E116),"",IF(COUNTIF($N$2:$N$6,'US Ad Fare Sheet'!C116)&gt;0,"",IF(LEN($G162)&lt;1,"",'US Ad Fare Sheet'!E116)))</f>
        <v>SEA</v>
      </c>
      <c r="F162" s="40" t="str">
        <f>IF(ISBLANK('US Ad Fare Sheet'!F116),"",IF(COUNTIF($N$2:$N$6,'US Ad Fare Sheet'!C116)&gt;0,"",IF(LEN($G162)&lt;1,"",'US Ad Fare Sheet'!F116)))</f>
        <v>SEATTLE</v>
      </c>
      <c r="G162" s="40">
        <f>IF(OR(ISBLANK('US Ad Fare Sheet'!G116),'US Ad Fare Sheet'!G116&gt;250),"",IF(COUNTIF($N$2:$N$6,'US Ad Fare Sheet'!C116)&gt;0,"",'US Ad Fare Sheet'!G116))</f>
        <v>179</v>
      </c>
    </row>
    <row r="163" spans="3:7" x14ac:dyDescent="0.15">
      <c r="C163" s="40" t="str">
        <f>IF(ISBLANK('US Ad Fare Sheet'!C117),"",IF(COUNTIF($N$2:$N$6,'US Ad Fare Sheet'!C117)&gt;0,"",IF(LEN(G163)&lt;1,"",'US Ad Fare Sheet'!C117)))</f>
        <v>SJC</v>
      </c>
      <c r="D163" s="40" t="str">
        <f>IF(ISBLANK('US Ad Fare Sheet'!D117),"",IF(COUNTIF($N$2:$N$6,'US Ad Fare Sheet'!C117)&gt;0,"",IF(LEN($G163)&lt;1,"",'US Ad Fare Sheet'!D117)))</f>
        <v>SAN JOSE</v>
      </c>
      <c r="E163" s="40" t="str">
        <f>IF(ISBLANK('US Ad Fare Sheet'!E117),"",IF(COUNTIF($N$2:$N$6,'US Ad Fare Sheet'!C117)&gt;0,"",IF(LEN($G163)&lt;1,"",'US Ad Fare Sheet'!E117)))</f>
        <v>JFK</v>
      </c>
      <c r="F163" s="40" t="str">
        <f>IF(ISBLANK('US Ad Fare Sheet'!F117),"",IF(COUNTIF($N$2:$N$6,'US Ad Fare Sheet'!C117)&gt;0,"",IF(LEN($G163)&lt;1,"",'US Ad Fare Sheet'!F117)))</f>
        <v>NEW YORK</v>
      </c>
      <c r="G163" s="40">
        <f>IF(OR(ISBLANK('US Ad Fare Sheet'!G117),'US Ad Fare Sheet'!G117&gt;250),"",IF(COUNTIF($N$2:$N$6,'US Ad Fare Sheet'!C117)&gt;0,"",'US Ad Fare Sheet'!G117))</f>
        <v>119</v>
      </c>
    </row>
    <row r="164" spans="3:7" x14ac:dyDescent="0.15">
      <c r="C164" s="40" t="str">
        <f>IF(ISBLANK('US Ad Fare Sheet'!C118),"",IF(COUNTIF($N$2:$N$6,'US Ad Fare Sheet'!C118)&gt;0,"",IF(LEN(G164)&lt;1,"",'US Ad Fare Sheet'!C118)))</f>
        <v>IAD</v>
      </c>
      <c r="D164" s="40" t="str">
        <f>IF(ISBLANK('US Ad Fare Sheet'!D118),"",IF(COUNTIF($N$2:$N$6,'US Ad Fare Sheet'!C118)&gt;0,"",IF(LEN($G164)&lt;1,"",'US Ad Fare Sheet'!D118)))</f>
        <v>WASHINGTON, D.C. / DULLES</v>
      </c>
      <c r="E164" s="40" t="str">
        <f>IF(ISBLANK('US Ad Fare Sheet'!E118),"",IF(COUNTIF($N$2:$N$6,'US Ad Fare Sheet'!C118)&gt;0,"",IF(LEN($G164)&lt;1,"",'US Ad Fare Sheet'!E118)))</f>
        <v>LAX</v>
      </c>
      <c r="F164" s="40" t="str">
        <f>IF(ISBLANK('US Ad Fare Sheet'!F118),"",IF(COUNTIF($N$2:$N$6,'US Ad Fare Sheet'!C118)&gt;0,"",IF(LEN($G164)&lt;1,"",'US Ad Fare Sheet'!F118)))</f>
        <v>LOS ANGELES</v>
      </c>
      <c r="G164" s="40">
        <f>IF(OR(ISBLANK('US Ad Fare Sheet'!G118),'US Ad Fare Sheet'!G118&gt;250),"",IF(COUNTIF($N$2:$N$6,'US Ad Fare Sheet'!C118)&gt;0,"",'US Ad Fare Sheet'!G118))</f>
        <v>149</v>
      </c>
    </row>
    <row r="165" spans="3:7" x14ac:dyDescent="0.15">
      <c r="C165" s="40" t="str">
        <f>IF(ISBLANK('US Ad Fare Sheet'!C119),"",IF(COUNTIF($N$2:$N$6,'US Ad Fare Sheet'!C119)&gt;0,"",IF(LEN(G165)&lt;1,"",'US Ad Fare Sheet'!C119)))</f>
        <v/>
      </c>
      <c r="D165" s="40" t="str">
        <f>IF(ISBLANK('US Ad Fare Sheet'!D119),"",IF(COUNTIF($N$2:$N$6,'US Ad Fare Sheet'!C119)&gt;0,"",IF(LEN($G165)&lt;1,"",'US Ad Fare Sheet'!D119)))</f>
        <v/>
      </c>
      <c r="E165" s="40" t="str">
        <f>IF(ISBLANK('US Ad Fare Sheet'!E119),"",IF(COUNTIF($N$2:$N$6,'US Ad Fare Sheet'!C119)&gt;0,"",IF(LEN($G165)&lt;1,"",'US Ad Fare Sheet'!E119)))</f>
        <v/>
      </c>
      <c r="F165" s="40" t="str">
        <f>IF(ISBLANK('US Ad Fare Sheet'!F119),"",IF(COUNTIF($N$2:$N$6,'US Ad Fare Sheet'!C119)&gt;0,"",IF(LEN($G165)&lt;1,"",'US Ad Fare Sheet'!F119)))</f>
        <v/>
      </c>
      <c r="G165" s="40" t="str">
        <f>IF(OR(ISBLANK('US Ad Fare Sheet'!G119),'US Ad Fare Sheet'!G119&gt;250),"",IF(COUNTIF($N$2:$N$6,'US Ad Fare Sheet'!C119)&gt;0,"",'US Ad Fare Sheet'!G119))</f>
        <v/>
      </c>
    </row>
    <row r="166" spans="3:7" x14ac:dyDescent="0.15">
      <c r="C166" s="40" t="str">
        <f>IF(ISBLANK('US Ad Fare Sheet'!C120),"",IF(COUNTIF($N$2:$N$6,'US Ad Fare Sheet'!C120)&gt;0,"",IF(LEN(G166)&lt;1,"",'US Ad Fare Sheet'!C120)))</f>
        <v/>
      </c>
      <c r="D166" s="40" t="str">
        <f>IF(ISBLANK('US Ad Fare Sheet'!D120),"",IF(COUNTIF($N$2:$N$6,'US Ad Fare Sheet'!C120)&gt;0,"",IF(LEN($G166)&lt;1,"",'US Ad Fare Sheet'!D120)))</f>
        <v/>
      </c>
      <c r="E166" s="40" t="str">
        <f>IF(ISBLANK('US Ad Fare Sheet'!E120),"",IF(COUNTIF($N$2:$N$6,'US Ad Fare Sheet'!C120)&gt;0,"",IF(LEN($G166)&lt;1,"",'US Ad Fare Sheet'!E120)))</f>
        <v/>
      </c>
      <c r="F166" s="40" t="str">
        <f>IF(ISBLANK('US Ad Fare Sheet'!F120),"",IF(COUNTIF($N$2:$N$6,'US Ad Fare Sheet'!C120)&gt;0,"",IF(LEN($G166)&lt;1,"",'US Ad Fare Sheet'!F120)))</f>
        <v/>
      </c>
      <c r="G166" s="40" t="str">
        <f>IF(OR(ISBLANK('US Ad Fare Sheet'!G120),'US Ad Fare Sheet'!G120&gt;250),"",IF(COUNTIF($N$2:$N$6,'US Ad Fare Sheet'!C120)&gt;0,"",'US Ad Fare Sheet'!G120))</f>
        <v/>
      </c>
    </row>
    <row r="167" spans="3:7" x14ac:dyDescent="0.15">
      <c r="C167" s="40" t="str">
        <f>IF(ISBLANK('US Ad Fare Sheet'!C121),"",IF(COUNTIF($N$2:$N$6,'US Ad Fare Sheet'!C121)&gt;0,"",IF(LEN(G167)&lt;1,"",'US Ad Fare Sheet'!C121)))</f>
        <v>PHL</v>
      </c>
      <c r="D167" s="40" t="str">
        <f>IF(ISBLANK('US Ad Fare Sheet'!D121),"",IF(COUNTIF($N$2:$N$6,'US Ad Fare Sheet'!C121)&gt;0,"",IF(LEN($G167)&lt;1,"",'US Ad Fare Sheet'!D121)))</f>
        <v>PHILADELPHIA</v>
      </c>
      <c r="E167" s="40" t="str">
        <f>IF(ISBLANK('US Ad Fare Sheet'!E121),"",IF(COUNTIF($N$2:$N$6,'US Ad Fare Sheet'!C121)&gt;0,"",IF(LEN($G167)&lt;1,"",'US Ad Fare Sheet'!E121)))</f>
        <v>SFO</v>
      </c>
      <c r="F167" s="40" t="str">
        <f>IF(ISBLANK('US Ad Fare Sheet'!F121),"",IF(COUNTIF($N$2:$N$6,'US Ad Fare Sheet'!C121)&gt;0,"",IF(LEN($G167)&lt;1,"",'US Ad Fare Sheet'!F121)))</f>
        <v>SAN FRANCISCO</v>
      </c>
      <c r="G167" s="40">
        <f>IF(OR(ISBLANK('US Ad Fare Sheet'!G121),'US Ad Fare Sheet'!G121&gt;250),"",IF(COUNTIF($N$2:$N$6,'US Ad Fare Sheet'!C121)&gt;0,"",'US Ad Fare Sheet'!G121))</f>
        <v>149</v>
      </c>
    </row>
    <row r="168" spans="3:7" x14ac:dyDescent="0.15">
      <c r="C168" s="40" t="str">
        <f>IF(ISBLANK('US Ad Fare Sheet'!C122),"",IF(COUNTIF($N$2:$N$6,'US Ad Fare Sheet'!C122)&gt;0,"",IF(LEN(G168)&lt;1,"",'US Ad Fare Sheet'!C122)))</f>
        <v>BWI</v>
      </c>
      <c r="D168" s="40" t="str">
        <f>IF(ISBLANK('US Ad Fare Sheet'!D122),"",IF(COUNTIF($N$2:$N$6,'US Ad Fare Sheet'!C122)&gt;0,"",IF(LEN($G168)&lt;1,"",'US Ad Fare Sheet'!D122)))</f>
        <v>BALTIMORE / WASHINGTON</v>
      </c>
      <c r="E168" s="40" t="str">
        <f>IF(ISBLANK('US Ad Fare Sheet'!E122),"",IF(COUNTIF($N$2:$N$6,'US Ad Fare Sheet'!C122)&gt;0,"",IF(LEN($G168)&lt;1,"",'US Ad Fare Sheet'!E122)))</f>
        <v>SEA</v>
      </c>
      <c r="F168" s="40" t="str">
        <f>IF(ISBLANK('US Ad Fare Sheet'!F122),"",IF(COUNTIF($N$2:$N$6,'US Ad Fare Sheet'!C122)&gt;0,"",IF(LEN($G168)&lt;1,"",'US Ad Fare Sheet'!F122)))</f>
        <v>SEATTLE</v>
      </c>
      <c r="G168" s="40">
        <f>IF(OR(ISBLANK('US Ad Fare Sheet'!G122),'US Ad Fare Sheet'!G122&gt;250),"",IF(COUNTIF($N$2:$N$6,'US Ad Fare Sheet'!C122)&gt;0,"",'US Ad Fare Sheet'!G122))</f>
        <v>139</v>
      </c>
    </row>
    <row r="169" spans="3:7" x14ac:dyDescent="0.15">
      <c r="C169" s="40" t="str">
        <f>IF(ISBLANK('US Ad Fare Sheet'!C123),"",IF(COUNTIF($N$2:$N$6,'US Ad Fare Sheet'!C123)&gt;0,"",IF(LEN(G169)&lt;1,"",'US Ad Fare Sheet'!C123)))</f>
        <v>BWI</v>
      </c>
      <c r="D169" s="40" t="str">
        <f>IF(ISBLANK('US Ad Fare Sheet'!D123),"",IF(COUNTIF($N$2:$N$6,'US Ad Fare Sheet'!C123)&gt;0,"",IF(LEN($G169)&lt;1,"",'US Ad Fare Sheet'!D123)))</f>
        <v>BALTIMORE / WASHINGTON</v>
      </c>
      <c r="E169" s="40" t="str">
        <f>IF(ISBLANK('US Ad Fare Sheet'!E123),"",IF(COUNTIF($N$2:$N$6,'US Ad Fare Sheet'!C123)&gt;0,"",IF(LEN($G169)&lt;1,"",'US Ad Fare Sheet'!E123)))</f>
        <v>SAN</v>
      </c>
      <c r="F169" s="40" t="str">
        <f>IF(ISBLANK('US Ad Fare Sheet'!F123),"",IF(COUNTIF($N$2:$N$6,'US Ad Fare Sheet'!C123)&gt;0,"",IF(LEN($G169)&lt;1,"",'US Ad Fare Sheet'!F123)))</f>
        <v>SAN DIEGO</v>
      </c>
      <c r="G169" s="40">
        <f>IF(OR(ISBLANK('US Ad Fare Sheet'!G123),'US Ad Fare Sheet'!G123&gt;250),"",IF(COUNTIF($N$2:$N$6,'US Ad Fare Sheet'!C123)&gt;0,"",'US Ad Fare Sheet'!G123))</f>
        <v>119</v>
      </c>
    </row>
    <row r="170" spans="3:7" x14ac:dyDescent="0.15">
      <c r="C170" s="40" t="str">
        <f>IF(ISBLANK('US Ad Fare Sheet'!C124),"",IF(COUNTIF($N$2:$N$6,'US Ad Fare Sheet'!C124)&gt;0,"",IF(LEN(G170)&lt;1,"",'US Ad Fare Sheet'!C124)))</f>
        <v>EWR</v>
      </c>
      <c r="D170" s="40" t="str">
        <f>IF(ISBLANK('US Ad Fare Sheet'!D124),"",IF(COUNTIF($N$2:$N$6,'US Ad Fare Sheet'!C124)&gt;0,"",IF(LEN($G170)&lt;1,"",'US Ad Fare Sheet'!D124)))</f>
        <v>NEWARK / NEW YORK</v>
      </c>
      <c r="E170" s="40" t="str">
        <f>IF(ISBLANK('US Ad Fare Sheet'!E124),"",IF(COUNTIF($N$2:$N$6,'US Ad Fare Sheet'!C124)&gt;0,"",IF(LEN($G170)&lt;1,"",'US Ad Fare Sheet'!E124)))</f>
        <v>SJC</v>
      </c>
      <c r="F170" s="40" t="str">
        <f>IF(ISBLANK('US Ad Fare Sheet'!F124),"",IF(COUNTIF($N$2:$N$6,'US Ad Fare Sheet'!C124)&gt;0,"",IF(LEN($G170)&lt;1,"",'US Ad Fare Sheet'!F124)))</f>
        <v>SAN JOSE</v>
      </c>
      <c r="G170" s="40">
        <f>IF(OR(ISBLANK('US Ad Fare Sheet'!G124),'US Ad Fare Sheet'!G124&gt;250),"",IF(COUNTIF($N$2:$N$6,'US Ad Fare Sheet'!C124)&gt;0,"",'US Ad Fare Sheet'!G124))</f>
        <v>149</v>
      </c>
    </row>
    <row r="171" spans="3:7" x14ac:dyDescent="0.15">
      <c r="C171" s="40" t="str">
        <f>IF(ISBLANK('US Ad Fare Sheet'!C125),"",IF(COUNTIF($N$2:$N$6,'US Ad Fare Sheet'!C125)&gt;0,"",IF(LEN(G171)&lt;1,"",'US Ad Fare Sheet'!C125)))</f>
        <v>EWR</v>
      </c>
      <c r="D171" s="40" t="str">
        <f>IF(ISBLANK('US Ad Fare Sheet'!D125),"",IF(COUNTIF($N$2:$N$6,'US Ad Fare Sheet'!C125)&gt;0,"",IF(LEN($G171)&lt;1,"",'US Ad Fare Sheet'!D125)))</f>
        <v>NEWARK / NEW YORK</v>
      </c>
      <c r="E171" s="40" t="str">
        <f>IF(ISBLANK('US Ad Fare Sheet'!E125),"",IF(COUNTIF($N$2:$N$6,'US Ad Fare Sheet'!C125)&gt;0,"",IF(LEN($G171)&lt;1,"",'US Ad Fare Sheet'!E125)))</f>
        <v>SFO</v>
      </c>
      <c r="F171" s="40" t="str">
        <f>IF(ISBLANK('US Ad Fare Sheet'!F125),"",IF(COUNTIF($N$2:$N$6,'US Ad Fare Sheet'!C125)&gt;0,"",IF(LEN($G171)&lt;1,"",'US Ad Fare Sheet'!F125)))</f>
        <v>SAN FRANCISCO</v>
      </c>
      <c r="G171" s="40">
        <f>IF(OR(ISBLANK('US Ad Fare Sheet'!G125),'US Ad Fare Sheet'!G125&gt;250),"",IF(COUNTIF($N$2:$N$6,'US Ad Fare Sheet'!C125)&gt;0,"",'US Ad Fare Sheet'!G125))</f>
        <v>149</v>
      </c>
    </row>
    <row r="172" spans="3:7" x14ac:dyDescent="0.15">
      <c r="C172" s="40" t="str">
        <f>IF(ISBLANK('US Ad Fare Sheet'!C126),"",IF(COUNTIF($N$2:$N$6,'US Ad Fare Sheet'!C126)&gt;0,"",IF(LEN(G172)&lt;1,"",'US Ad Fare Sheet'!C126)))</f>
        <v>EWR</v>
      </c>
      <c r="D172" s="40" t="str">
        <f>IF(ISBLANK('US Ad Fare Sheet'!D126),"",IF(COUNTIF($N$2:$N$6,'US Ad Fare Sheet'!C126)&gt;0,"",IF(LEN($G172)&lt;1,"",'US Ad Fare Sheet'!D126)))</f>
        <v>NEWARK / NEW YORK</v>
      </c>
      <c r="E172" s="40" t="str">
        <f>IF(ISBLANK('US Ad Fare Sheet'!E126),"",IF(COUNTIF($N$2:$N$6,'US Ad Fare Sheet'!C126)&gt;0,"",IF(LEN($G172)&lt;1,"",'US Ad Fare Sheet'!E126)))</f>
        <v>SAN</v>
      </c>
      <c r="F172" s="40" t="str">
        <f>IF(ISBLANK('US Ad Fare Sheet'!F126),"",IF(COUNTIF($N$2:$N$6,'US Ad Fare Sheet'!C126)&gt;0,"",IF(LEN($G172)&lt;1,"",'US Ad Fare Sheet'!F126)))</f>
        <v>SAN DIEGO</v>
      </c>
      <c r="G172" s="40">
        <f>IF(OR(ISBLANK('US Ad Fare Sheet'!G126),'US Ad Fare Sheet'!G126&gt;250),"",IF(COUNTIF($N$2:$N$6,'US Ad Fare Sheet'!C126)&gt;0,"",'US Ad Fare Sheet'!G126))</f>
        <v>149</v>
      </c>
    </row>
    <row r="173" spans="3:7" x14ac:dyDescent="0.15">
      <c r="C173" s="40" t="str">
        <f>IF(ISBLANK('US Ad Fare Sheet'!C127),"",IF(COUNTIF($N$2:$N$6,'US Ad Fare Sheet'!C127)&gt;0,"",IF(LEN(G173)&lt;1,"",'US Ad Fare Sheet'!C127)))</f>
        <v/>
      </c>
      <c r="D173" s="40" t="str">
        <f>IF(ISBLANK('US Ad Fare Sheet'!D127),"",IF(COUNTIF($N$2:$N$6,'US Ad Fare Sheet'!C127)&gt;0,"",IF(LEN($G173)&lt;1,"",'US Ad Fare Sheet'!D127)))</f>
        <v/>
      </c>
      <c r="E173" s="40" t="str">
        <f>IF(ISBLANK('US Ad Fare Sheet'!E127),"",IF(COUNTIF($N$2:$N$6,'US Ad Fare Sheet'!C127)&gt;0,"",IF(LEN($G173)&lt;1,"",'US Ad Fare Sheet'!E127)))</f>
        <v/>
      </c>
      <c r="F173" s="40" t="str">
        <f>IF(ISBLANK('US Ad Fare Sheet'!F127),"",IF(COUNTIF($N$2:$N$6,'US Ad Fare Sheet'!C127)&gt;0,"",IF(LEN($G173)&lt;1,"",'US Ad Fare Sheet'!F127)))</f>
        <v/>
      </c>
      <c r="G173" s="40" t="str">
        <f>IF(OR(ISBLANK('US Ad Fare Sheet'!G127),'US Ad Fare Sheet'!G127&gt;250),"",IF(COUNTIF($N$2:$N$6,'US Ad Fare Sheet'!C127)&gt;0,"",'US Ad Fare Sheet'!G127))</f>
        <v/>
      </c>
    </row>
    <row r="174" spans="3:7" x14ac:dyDescent="0.15">
      <c r="C174" s="40" t="str">
        <f>IF(ISBLANK('US Ad Fare Sheet'!C128),"",IF(COUNTIF($N$2:$N$6,'US Ad Fare Sheet'!C128)&gt;0,"",IF(LEN(G174)&lt;1,"",'US Ad Fare Sheet'!C128)))</f>
        <v>EWR</v>
      </c>
      <c r="D174" s="40" t="str">
        <f>IF(ISBLANK('US Ad Fare Sheet'!D128),"",IF(COUNTIF($N$2:$N$6,'US Ad Fare Sheet'!C128)&gt;0,"",IF(LEN($G174)&lt;1,"",'US Ad Fare Sheet'!D128)))</f>
        <v>NEWARK / NEW YORK</v>
      </c>
      <c r="E174" s="40" t="str">
        <f>IF(ISBLANK('US Ad Fare Sheet'!E128),"",IF(COUNTIF($N$2:$N$6,'US Ad Fare Sheet'!C128)&gt;0,"",IF(LEN($G174)&lt;1,"",'US Ad Fare Sheet'!E128)))</f>
        <v>LAX</v>
      </c>
      <c r="F174" s="40" t="str">
        <f>IF(ISBLANK('US Ad Fare Sheet'!F128),"",IF(COUNTIF($N$2:$N$6,'US Ad Fare Sheet'!C128)&gt;0,"",IF(LEN($G174)&lt;1,"",'US Ad Fare Sheet'!F128)))</f>
        <v>LOS ANGELES</v>
      </c>
      <c r="G174" s="40">
        <f>IF(OR(ISBLANK('US Ad Fare Sheet'!G128),'US Ad Fare Sheet'!G128&gt;250),"",IF(COUNTIF($N$2:$N$6,'US Ad Fare Sheet'!C128)&gt;0,"",'US Ad Fare Sheet'!G128))</f>
        <v>159</v>
      </c>
    </row>
    <row r="175" spans="3:7" x14ac:dyDescent="0.15">
      <c r="C175" s="40" t="str">
        <f>IF(ISBLANK('US Ad Fare Sheet'!C129),"",IF(COUNTIF($N$2:$N$6,'US Ad Fare Sheet'!C129)&gt;0,"",IF(LEN(G175)&lt;1,"",'US Ad Fare Sheet'!C129)))</f>
        <v>BOS</v>
      </c>
      <c r="D175" s="40" t="str">
        <f>IF(ISBLANK('US Ad Fare Sheet'!D129),"",IF(COUNTIF($N$2:$N$6,'US Ad Fare Sheet'!C129)&gt;0,"",IF(LEN($G175)&lt;1,"",'US Ad Fare Sheet'!D129)))</f>
        <v>BOSTON</v>
      </c>
      <c r="E175" s="40" t="str">
        <f>IF(ISBLANK('US Ad Fare Sheet'!E129),"",IF(COUNTIF($N$2:$N$6,'US Ad Fare Sheet'!C129)&gt;0,"",IF(LEN($G175)&lt;1,"",'US Ad Fare Sheet'!E129)))</f>
        <v>SFO</v>
      </c>
      <c r="F175" s="40" t="str">
        <f>IF(ISBLANK('US Ad Fare Sheet'!F129),"",IF(COUNTIF($N$2:$N$6,'US Ad Fare Sheet'!C129)&gt;0,"",IF(LEN($G175)&lt;1,"",'US Ad Fare Sheet'!F129)))</f>
        <v>SAN FRANCISCO</v>
      </c>
      <c r="G175" s="40">
        <f>IF(OR(ISBLANK('US Ad Fare Sheet'!G129),'US Ad Fare Sheet'!G129&gt;250),"",IF(COUNTIF($N$2:$N$6,'US Ad Fare Sheet'!C129)&gt;0,"",'US Ad Fare Sheet'!G129))</f>
        <v>169</v>
      </c>
    </row>
    <row r="176" spans="3:7" x14ac:dyDescent="0.15">
      <c r="C176" s="40" t="str">
        <f>IF(ISBLANK('US Ad Fare Sheet'!C130),"",IF(COUNTIF($N$2:$N$6,'US Ad Fare Sheet'!C130)&gt;0,"",IF(LEN(G176)&lt;1,"",'US Ad Fare Sheet'!C130)))</f>
        <v>EWR</v>
      </c>
      <c r="D176" s="40" t="str">
        <f>IF(ISBLANK('US Ad Fare Sheet'!D130),"",IF(COUNTIF($N$2:$N$6,'US Ad Fare Sheet'!C130)&gt;0,"",IF(LEN($G176)&lt;1,"",'US Ad Fare Sheet'!D130)))</f>
        <v>NEWARK / NEW YORK</v>
      </c>
      <c r="E176" s="40" t="str">
        <f>IF(ISBLANK('US Ad Fare Sheet'!E130),"",IF(COUNTIF($N$2:$N$6,'US Ad Fare Sheet'!C130)&gt;0,"",IF(LEN($G176)&lt;1,"",'US Ad Fare Sheet'!E130)))</f>
        <v>PDX</v>
      </c>
      <c r="F176" s="40" t="str">
        <f>IF(ISBLANK('US Ad Fare Sheet'!F130),"",IF(COUNTIF($N$2:$N$6,'US Ad Fare Sheet'!C130)&gt;0,"",IF(LEN($G176)&lt;1,"",'US Ad Fare Sheet'!F130)))</f>
        <v>PORTLAND</v>
      </c>
      <c r="G176" s="40">
        <f>IF(OR(ISBLANK('US Ad Fare Sheet'!G130),'US Ad Fare Sheet'!G130&gt;250),"",IF(COUNTIF($N$2:$N$6,'US Ad Fare Sheet'!C130)&gt;0,"",'US Ad Fare Sheet'!G130))</f>
        <v>169</v>
      </c>
    </row>
    <row r="177" spans="3:7" x14ac:dyDescent="0.15">
      <c r="C177" s="40" t="str">
        <f>IF(ISBLANK('US Ad Fare Sheet'!C131),"",IF(COUNTIF($N$2:$N$6,'US Ad Fare Sheet'!C131)&gt;0,"",IF(LEN(G177)&lt;1,"",'US Ad Fare Sheet'!C131)))</f>
        <v>ATL</v>
      </c>
      <c r="D177" s="40" t="str">
        <f>IF(ISBLANK('US Ad Fare Sheet'!D131),"",IF(COUNTIF($N$2:$N$6,'US Ad Fare Sheet'!C131)&gt;0,"",IF(LEN($G177)&lt;1,"",'US Ad Fare Sheet'!D131)))</f>
        <v>ATLANTA</v>
      </c>
      <c r="E177" s="40" t="str">
        <f>IF(ISBLANK('US Ad Fare Sheet'!E131),"",IF(COUNTIF($N$2:$N$6,'US Ad Fare Sheet'!C131)&gt;0,"",IF(LEN($G177)&lt;1,"",'US Ad Fare Sheet'!E131)))</f>
        <v>SEA</v>
      </c>
      <c r="F177" s="40" t="str">
        <f>IF(ISBLANK('US Ad Fare Sheet'!F131),"",IF(COUNTIF($N$2:$N$6,'US Ad Fare Sheet'!C131)&gt;0,"",IF(LEN($G177)&lt;1,"",'US Ad Fare Sheet'!F131)))</f>
        <v>SEATTLE</v>
      </c>
      <c r="G177" s="40">
        <f>IF(OR(ISBLANK('US Ad Fare Sheet'!G131),'US Ad Fare Sheet'!G131&gt;250),"",IF(COUNTIF($N$2:$N$6,'US Ad Fare Sheet'!C131)&gt;0,"",'US Ad Fare Sheet'!G131))</f>
        <v>179</v>
      </c>
    </row>
    <row r="178" spans="3:7" x14ac:dyDescent="0.15">
      <c r="C178" s="40" t="str">
        <f>IF(ISBLANK('US Ad Fare Sheet'!C132),"",IF(COUNTIF($N$2:$N$6,'US Ad Fare Sheet'!C132)&gt;0,"",IF(LEN(G178)&lt;1,"",'US Ad Fare Sheet'!C132)))</f>
        <v>IAD</v>
      </c>
      <c r="D178" s="40" t="str">
        <f>IF(ISBLANK('US Ad Fare Sheet'!D132),"",IF(COUNTIF($N$2:$N$6,'US Ad Fare Sheet'!C132)&gt;0,"",IF(LEN($G178)&lt;1,"",'US Ad Fare Sheet'!D132)))</f>
        <v>WASHINGTON, D.C. / DULLES</v>
      </c>
      <c r="E178" s="40" t="str">
        <f>IF(ISBLANK('US Ad Fare Sheet'!E132),"",IF(COUNTIF($N$2:$N$6,'US Ad Fare Sheet'!C132)&gt;0,"",IF(LEN($G178)&lt;1,"",'US Ad Fare Sheet'!E132)))</f>
        <v>SEA</v>
      </c>
      <c r="F178" s="40" t="str">
        <f>IF(ISBLANK('US Ad Fare Sheet'!F132),"",IF(COUNTIF($N$2:$N$6,'US Ad Fare Sheet'!C132)&gt;0,"",IF(LEN($G178)&lt;1,"",'US Ad Fare Sheet'!F132)))</f>
        <v>SEATTLE</v>
      </c>
      <c r="G178" s="40">
        <f>IF(OR(ISBLANK('US Ad Fare Sheet'!G132),'US Ad Fare Sheet'!G132&gt;250),"",IF(COUNTIF($N$2:$N$6,'US Ad Fare Sheet'!C132)&gt;0,"",'US Ad Fare Sheet'!G132))</f>
        <v>179</v>
      </c>
    </row>
    <row r="179" spans="3:7" x14ac:dyDescent="0.15">
      <c r="C179" s="40" t="str">
        <f>IF(ISBLANK('US Ad Fare Sheet'!C133),"",IF(COUNTIF($N$2:$N$6,'US Ad Fare Sheet'!C133)&gt;0,"",IF(LEN(G179)&lt;1,"",'US Ad Fare Sheet'!C133)))</f>
        <v/>
      </c>
      <c r="D179" s="40" t="str">
        <f>IF(ISBLANK('US Ad Fare Sheet'!D133),"",IF(COUNTIF($N$2:$N$6,'US Ad Fare Sheet'!C133)&gt;0,"",IF(LEN($G179)&lt;1,"",'US Ad Fare Sheet'!D133)))</f>
        <v/>
      </c>
      <c r="E179" s="40" t="str">
        <f>IF(ISBLANK('US Ad Fare Sheet'!E133),"",IF(COUNTIF($N$2:$N$6,'US Ad Fare Sheet'!C133)&gt;0,"",IF(LEN($G179)&lt;1,"",'US Ad Fare Sheet'!E133)))</f>
        <v/>
      </c>
      <c r="F179" s="40" t="str">
        <f>IF(ISBLANK('US Ad Fare Sheet'!F133),"",IF(COUNTIF($N$2:$N$6,'US Ad Fare Sheet'!C133)&gt;0,"",IF(LEN($G179)&lt;1,"",'US Ad Fare Sheet'!F133)))</f>
        <v/>
      </c>
      <c r="G179" s="40" t="str">
        <f>IF(OR(ISBLANK('US Ad Fare Sheet'!G133),'US Ad Fare Sheet'!G133&gt;250),"",IF(COUNTIF($N$2:$N$6,'US Ad Fare Sheet'!C133)&gt;0,"",'US Ad Fare Sheet'!G133))</f>
        <v/>
      </c>
    </row>
    <row r="180" spans="3:7" x14ac:dyDescent="0.15">
      <c r="C180" s="40" t="str">
        <f>IF(ISBLANK('US Ad Fare Sheet'!C134),"",IF(COUNTIF($N$2:$N$6,'US Ad Fare Sheet'!C134)&gt;0,"",IF(LEN(G180)&lt;1,"",'US Ad Fare Sheet'!C134)))</f>
        <v/>
      </c>
      <c r="D180" s="40" t="str">
        <f>IF(ISBLANK('US Ad Fare Sheet'!D134),"",IF(COUNTIF($N$2:$N$6,'US Ad Fare Sheet'!C134)&gt;0,"",IF(LEN($G180)&lt;1,"",'US Ad Fare Sheet'!D134)))</f>
        <v/>
      </c>
      <c r="E180" s="40" t="str">
        <f>IF(ISBLANK('US Ad Fare Sheet'!E134),"",IF(COUNTIF($N$2:$N$6,'US Ad Fare Sheet'!C134)&gt;0,"",IF(LEN($G180)&lt;1,"",'US Ad Fare Sheet'!E134)))</f>
        <v/>
      </c>
      <c r="F180" s="40" t="str">
        <f>IF(ISBLANK('US Ad Fare Sheet'!F134),"",IF(COUNTIF($N$2:$N$6,'US Ad Fare Sheet'!C134)&gt;0,"",IF(LEN($G180)&lt;1,"",'US Ad Fare Sheet'!F134)))</f>
        <v/>
      </c>
      <c r="G180" s="40" t="str">
        <f>IF(OR(ISBLANK('US Ad Fare Sheet'!G134),'US Ad Fare Sheet'!G134&gt;250),"",IF(COUNTIF($N$2:$N$6,'US Ad Fare Sheet'!C134)&gt;0,"",'US Ad Fare Sheet'!G134))</f>
        <v/>
      </c>
    </row>
    <row r="181" spans="3:7" x14ac:dyDescent="0.15">
      <c r="C181" s="40" t="str">
        <f>IF(ISBLANK('US Ad Fare Sheet'!C135),"",IF(COUNTIF($N$2:$N$6,'US Ad Fare Sheet'!C135)&gt;0,"",IF(LEN(G181)&lt;1,"",'US Ad Fare Sheet'!C135)))</f>
        <v>TPA</v>
      </c>
      <c r="D181" s="40" t="str">
        <f>IF(ISBLANK('US Ad Fare Sheet'!D135),"",IF(COUNTIF($N$2:$N$6,'US Ad Fare Sheet'!C135)&gt;0,"",IF(LEN($G181)&lt;1,"",'US Ad Fare Sheet'!D135)))</f>
        <v>TAMPA</v>
      </c>
      <c r="E181" s="40" t="str">
        <f>IF(ISBLANK('US Ad Fare Sheet'!E135),"",IF(COUNTIF($N$2:$N$6,'US Ad Fare Sheet'!C135)&gt;0,"",IF(LEN($G181)&lt;1,"",'US Ad Fare Sheet'!E135)))</f>
        <v>SEA</v>
      </c>
      <c r="F181" s="40" t="str">
        <f>IF(ISBLANK('US Ad Fare Sheet'!F135),"",IF(COUNTIF($N$2:$N$6,'US Ad Fare Sheet'!C135)&gt;0,"",IF(LEN($G181)&lt;1,"",'US Ad Fare Sheet'!F135)))</f>
        <v>SEATTLE</v>
      </c>
      <c r="G181" s="40">
        <f>IF(OR(ISBLANK('US Ad Fare Sheet'!G135),'US Ad Fare Sheet'!G135&gt;250),"",IF(COUNTIF($N$2:$N$6,'US Ad Fare Sheet'!C135)&gt;0,"",'US Ad Fare Sheet'!G135))</f>
        <v>179</v>
      </c>
    </row>
    <row r="182" spans="3:7" x14ac:dyDescent="0.15">
      <c r="C182" s="40" t="str">
        <f>IF(ISBLANK('US Ad Fare Sheet'!C136),"",IF(COUNTIF($N$2:$N$6,'US Ad Fare Sheet'!C136)&gt;0,"",IF(LEN(G182)&lt;1,"",'US Ad Fare Sheet'!C136)))</f>
        <v>FLL</v>
      </c>
      <c r="D182" s="40" t="str">
        <f>IF(ISBLANK('US Ad Fare Sheet'!D136),"",IF(COUNTIF($N$2:$N$6,'US Ad Fare Sheet'!C136)&gt;0,"",IF(LEN($G182)&lt;1,"",'US Ad Fare Sheet'!D136)))</f>
        <v>FORT LAUDERDALE</v>
      </c>
      <c r="E182" s="40" t="str">
        <f>IF(ISBLANK('US Ad Fare Sheet'!E136),"",IF(COUNTIF($N$2:$N$6,'US Ad Fare Sheet'!C136)&gt;0,"",IF(LEN($G182)&lt;1,"",'US Ad Fare Sheet'!E136)))</f>
        <v>SEA</v>
      </c>
      <c r="F182" s="40" t="str">
        <f>IF(ISBLANK('US Ad Fare Sheet'!F136),"",IF(COUNTIF($N$2:$N$6,'US Ad Fare Sheet'!C136)&gt;0,"",IF(LEN($G182)&lt;1,"",'US Ad Fare Sheet'!F136)))</f>
        <v>SEATTLE</v>
      </c>
      <c r="G182" s="40">
        <f>IF(OR(ISBLANK('US Ad Fare Sheet'!G136),'US Ad Fare Sheet'!G136&gt;250),"",IF(COUNTIF($N$2:$N$6,'US Ad Fare Sheet'!C136)&gt;0,"",'US Ad Fare Sheet'!G136))</f>
        <v>179</v>
      </c>
    </row>
    <row r="183" spans="3:7" x14ac:dyDescent="0.15">
      <c r="C183" s="40" t="str">
        <f>IF(ISBLANK('US Ad Fare Sheet'!C137),"",IF(COUNTIF($N$2:$N$6,'US Ad Fare Sheet'!C137)&gt;0,"",IF(LEN(G183)&lt;1,"",'US Ad Fare Sheet'!C137)))</f>
        <v/>
      </c>
      <c r="D183" s="40" t="str">
        <f>IF(ISBLANK('US Ad Fare Sheet'!D137),"",IF(COUNTIF($N$2:$N$6,'US Ad Fare Sheet'!C137)&gt;0,"",IF(LEN($G183)&lt;1,"",'US Ad Fare Sheet'!D137)))</f>
        <v/>
      </c>
      <c r="E183" s="40" t="str">
        <f>IF(ISBLANK('US Ad Fare Sheet'!E137),"",IF(COUNTIF($N$2:$N$6,'US Ad Fare Sheet'!C137)&gt;0,"",IF(LEN($G183)&lt;1,"",'US Ad Fare Sheet'!E137)))</f>
        <v/>
      </c>
      <c r="F183" s="40" t="str">
        <f>IF(ISBLANK('US Ad Fare Sheet'!F137),"",IF(COUNTIF($N$2:$N$6,'US Ad Fare Sheet'!C137)&gt;0,"",IF(LEN($G183)&lt;1,"",'US Ad Fare Sheet'!F137)))</f>
        <v/>
      </c>
      <c r="G183" s="40" t="str">
        <f>IF(OR(ISBLANK('US Ad Fare Sheet'!G137),'US Ad Fare Sheet'!G137&gt;250),"",IF(COUNTIF($N$2:$N$6,'US Ad Fare Sheet'!C137)&gt;0,"",'US Ad Fare Sheet'!G137))</f>
        <v/>
      </c>
    </row>
    <row r="184" spans="3:7" x14ac:dyDescent="0.15">
      <c r="C184" s="40" t="str">
        <f>IF(ISBLANK('US Ad Fare Sheet'!C138),"",IF(COUNTIF($N$2:$N$6,'US Ad Fare Sheet'!C138)&gt;0,"",IF(LEN(G184)&lt;1,"",'US Ad Fare Sheet'!C138)))</f>
        <v>IND</v>
      </c>
      <c r="D184" s="40" t="str">
        <f>IF(ISBLANK('US Ad Fare Sheet'!D138),"",IF(COUNTIF($N$2:$N$6,'US Ad Fare Sheet'!C138)&gt;0,"",IF(LEN($G184)&lt;1,"",'US Ad Fare Sheet'!D138)))</f>
        <v>INDIANAPOLIS</v>
      </c>
      <c r="E184" s="40" t="str">
        <f>IF(ISBLANK('US Ad Fare Sheet'!E138),"",IF(COUNTIF($N$2:$N$6,'US Ad Fare Sheet'!C138)&gt;0,"",IF(LEN($G184)&lt;1,"",'US Ad Fare Sheet'!E138)))</f>
        <v>SEA</v>
      </c>
      <c r="F184" s="40" t="str">
        <f>IF(ISBLANK('US Ad Fare Sheet'!F138),"",IF(COUNTIF($N$2:$N$6,'US Ad Fare Sheet'!C138)&gt;0,"",IF(LEN($G184)&lt;1,"",'US Ad Fare Sheet'!F138)))</f>
        <v>SEATTLE</v>
      </c>
      <c r="G184" s="40">
        <f>IF(OR(ISBLANK('US Ad Fare Sheet'!G138),'US Ad Fare Sheet'!G138&gt;250),"",IF(COUNTIF($N$2:$N$6,'US Ad Fare Sheet'!C138)&gt;0,"",'US Ad Fare Sheet'!G138))</f>
        <v>145</v>
      </c>
    </row>
    <row r="185" spans="3:7" x14ac:dyDescent="0.15">
      <c r="C185" s="40" t="str">
        <f>IF(ISBLANK('US Ad Fare Sheet'!C139),"",IF(COUNTIF($N$2:$N$6,'US Ad Fare Sheet'!C139)&gt;0,"",IF(LEN(G185)&lt;1,"",'US Ad Fare Sheet'!C139)))</f>
        <v>PIT</v>
      </c>
      <c r="D185" s="40" t="str">
        <f>IF(ISBLANK('US Ad Fare Sheet'!D139),"",IF(COUNTIF($N$2:$N$6,'US Ad Fare Sheet'!C139)&gt;0,"",IF(LEN($G185)&lt;1,"",'US Ad Fare Sheet'!D139)))</f>
        <v>PITTSBURGH</v>
      </c>
      <c r="E185" s="40" t="str">
        <f>IF(ISBLANK('US Ad Fare Sheet'!E139),"",IF(COUNTIF($N$2:$N$6,'US Ad Fare Sheet'!C139)&gt;0,"",IF(LEN($G185)&lt;1,"",'US Ad Fare Sheet'!E139)))</f>
        <v>SEA</v>
      </c>
      <c r="F185" s="40" t="str">
        <f>IF(ISBLANK('US Ad Fare Sheet'!F139),"",IF(COUNTIF($N$2:$N$6,'US Ad Fare Sheet'!C139)&gt;0,"",IF(LEN($G185)&lt;1,"",'US Ad Fare Sheet'!F139)))</f>
        <v>SEATTLE</v>
      </c>
      <c r="G185" s="40">
        <f>IF(OR(ISBLANK('US Ad Fare Sheet'!G139),'US Ad Fare Sheet'!G139&gt;250),"",IF(COUNTIF($N$2:$N$6,'US Ad Fare Sheet'!C139)&gt;0,"",'US Ad Fare Sheet'!G139))</f>
        <v>179</v>
      </c>
    </row>
    <row r="186" spans="3:7" x14ac:dyDescent="0.15">
      <c r="C186" s="40" t="str">
        <f>IF(ISBLANK('US Ad Fare Sheet'!C140),"",IF(COUNTIF($N$2:$N$6,'US Ad Fare Sheet'!C140)&gt;0,"",IF(LEN(G186)&lt;1,"",'US Ad Fare Sheet'!C140)))</f>
        <v/>
      </c>
      <c r="D186" s="40" t="str">
        <f>IF(ISBLANK('US Ad Fare Sheet'!D140),"",IF(COUNTIF($N$2:$N$6,'US Ad Fare Sheet'!C140)&gt;0,"",IF(LEN($G186)&lt;1,"",'US Ad Fare Sheet'!D140)))</f>
        <v/>
      </c>
      <c r="E186" s="40" t="str">
        <f>IF(ISBLANK('US Ad Fare Sheet'!E140),"",IF(COUNTIF($N$2:$N$6,'US Ad Fare Sheet'!C140)&gt;0,"",IF(LEN($G186)&lt;1,"",'US Ad Fare Sheet'!E140)))</f>
        <v/>
      </c>
      <c r="F186" s="40" t="str">
        <f>IF(ISBLANK('US Ad Fare Sheet'!F140),"",IF(COUNTIF($N$2:$N$6,'US Ad Fare Sheet'!C140)&gt;0,"",IF(LEN($G186)&lt;1,"",'US Ad Fare Sheet'!F140)))</f>
        <v/>
      </c>
      <c r="G186" s="40" t="str">
        <f>IF(OR(ISBLANK('US Ad Fare Sheet'!G140),'US Ad Fare Sheet'!G140&gt;250),"",IF(COUNTIF($N$2:$N$6,'US Ad Fare Sheet'!C140)&gt;0,"",'US Ad Fare Sheet'!G140))</f>
        <v/>
      </c>
    </row>
    <row r="187" spans="3:7" x14ac:dyDescent="0.15">
      <c r="C187" s="40" t="str">
        <f>IF(ISBLANK('US Ad Fare Sheet'!C141),"",IF(COUNTIF($N$2:$N$6,'US Ad Fare Sheet'!C141)&gt;0,"",IF(LEN(G187)&lt;1,"",'US Ad Fare Sheet'!C141)))</f>
        <v>RDU</v>
      </c>
      <c r="D187" s="40" t="str">
        <f>IF(ISBLANK('US Ad Fare Sheet'!D141),"",IF(COUNTIF($N$2:$N$6,'US Ad Fare Sheet'!C141)&gt;0,"",IF(LEN($G187)&lt;1,"",'US Ad Fare Sheet'!D141)))</f>
        <v>RALEIGH-DURHAM</v>
      </c>
      <c r="E187" s="40" t="str">
        <f>IF(ISBLANK('US Ad Fare Sheet'!E141),"",IF(COUNTIF($N$2:$N$6,'US Ad Fare Sheet'!C141)&gt;0,"",IF(LEN($G187)&lt;1,"",'US Ad Fare Sheet'!E141)))</f>
        <v>SEA</v>
      </c>
      <c r="F187" s="40" t="str">
        <f>IF(ISBLANK('US Ad Fare Sheet'!F141),"",IF(COUNTIF($N$2:$N$6,'US Ad Fare Sheet'!C141)&gt;0,"",IF(LEN($G187)&lt;1,"",'US Ad Fare Sheet'!F141)))</f>
        <v>SEATTLE</v>
      </c>
      <c r="G187" s="40">
        <f>IF(OR(ISBLANK('US Ad Fare Sheet'!G141),'US Ad Fare Sheet'!G141&gt;250),"",IF(COUNTIF($N$2:$N$6,'US Ad Fare Sheet'!C141)&gt;0,"",'US Ad Fare Sheet'!G141))</f>
        <v>169</v>
      </c>
    </row>
    <row r="188" spans="3:7" x14ac:dyDescent="0.15">
      <c r="C188" s="40" t="str">
        <f>IF(ISBLANK('US Ad Fare Sheet'!C142),"",IF(COUNTIF($N$2:$N$6,'US Ad Fare Sheet'!C142)&gt;0,"",IF(LEN(G188)&lt;1,"",'US Ad Fare Sheet'!C142)))</f>
        <v/>
      </c>
      <c r="D188" s="40" t="str">
        <f>IF(ISBLANK('US Ad Fare Sheet'!D142),"",IF(COUNTIF($N$2:$N$6,'US Ad Fare Sheet'!C142)&gt;0,"",IF(LEN($G188)&lt;1,"",'US Ad Fare Sheet'!D142)))</f>
        <v/>
      </c>
      <c r="E188" s="40" t="str">
        <f>IF(ISBLANK('US Ad Fare Sheet'!E142),"",IF(COUNTIF($N$2:$N$6,'US Ad Fare Sheet'!C142)&gt;0,"",IF(LEN($G188)&lt;1,"",'US Ad Fare Sheet'!E142)))</f>
        <v/>
      </c>
      <c r="F188" s="40" t="str">
        <f>IF(ISBLANK('US Ad Fare Sheet'!F142),"",IF(COUNTIF($N$2:$N$6,'US Ad Fare Sheet'!C142)&gt;0,"",IF(LEN($G188)&lt;1,"",'US Ad Fare Sheet'!F142)))</f>
        <v/>
      </c>
      <c r="G188" s="40" t="str">
        <f>IF(OR(ISBLANK('US Ad Fare Sheet'!G142),'US Ad Fare Sheet'!G142&gt;250),"",IF(COUNTIF($N$2:$N$6,'US Ad Fare Sheet'!C142)&gt;0,"",'US Ad Fare Sheet'!G142))</f>
        <v/>
      </c>
    </row>
    <row r="189" spans="3:7" x14ac:dyDescent="0.15">
      <c r="C189" s="40" t="str">
        <f>IF(ISBLANK('US Ad Fare Sheet'!C143),"",IF(COUNTIF($N$2:$N$6,'US Ad Fare Sheet'!C143)&gt;0,"",IF(LEN(G189)&lt;1,"",'US Ad Fare Sheet'!C143)))</f>
        <v>FAI</v>
      </c>
      <c r="D189" s="40" t="str">
        <f>IF(ISBLANK('US Ad Fare Sheet'!D143),"",IF(COUNTIF($N$2:$N$6,'US Ad Fare Sheet'!C143)&gt;0,"",IF(LEN($G189)&lt;1,"",'US Ad Fare Sheet'!D143)))</f>
        <v>FAIRBANKS</v>
      </c>
      <c r="E189" s="40" t="str">
        <f>IF(ISBLANK('US Ad Fare Sheet'!E143),"",IF(COUNTIF($N$2:$N$6,'US Ad Fare Sheet'!C143)&gt;0,"",IF(LEN($G189)&lt;1,"",'US Ad Fare Sheet'!E143)))</f>
        <v>SEA</v>
      </c>
      <c r="F189" s="40" t="str">
        <f>IF(ISBLANK('US Ad Fare Sheet'!F143),"",IF(COUNTIF($N$2:$N$6,'US Ad Fare Sheet'!C143)&gt;0,"",IF(LEN($G189)&lt;1,"",'US Ad Fare Sheet'!F143)))</f>
        <v>SEATTLE</v>
      </c>
      <c r="G189" s="40">
        <f>IF(OR(ISBLANK('US Ad Fare Sheet'!G143),'US Ad Fare Sheet'!G143&gt;250),"",IF(COUNTIF($N$2:$N$6,'US Ad Fare Sheet'!C143)&gt;0,"",'US Ad Fare Sheet'!G143))</f>
        <v>143</v>
      </c>
    </row>
    <row r="190" spans="3:7" x14ac:dyDescent="0.15">
      <c r="C190" s="40" t="str">
        <f>IF(ISBLANK('US Ad Fare Sheet'!C144),"",IF(COUNTIF($N$2:$N$6,'US Ad Fare Sheet'!C144)&gt;0,"",IF(LEN(G190)&lt;1,"",'US Ad Fare Sheet'!C144)))</f>
        <v>FAI</v>
      </c>
      <c r="D190" s="40" t="str">
        <f>IF(ISBLANK('US Ad Fare Sheet'!D144),"",IF(COUNTIF($N$2:$N$6,'US Ad Fare Sheet'!C144)&gt;0,"",IF(LEN($G190)&lt;1,"",'US Ad Fare Sheet'!D144)))</f>
        <v>FAIRBANKS</v>
      </c>
      <c r="E190" s="40" t="str">
        <f>IF(ISBLANK('US Ad Fare Sheet'!E144),"",IF(COUNTIF($N$2:$N$6,'US Ad Fare Sheet'!C144)&gt;0,"",IF(LEN($G190)&lt;1,"",'US Ad Fare Sheet'!E144)))</f>
        <v>ANC</v>
      </c>
      <c r="F190" s="40" t="str">
        <f>IF(ISBLANK('US Ad Fare Sheet'!F144),"",IF(COUNTIF($N$2:$N$6,'US Ad Fare Sheet'!C144)&gt;0,"",IF(LEN($G190)&lt;1,"",'US Ad Fare Sheet'!F144)))</f>
        <v>ANCHORAGE</v>
      </c>
      <c r="G190" s="40">
        <f>IF(OR(ISBLANK('US Ad Fare Sheet'!G144),'US Ad Fare Sheet'!G144&gt;250),"",IF(COUNTIF($N$2:$N$6,'US Ad Fare Sheet'!C144)&gt;0,"",'US Ad Fare Sheet'!G144))</f>
        <v>89</v>
      </c>
    </row>
    <row r="191" spans="3:7" x14ac:dyDescent="0.15">
      <c r="C191" s="40" t="str">
        <f>IF(ISBLANK('US Ad Fare Sheet'!C145),"",IF(COUNTIF($N$2:$N$6,'US Ad Fare Sheet'!C145)&gt;0,"",IF(LEN(G191)&lt;1,"",'US Ad Fare Sheet'!C145)))</f>
        <v/>
      </c>
      <c r="D191" s="40" t="str">
        <f>IF(ISBLANK('US Ad Fare Sheet'!D145),"",IF(COUNTIF($N$2:$N$6,'US Ad Fare Sheet'!C145)&gt;0,"",IF(LEN($G191)&lt;1,"",'US Ad Fare Sheet'!D145)))</f>
        <v/>
      </c>
      <c r="E191" s="40" t="str">
        <f>IF(ISBLANK('US Ad Fare Sheet'!E145),"",IF(COUNTIF($N$2:$N$6,'US Ad Fare Sheet'!C145)&gt;0,"",IF(LEN($G191)&lt;1,"",'US Ad Fare Sheet'!E145)))</f>
        <v/>
      </c>
      <c r="F191" s="40" t="str">
        <f>IF(ISBLANK('US Ad Fare Sheet'!F145),"",IF(COUNTIF($N$2:$N$6,'US Ad Fare Sheet'!C145)&gt;0,"",IF(LEN($G191)&lt;1,"",'US Ad Fare Sheet'!F145)))</f>
        <v/>
      </c>
      <c r="G191" s="40" t="str">
        <f>IF(OR(ISBLANK('US Ad Fare Sheet'!G145),'US Ad Fare Sheet'!G145&gt;250),"",IF(COUNTIF($N$2:$N$6,'US Ad Fare Sheet'!C145)&gt;0,"",'US Ad Fare Sheet'!G145))</f>
        <v/>
      </c>
    </row>
    <row r="192" spans="3:7" x14ac:dyDescent="0.15">
      <c r="C192" s="40" t="str">
        <f>IF(ISBLANK('US Ad Fare Sheet'!C146),"",IF(COUNTIF($N$2:$N$6,'US Ad Fare Sheet'!C146)&gt;0,"",IF(LEN(G192)&lt;1,"",'US Ad Fare Sheet'!C146)))</f>
        <v/>
      </c>
      <c r="D192" s="40" t="str">
        <f>IF(ISBLANK('US Ad Fare Sheet'!D146),"",IF(COUNTIF($N$2:$N$6,'US Ad Fare Sheet'!C146)&gt;0,"",IF(LEN($G192)&lt;1,"",'US Ad Fare Sheet'!D146)))</f>
        <v/>
      </c>
      <c r="E192" s="40" t="str">
        <f>IF(ISBLANK('US Ad Fare Sheet'!E146),"",IF(COUNTIF($N$2:$N$6,'US Ad Fare Sheet'!C146)&gt;0,"",IF(LEN($G192)&lt;1,"",'US Ad Fare Sheet'!E146)))</f>
        <v/>
      </c>
      <c r="F192" s="40" t="str">
        <f>IF(ISBLANK('US Ad Fare Sheet'!F146),"",IF(COUNTIF($N$2:$N$6,'US Ad Fare Sheet'!C146)&gt;0,"",IF(LEN($G192)&lt;1,"",'US Ad Fare Sheet'!F146)))</f>
        <v/>
      </c>
      <c r="G192" s="40" t="str">
        <f>IF(OR(ISBLANK('US Ad Fare Sheet'!G146),'US Ad Fare Sheet'!G146&gt;250),"",IF(COUNTIF($N$2:$N$6,'US Ad Fare Sheet'!C146)&gt;0,"",'US Ad Fare Sheet'!G146))</f>
        <v/>
      </c>
    </row>
    <row r="193" spans="3:7" x14ac:dyDescent="0.15">
      <c r="C193" s="40" t="str">
        <f>IF(ISBLANK('US Ad Fare Sheet'!C147),"",IF(COUNTIF($N$2:$N$6,'US Ad Fare Sheet'!C147)&gt;0,"",IF(LEN(G193)&lt;1,"",'US Ad Fare Sheet'!C147)))</f>
        <v/>
      </c>
      <c r="D193" s="40" t="str">
        <f>IF(ISBLANK('US Ad Fare Sheet'!D147),"",IF(COUNTIF($N$2:$N$6,'US Ad Fare Sheet'!C147)&gt;0,"",IF(LEN($G193)&lt;1,"",'US Ad Fare Sheet'!D147)))</f>
        <v/>
      </c>
      <c r="E193" s="40" t="str">
        <f>IF(ISBLANK('US Ad Fare Sheet'!E147),"",IF(COUNTIF($N$2:$N$6,'US Ad Fare Sheet'!C147)&gt;0,"",IF(LEN($G193)&lt;1,"",'US Ad Fare Sheet'!E147)))</f>
        <v/>
      </c>
      <c r="F193" s="40" t="str">
        <f>IF(ISBLANK('US Ad Fare Sheet'!F147),"",IF(COUNTIF($N$2:$N$6,'US Ad Fare Sheet'!C147)&gt;0,"",IF(LEN($G193)&lt;1,"",'US Ad Fare Sheet'!F147)))</f>
        <v/>
      </c>
      <c r="G193" s="40" t="str">
        <f>IF(OR(ISBLANK('US Ad Fare Sheet'!G147),'US Ad Fare Sheet'!G147&gt;250),"",IF(COUNTIF($N$2:$N$6,'US Ad Fare Sheet'!C147)&gt;0,"",'US Ad Fare Sheet'!G147))</f>
        <v/>
      </c>
    </row>
    <row r="194" spans="3:7" x14ac:dyDescent="0.15">
      <c r="C194" s="40" t="str">
        <f>IF(ISBLANK('US Ad Fare Sheet'!C148),"",IF(COUNTIF($N$2:$N$6,'US Ad Fare Sheet'!C148)&gt;0,"",IF(LEN(G194)&lt;1,"",'US Ad Fare Sheet'!C148)))</f>
        <v/>
      </c>
      <c r="D194" s="40" t="str">
        <f>IF(ISBLANK('US Ad Fare Sheet'!D148),"",IF(COUNTIF($N$2:$N$6,'US Ad Fare Sheet'!C148)&gt;0,"",IF(LEN($G194)&lt;1,"",'US Ad Fare Sheet'!D148)))</f>
        <v/>
      </c>
      <c r="E194" s="40" t="str">
        <f>IF(ISBLANK('US Ad Fare Sheet'!E148),"",IF(COUNTIF($N$2:$N$6,'US Ad Fare Sheet'!C148)&gt;0,"",IF(LEN($G194)&lt;1,"",'US Ad Fare Sheet'!E148)))</f>
        <v/>
      </c>
      <c r="F194" s="40" t="str">
        <f>IF(ISBLANK('US Ad Fare Sheet'!F148),"",IF(COUNTIF($N$2:$N$6,'US Ad Fare Sheet'!C148)&gt;0,"",IF(LEN($G194)&lt;1,"",'US Ad Fare Sheet'!F148)))</f>
        <v/>
      </c>
      <c r="G194" s="40" t="str">
        <f>IF(OR(ISBLANK('US Ad Fare Sheet'!G148),'US Ad Fare Sheet'!G148&gt;250),"",IF(COUNTIF($N$2:$N$6,'US Ad Fare Sheet'!C148)&gt;0,"",'US Ad Fare Sheet'!G148))</f>
        <v/>
      </c>
    </row>
    <row r="195" spans="3:7" x14ac:dyDescent="0.15">
      <c r="C195" s="40" t="str">
        <f>IF(ISBLANK('US Ad Fare Sheet'!C149),"",IF(COUNTIF($N$2:$N$6,'US Ad Fare Sheet'!C149)&gt;0,"",IF(LEN(G195)&lt;1,"",'US Ad Fare Sheet'!C149)))</f>
        <v>FCA</v>
      </c>
      <c r="D195" s="40" t="str">
        <f>IF(ISBLANK('US Ad Fare Sheet'!D149),"",IF(COUNTIF($N$2:$N$6,'US Ad Fare Sheet'!C149)&gt;0,"",IF(LEN($G195)&lt;1,"",'US Ad Fare Sheet'!D149)))</f>
        <v>KALISPELL / GLACIER PARK</v>
      </c>
      <c r="E195" s="40" t="str">
        <f>IF(ISBLANK('US Ad Fare Sheet'!E149),"",IF(COUNTIF($N$2:$N$6,'US Ad Fare Sheet'!C149)&gt;0,"",IF(LEN($G195)&lt;1,"",'US Ad Fare Sheet'!E149)))</f>
        <v>SEA</v>
      </c>
      <c r="F195" s="40" t="str">
        <f>IF(ISBLANK('US Ad Fare Sheet'!F149),"",IF(COUNTIF($N$2:$N$6,'US Ad Fare Sheet'!C149)&gt;0,"",IF(LEN($G195)&lt;1,"",'US Ad Fare Sheet'!F149)))</f>
        <v>SEATTLE</v>
      </c>
      <c r="G195" s="40">
        <f>IF(OR(ISBLANK('US Ad Fare Sheet'!G149),'US Ad Fare Sheet'!G149&gt;250),"",IF(COUNTIF($N$2:$N$6,'US Ad Fare Sheet'!C149)&gt;0,"",'US Ad Fare Sheet'!G149))</f>
        <v>114</v>
      </c>
    </row>
    <row r="196" spans="3:7" x14ac:dyDescent="0.15">
      <c r="C196" s="40" t="str">
        <f>IF(ISBLANK('US Ad Fare Sheet'!C150),"",IF(COUNTIF($N$2:$N$6,'US Ad Fare Sheet'!C150)&gt;0,"",IF(LEN(G196)&lt;1,"",'US Ad Fare Sheet'!C150)))</f>
        <v/>
      </c>
      <c r="D196" s="40" t="str">
        <f>IF(ISBLANK('US Ad Fare Sheet'!D150),"",IF(COUNTIF($N$2:$N$6,'US Ad Fare Sheet'!C150)&gt;0,"",IF(LEN($G196)&lt;1,"",'US Ad Fare Sheet'!D150)))</f>
        <v/>
      </c>
      <c r="E196" s="40" t="str">
        <f>IF(ISBLANK('US Ad Fare Sheet'!E150),"",IF(COUNTIF($N$2:$N$6,'US Ad Fare Sheet'!C150)&gt;0,"",IF(LEN($G196)&lt;1,"",'US Ad Fare Sheet'!E150)))</f>
        <v/>
      </c>
      <c r="F196" s="40" t="str">
        <f>IF(ISBLANK('US Ad Fare Sheet'!F150),"",IF(COUNTIF($N$2:$N$6,'US Ad Fare Sheet'!C150)&gt;0,"",IF(LEN($G196)&lt;1,"",'US Ad Fare Sheet'!F150)))</f>
        <v/>
      </c>
      <c r="G196" s="40" t="str">
        <f>IF(OR(ISBLANK('US Ad Fare Sheet'!G150),'US Ad Fare Sheet'!G150&gt;250),"",IF(COUNTIF($N$2:$N$6,'US Ad Fare Sheet'!C150)&gt;0,"",'US Ad Fare Sheet'!G150))</f>
        <v/>
      </c>
    </row>
    <row r="197" spans="3:7" x14ac:dyDescent="0.15">
      <c r="C197" s="40" t="str">
        <f>IF(ISBLANK('US Ad Fare Sheet'!C151),"",IF(COUNTIF($N$2:$N$6,'US Ad Fare Sheet'!C151)&gt;0,"",IF(LEN(G197)&lt;1,"",'US Ad Fare Sheet'!C151)))</f>
        <v>OAK</v>
      </c>
      <c r="D197" s="40" t="str">
        <f>IF(ISBLANK('US Ad Fare Sheet'!D151),"",IF(COUNTIF($N$2:$N$6,'US Ad Fare Sheet'!C151)&gt;0,"",IF(LEN($G197)&lt;1,"",'US Ad Fare Sheet'!D151)))</f>
        <v>OAKLAND</v>
      </c>
      <c r="E197" s="40" t="str">
        <f>IF(ISBLANK('US Ad Fare Sheet'!E151),"",IF(COUNTIF($N$2:$N$6,'US Ad Fare Sheet'!C151)&gt;0,"",IF(LEN($G197)&lt;1,"",'US Ad Fare Sheet'!E151)))</f>
        <v>LIH</v>
      </c>
      <c r="F197" s="40" t="str">
        <f>IF(ISBLANK('US Ad Fare Sheet'!F151),"",IF(COUNTIF($N$2:$N$6,'US Ad Fare Sheet'!C151)&gt;0,"",IF(LEN($G197)&lt;1,"",'US Ad Fare Sheet'!F151)))</f>
        <v>KAUAI ISLAND</v>
      </c>
      <c r="G197" s="40">
        <f>IF(OR(ISBLANK('US Ad Fare Sheet'!G151),'US Ad Fare Sheet'!G151&gt;250),"",IF(COUNTIF($N$2:$N$6,'US Ad Fare Sheet'!C151)&gt;0,"",'US Ad Fare Sheet'!G151))</f>
        <v>199</v>
      </c>
    </row>
    <row r="198" spans="3:7" x14ac:dyDescent="0.15">
      <c r="C198" s="40" t="str">
        <f>IF(ISBLANK('US Ad Fare Sheet'!C152),"",IF(COUNTIF($N$2:$N$6,'US Ad Fare Sheet'!C152)&gt;0,"",IF(LEN(G198)&lt;1,"",'US Ad Fare Sheet'!C152)))</f>
        <v>OGG</v>
      </c>
      <c r="D198" s="40" t="str">
        <f>IF(ISBLANK('US Ad Fare Sheet'!D152),"",IF(COUNTIF($N$2:$N$6,'US Ad Fare Sheet'!C152)&gt;0,"",IF(LEN($G198)&lt;1,"",'US Ad Fare Sheet'!D152)))</f>
        <v>KAHULUI</v>
      </c>
      <c r="E198" s="40" t="str">
        <f>IF(ISBLANK('US Ad Fare Sheet'!E152),"",IF(COUNTIF($N$2:$N$6,'US Ad Fare Sheet'!C152)&gt;0,"",IF(LEN($G198)&lt;1,"",'US Ad Fare Sheet'!E152)))</f>
        <v>SFO</v>
      </c>
      <c r="F198" s="40" t="str">
        <f>IF(ISBLANK('US Ad Fare Sheet'!F152),"",IF(COUNTIF($N$2:$N$6,'US Ad Fare Sheet'!C152)&gt;0,"",IF(LEN($G198)&lt;1,"",'US Ad Fare Sheet'!F152)))</f>
        <v>SAN FRANCISCO</v>
      </c>
      <c r="G198" s="40">
        <f>IF(OR(ISBLANK('US Ad Fare Sheet'!G152),'US Ad Fare Sheet'!G152&gt;250),"",IF(COUNTIF($N$2:$N$6,'US Ad Fare Sheet'!C152)&gt;0,"",'US Ad Fare Sheet'!G152))</f>
        <v>189</v>
      </c>
    </row>
    <row r="199" spans="3:7" x14ac:dyDescent="0.15">
      <c r="C199" s="40" t="str">
        <f>IF(ISBLANK('US Ad Fare Sheet'!C153),"",IF(COUNTIF($N$2:$N$6,'US Ad Fare Sheet'!C153)&gt;0,"",IF(LEN(G199)&lt;1,"",'US Ad Fare Sheet'!C153)))</f>
        <v>KOA</v>
      </c>
      <c r="D199" s="40" t="str">
        <f>IF(ISBLANK('US Ad Fare Sheet'!D153),"",IF(COUNTIF($N$2:$N$6,'US Ad Fare Sheet'!C153)&gt;0,"",IF(LEN($G199)&lt;1,"",'US Ad Fare Sheet'!D153)))</f>
        <v>KONA</v>
      </c>
      <c r="E199" s="40" t="str">
        <f>IF(ISBLANK('US Ad Fare Sheet'!E153),"",IF(COUNTIF($N$2:$N$6,'US Ad Fare Sheet'!C153)&gt;0,"",IF(LEN($G199)&lt;1,"",'US Ad Fare Sheet'!E153)))</f>
        <v>SJC</v>
      </c>
      <c r="F199" s="40" t="str">
        <f>IF(ISBLANK('US Ad Fare Sheet'!F153),"",IF(COUNTIF($N$2:$N$6,'US Ad Fare Sheet'!C153)&gt;0,"",IF(LEN($G199)&lt;1,"",'US Ad Fare Sheet'!F153)))</f>
        <v>SAN JOSE</v>
      </c>
      <c r="G199" s="40">
        <f>IF(OR(ISBLANK('US Ad Fare Sheet'!G153),'US Ad Fare Sheet'!G153&gt;250),"",IF(COUNTIF($N$2:$N$6,'US Ad Fare Sheet'!C153)&gt;0,"",'US Ad Fare Sheet'!G153))</f>
        <v>189</v>
      </c>
    </row>
    <row r="200" spans="3:7" x14ac:dyDescent="0.15">
      <c r="C200" s="40" t="str">
        <f>IF(ISBLANK('US Ad Fare Sheet'!C154),"",IF(COUNTIF($N$2:$N$6,'US Ad Fare Sheet'!C154)&gt;0,"",IF(LEN(G200)&lt;1,"",'US Ad Fare Sheet'!C154)))</f>
        <v>SAN</v>
      </c>
      <c r="D200" s="40" t="str">
        <f>IF(ISBLANK('US Ad Fare Sheet'!D154),"",IF(COUNTIF($N$2:$N$6,'US Ad Fare Sheet'!C154)&gt;0,"",IF(LEN($G200)&lt;1,"",'US Ad Fare Sheet'!D154)))</f>
        <v>SAN DIEGO</v>
      </c>
      <c r="E200" s="40" t="str">
        <f>IF(ISBLANK('US Ad Fare Sheet'!E154),"",IF(COUNTIF($N$2:$N$6,'US Ad Fare Sheet'!C154)&gt;0,"",IF(LEN($G200)&lt;1,"",'US Ad Fare Sheet'!E154)))</f>
        <v>MRY</v>
      </c>
      <c r="F200" s="40" t="str">
        <f>IF(ISBLANK('US Ad Fare Sheet'!F154),"",IF(COUNTIF($N$2:$N$6,'US Ad Fare Sheet'!C154)&gt;0,"",IF(LEN($G200)&lt;1,"",'US Ad Fare Sheet'!F154)))</f>
        <v>MONTEREY / CARMEL</v>
      </c>
      <c r="G200" s="40">
        <f>IF(OR(ISBLANK('US Ad Fare Sheet'!G154),'US Ad Fare Sheet'!G154&gt;250),"",IF(COUNTIF($N$2:$N$6,'US Ad Fare Sheet'!C154)&gt;0,"",'US Ad Fare Sheet'!G154))</f>
        <v>79</v>
      </c>
    </row>
    <row r="201" spans="3:7" x14ac:dyDescent="0.15">
      <c r="C201" s="40" t="str">
        <f>IF(ISBLANK('US Ad Fare Sheet'!C155),"",IF(COUNTIF($N$2:$N$6,'US Ad Fare Sheet'!C155)&gt;0,"",IF(LEN(G201)&lt;1,"",'US Ad Fare Sheet'!C155)))</f>
        <v>SAN</v>
      </c>
      <c r="D201" s="40" t="str">
        <f>IF(ISBLANK('US Ad Fare Sheet'!D155),"",IF(COUNTIF($N$2:$N$6,'US Ad Fare Sheet'!C155)&gt;0,"",IF(LEN($G201)&lt;1,"",'US Ad Fare Sheet'!D155)))</f>
        <v>SAN DIEGO</v>
      </c>
      <c r="E201" s="40" t="str">
        <f>IF(ISBLANK('US Ad Fare Sheet'!E155),"",IF(COUNTIF($N$2:$N$6,'US Ad Fare Sheet'!C155)&gt;0,"",IF(LEN($G201)&lt;1,"",'US Ad Fare Sheet'!E155)))</f>
        <v>SFO</v>
      </c>
      <c r="F201" s="40" t="str">
        <f>IF(ISBLANK('US Ad Fare Sheet'!F155),"",IF(COUNTIF($N$2:$N$6,'US Ad Fare Sheet'!C155)&gt;0,"",IF(LEN($G201)&lt;1,"",'US Ad Fare Sheet'!F155)))</f>
        <v>SAN FRANCISCO</v>
      </c>
      <c r="G201" s="40">
        <f>IF(OR(ISBLANK('US Ad Fare Sheet'!G155),'US Ad Fare Sheet'!G155&gt;250),"",IF(COUNTIF($N$2:$N$6,'US Ad Fare Sheet'!C155)&gt;0,"",'US Ad Fare Sheet'!G155))</f>
        <v>49</v>
      </c>
    </row>
    <row r="202" spans="3:7" x14ac:dyDescent="0.15">
      <c r="C202" s="40" t="str">
        <f>IF(ISBLANK('US Ad Fare Sheet'!C156),"",IF(COUNTIF($N$2:$N$6,'US Ad Fare Sheet'!C156)&gt;0,"",IF(LEN(G202)&lt;1,"",'US Ad Fare Sheet'!C156)))</f>
        <v>SAN</v>
      </c>
      <c r="D202" s="40" t="str">
        <f>IF(ISBLANK('US Ad Fare Sheet'!D156),"",IF(COUNTIF($N$2:$N$6,'US Ad Fare Sheet'!C156)&gt;0,"",IF(LEN($G202)&lt;1,"",'US Ad Fare Sheet'!D156)))</f>
        <v>SAN DIEGO</v>
      </c>
      <c r="E202" s="40" t="str">
        <f>IF(ISBLANK('US Ad Fare Sheet'!E156),"",IF(COUNTIF($N$2:$N$6,'US Ad Fare Sheet'!C156)&gt;0,"",IF(LEN($G202)&lt;1,"",'US Ad Fare Sheet'!E156)))</f>
        <v>SMF</v>
      </c>
      <c r="F202" s="40" t="str">
        <f>IF(ISBLANK('US Ad Fare Sheet'!F156),"",IF(COUNTIF($N$2:$N$6,'US Ad Fare Sheet'!C156)&gt;0,"",IF(LEN($G202)&lt;1,"",'US Ad Fare Sheet'!F156)))</f>
        <v>SACRAMENTO</v>
      </c>
      <c r="G202" s="40">
        <f>IF(OR(ISBLANK('US Ad Fare Sheet'!G156),'US Ad Fare Sheet'!G156&gt;250),"",IF(COUNTIF($N$2:$N$6,'US Ad Fare Sheet'!C156)&gt;0,"",'US Ad Fare Sheet'!G156))</f>
        <v>59</v>
      </c>
    </row>
    <row r="203" spans="3:7" x14ac:dyDescent="0.15">
      <c r="C203" s="40" t="str">
        <f>IF(ISBLANK('US Ad Fare Sheet'!C157),"",IF(COUNTIF($N$2:$N$6,'US Ad Fare Sheet'!C157)&gt;0,"",IF(LEN(G203)&lt;1,"",'US Ad Fare Sheet'!C157)))</f>
        <v>SAN</v>
      </c>
      <c r="D203" s="40" t="str">
        <f>IF(ISBLANK('US Ad Fare Sheet'!D157),"",IF(COUNTIF($N$2:$N$6,'US Ad Fare Sheet'!C157)&gt;0,"",IF(LEN($G203)&lt;1,"",'US Ad Fare Sheet'!D157)))</f>
        <v>SAN DIEGO</v>
      </c>
      <c r="E203" s="40" t="str">
        <f>IF(ISBLANK('US Ad Fare Sheet'!E157),"",IF(COUNTIF($N$2:$N$6,'US Ad Fare Sheet'!C157)&gt;0,"",IF(LEN($G203)&lt;1,"",'US Ad Fare Sheet'!E157)))</f>
        <v>STS</v>
      </c>
      <c r="F203" s="40" t="str">
        <f>IF(ISBLANK('US Ad Fare Sheet'!F157),"",IF(COUNTIF($N$2:$N$6,'US Ad Fare Sheet'!C157)&gt;0,"",IF(LEN($G203)&lt;1,"",'US Ad Fare Sheet'!F157)))</f>
        <v>SANTA ROSA / SONOMA CO</v>
      </c>
      <c r="G203" s="40">
        <f>IF(OR(ISBLANK('US Ad Fare Sheet'!G157),'US Ad Fare Sheet'!G157&gt;250),"",IF(COUNTIF($N$2:$N$6,'US Ad Fare Sheet'!C157)&gt;0,"",'US Ad Fare Sheet'!G157))</f>
        <v>89</v>
      </c>
    </row>
    <row r="204" spans="3:7" x14ac:dyDescent="0.15">
      <c r="C204" s="40" t="str">
        <f>IF(ISBLANK('US Ad Fare Sheet'!C158),"",IF(COUNTIF($N$2:$N$6,'US Ad Fare Sheet'!C158)&gt;0,"",IF(LEN(G204)&lt;1,"",'US Ad Fare Sheet'!C158)))</f>
        <v>SJC</v>
      </c>
      <c r="D204" s="40" t="str">
        <f>IF(ISBLANK('US Ad Fare Sheet'!D158),"",IF(COUNTIF($N$2:$N$6,'US Ad Fare Sheet'!C158)&gt;0,"",IF(LEN($G204)&lt;1,"",'US Ad Fare Sheet'!D158)))</f>
        <v>SAN JOSE</v>
      </c>
      <c r="E204" s="40" t="str">
        <f>IF(ISBLANK('US Ad Fare Sheet'!E158),"",IF(COUNTIF($N$2:$N$6,'US Ad Fare Sheet'!C158)&gt;0,"",IF(LEN($G204)&lt;1,"",'US Ad Fare Sheet'!E158)))</f>
        <v>SNA</v>
      </c>
      <c r="F204" s="40" t="str">
        <f>IF(ISBLANK('US Ad Fare Sheet'!F158),"",IF(COUNTIF($N$2:$N$6,'US Ad Fare Sheet'!C158)&gt;0,"",IF(LEN($G204)&lt;1,"",'US Ad Fare Sheet'!F158)))</f>
        <v>ORANGE COUNTY / JOHN WAYNE</v>
      </c>
      <c r="G204" s="40">
        <f>IF(OR(ISBLANK('US Ad Fare Sheet'!G158),'US Ad Fare Sheet'!G158&gt;250),"",IF(COUNTIF($N$2:$N$6,'US Ad Fare Sheet'!C158)&gt;0,"",'US Ad Fare Sheet'!G158))</f>
        <v>49</v>
      </c>
    </row>
    <row r="205" spans="3:7" x14ac:dyDescent="0.15">
      <c r="C205" s="40" t="str">
        <f>IF(ISBLANK('US Ad Fare Sheet'!C159),"",IF(COUNTIF($N$2:$N$6,'US Ad Fare Sheet'!C159)&gt;0,"",IF(LEN(G205)&lt;1,"",'US Ad Fare Sheet'!C159)))</f>
        <v>SJC</v>
      </c>
      <c r="D205" s="40" t="str">
        <f>IF(ISBLANK('US Ad Fare Sheet'!D159),"",IF(COUNTIF($N$2:$N$6,'US Ad Fare Sheet'!C159)&gt;0,"",IF(LEN($G205)&lt;1,"",'US Ad Fare Sheet'!D159)))</f>
        <v>SAN JOSE</v>
      </c>
      <c r="E205" s="40" t="str">
        <f>IF(ISBLANK('US Ad Fare Sheet'!E159),"",IF(COUNTIF($N$2:$N$6,'US Ad Fare Sheet'!C159)&gt;0,"",IF(LEN($G205)&lt;1,"",'US Ad Fare Sheet'!E159)))</f>
        <v>LAX</v>
      </c>
      <c r="F205" s="40" t="str">
        <f>IF(ISBLANK('US Ad Fare Sheet'!F159),"",IF(COUNTIF($N$2:$N$6,'US Ad Fare Sheet'!C159)&gt;0,"",IF(LEN($G205)&lt;1,"",'US Ad Fare Sheet'!F159)))</f>
        <v>LOS ANGELES</v>
      </c>
      <c r="G205" s="40">
        <f>IF(OR(ISBLANK('US Ad Fare Sheet'!G159),'US Ad Fare Sheet'!G159&gt;250),"",IF(COUNTIF($N$2:$N$6,'US Ad Fare Sheet'!C159)&gt;0,"",'US Ad Fare Sheet'!G159))</f>
        <v>49</v>
      </c>
    </row>
    <row r="206" spans="3:7" x14ac:dyDescent="0.15">
      <c r="C206" s="40" t="str">
        <f>IF(ISBLANK('US Ad Fare Sheet'!C160),"",IF(COUNTIF($N$2:$N$6,'US Ad Fare Sheet'!C160)&gt;0,"",IF(LEN(G206)&lt;1,"",'US Ad Fare Sheet'!C160)))</f>
        <v/>
      </c>
      <c r="D206" s="40" t="str">
        <f>IF(ISBLANK('US Ad Fare Sheet'!D160),"",IF(COUNTIF($N$2:$N$6,'US Ad Fare Sheet'!C160)&gt;0,"",IF(LEN($G206)&lt;1,"",'US Ad Fare Sheet'!D160)))</f>
        <v/>
      </c>
      <c r="E206" s="40" t="str">
        <f>IF(ISBLANK('US Ad Fare Sheet'!E160),"",IF(COUNTIF($N$2:$N$6,'US Ad Fare Sheet'!C160)&gt;0,"",IF(LEN($G206)&lt;1,"",'US Ad Fare Sheet'!E160)))</f>
        <v/>
      </c>
      <c r="F206" s="40" t="str">
        <f>IF(ISBLANK('US Ad Fare Sheet'!F160),"",IF(COUNTIF($N$2:$N$6,'US Ad Fare Sheet'!C160)&gt;0,"",IF(LEN($G206)&lt;1,"",'US Ad Fare Sheet'!F160)))</f>
        <v/>
      </c>
      <c r="G206" s="40" t="str">
        <f>IF(OR(ISBLANK('US Ad Fare Sheet'!G160),'US Ad Fare Sheet'!G160&gt;250),"",IF(COUNTIF($N$2:$N$6,'US Ad Fare Sheet'!C160)&gt;0,"",'US Ad Fare Sheet'!G160))</f>
        <v/>
      </c>
    </row>
    <row r="207" spans="3:7" x14ac:dyDescent="0.15">
      <c r="C207" s="40" t="str">
        <f>IF(ISBLANK('US Ad Fare Sheet'!C161),"",IF(COUNTIF($N$2:$N$6,'US Ad Fare Sheet'!C161)&gt;0,"",IF(LEN(G207)&lt;1,"",'US Ad Fare Sheet'!C161)))</f>
        <v/>
      </c>
      <c r="D207" s="40" t="str">
        <f>IF(ISBLANK('US Ad Fare Sheet'!D161),"",IF(COUNTIF($N$2:$N$6,'US Ad Fare Sheet'!C161)&gt;0,"",IF(LEN($G207)&lt;1,"",'US Ad Fare Sheet'!D161)))</f>
        <v/>
      </c>
      <c r="E207" s="40" t="str">
        <f>IF(ISBLANK('US Ad Fare Sheet'!E161),"",IF(COUNTIF($N$2:$N$6,'US Ad Fare Sheet'!C161)&gt;0,"",IF(LEN($G207)&lt;1,"",'US Ad Fare Sheet'!E161)))</f>
        <v/>
      </c>
      <c r="F207" s="40" t="str">
        <f>IF(ISBLANK('US Ad Fare Sheet'!F161),"",IF(COUNTIF($N$2:$N$6,'US Ad Fare Sheet'!C161)&gt;0,"",IF(LEN($G207)&lt;1,"",'US Ad Fare Sheet'!F161)))</f>
        <v/>
      </c>
      <c r="G207" s="40" t="str">
        <f>IF(OR(ISBLANK('US Ad Fare Sheet'!G161),'US Ad Fare Sheet'!G161&gt;250),"",IF(COUNTIF($N$2:$N$6,'US Ad Fare Sheet'!C161)&gt;0,"",'US Ad Fare Sheet'!G161))</f>
        <v/>
      </c>
    </row>
    <row r="208" spans="3:7" x14ac:dyDescent="0.15">
      <c r="C208" s="40" t="str">
        <f>IF(ISBLANK('US Ad Fare Sheet'!C162),"",IF(COUNTIF($N$2:$N$6,'US Ad Fare Sheet'!C162)&gt;0,"",IF(LEN(G208)&lt;1,"",'US Ad Fare Sheet'!C162)))</f>
        <v>SAN</v>
      </c>
      <c r="D208" s="40" t="str">
        <f>IF(ISBLANK('US Ad Fare Sheet'!D162),"",IF(COUNTIF($N$2:$N$6,'US Ad Fare Sheet'!C162)&gt;0,"",IF(LEN($G208)&lt;1,"",'US Ad Fare Sheet'!D162)))</f>
        <v>SAN DIEGO</v>
      </c>
      <c r="E208" s="40" t="str">
        <f>IF(ISBLANK('US Ad Fare Sheet'!E162),"",IF(COUNTIF($N$2:$N$6,'US Ad Fare Sheet'!C162)&gt;0,"",IF(LEN($G208)&lt;1,"",'US Ad Fare Sheet'!E162)))</f>
        <v>DAL</v>
      </c>
      <c r="F208" s="40" t="str">
        <f>IF(ISBLANK('US Ad Fare Sheet'!F162),"",IF(COUNTIF($N$2:$N$6,'US Ad Fare Sheet'!C162)&gt;0,"",IF(LEN($G208)&lt;1,"",'US Ad Fare Sheet'!F162)))</f>
        <v>DALLAS / LOVE FIELD</v>
      </c>
      <c r="G208" s="40">
        <f>IF(OR(ISBLANK('US Ad Fare Sheet'!G162),'US Ad Fare Sheet'!G162&gt;250),"",IF(COUNTIF($N$2:$N$6,'US Ad Fare Sheet'!C162)&gt;0,"",'US Ad Fare Sheet'!G162))</f>
        <v>99</v>
      </c>
    </row>
    <row r="209" spans="3:7" x14ac:dyDescent="0.15">
      <c r="C209" s="40" t="str">
        <f>IF(ISBLANK('US Ad Fare Sheet'!C163),"",IF(COUNTIF($N$2:$N$6,'US Ad Fare Sheet'!C163)&gt;0,"",IF(LEN(G209)&lt;1,"",'US Ad Fare Sheet'!C163)))</f>
        <v>SAN</v>
      </c>
      <c r="D209" s="40" t="str">
        <f>IF(ISBLANK('US Ad Fare Sheet'!D163),"",IF(COUNTIF($N$2:$N$6,'US Ad Fare Sheet'!C163)&gt;0,"",IF(LEN($G209)&lt;1,"",'US Ad Fare Sheet'!D163)))</f>
        <v>SAN DIEGO</v>
      </c>
      <c r="E209" s="40" t="str">
        <f>IF(ISBLANK('US Ad Fare Sheet'!E163),"",IF(COUNTIF($N$2:$N$6,'US Ad Fare Sheet'!C163)&gt;0,"",IF(LEN($G209)&lt;1,"",'US Ad Fare Sheet'!E163)))</f>
        <v>OMA</v>
      </c>
      <c r="F209" s="40" t="str">
        <f>IF(ISBLANK('US Ad Fare Sheet'!F163),"",IF(COUNTIF($N$2:$N$6,'US Ad Fare Sheet'!C163)&gt;0,"",IF(LEN($G209)&lt;1,"",'US Ad Fare Sheet'!F163)))</f>
        <v>OMAHA</v>
      </c>
      <c r="G209" s="40">
        <f>IF(OR(ISBLANK('US Ad Fare Sheet'!G163),'US Ad Fare Sheet'!G163&gt;250),"",IF(COUNTIF($N$2:$N$6,'US Ad Fare Sheet'!C163)&gt;0,"",'US Ad Fare Sheet'!G163))</f>
        <v>129</v>
      </c>
    </row>
    <row r="210" spans="3:7" x14ac:dyDescent="0.15">
      <c r="C210" s="40" t="str">
        <f>IF(ISBLANK('US Ad Fare Sheet'!C164),"",IF(COUNTIF($N$2:$N$6,'US Ad Fare Sheet'!C164)&gt;0,"",IF(LEN(G210)&lt;1,"",'US Ad Fare Sheet'!C164)))</f>
        <v/>
      </c>
      <c r="D210" s="40" t="str">
        <f>IF(ISBLANK('US Ad Fare Sheet'!D164),"",IF(COUNTIF($N$2:$N$6,'US Ad Fare Sheet'!C164)&gt;0,"",IF(LEN($G210)&lt;1,"",'US Ad Fare Sheet'!D164)))</f>
        <v/>
      </c>
      <c r="E210" s="40" t="str">
        <f>IF(ISBLANK('US Ad Fare Sheet'!E164),"",IF(COUNTIF($N$2:$N$6,'US Ad Fare Sheet'!C164)&gt;0,"",IF(LEN($G210)&lt;1,"",'US Ad Fare Sheet'!E164)))</f>
        <v/>
      </c>
      <c r="F210" s="40" t="str">
        <f>IF(ISBLANK('US Ad Fare Sheet'!F164),"",IF(COUNTIF($N$2:$N$6,'US Ad Fare Sheet'!C164)&gt;0,"",IF(LEN($G210)&lt;1,"",'US Ad Fare Sheet'!F164)))</f>
        <v/>
      </c>
      <c r="G210" s="40" t="str">
        <f>IF(OR(ISBLANK('US Ad Fare Sheet'!G164),'US Ad Fare Sheet'!G164&gt;250),"",IF(COUNTIF($N$2:$N$6,'US Ad Fare Sheet'!C164)&gt;0,"",'US Ad Fare Sheet'!G164))</f>
        <v/>
      </c>
    </row>
    <row r="211" spans="3:7" x14ac:dyDescent="0.15">
      <c r="C211" s="40" t="str">
        <f>IF(ISBLANK('US Ad Fare Sheet'!C165),"",IF(COUNTIF($N$2:$N$6,'US Ad Fare Sheet'!C165)&gt;0,"",IF(LEN(G211)&lt;1,"",'US Ad Fare Sheet'!C165)))</f>
        <v>SAN</v>
      </c>
      <c r="D211" s="40" t="str">
        <f>IF(ISBLANK('US Ad Fare Sheet'!D165),"",IF(COUNTIF($N$2:$N$6,'US Ad Fare Sheet'!C165)&gt;0,"",IF(LEN($G211)&lt;1,"",'US Ad Fare Sheet'!D165)))</f>
        <v>SAN DIEGO</v>
      </c>
      <c r="E211" s="40" t="str">
        <f>IF(ISBLANK('US Ad Fare Sheet'!E165),"",IF(COUNTIF($N$2:$N$6,'US Ad Fare Sheet'!C165)&gt;0,"",IF(LEN($G211)&lt;1,"",'US Ad Fare Sheet'!E165)))</f>
        <v>MSP</v>
      </c>
      <c r="F211" s="40" t="str">
        <f>IF(ISBLANK('US Ad Fare Sheet'!F165),"",IF(COUNTIF($N$2:$N$6,'US Ad Fare Sheet'!C165)&gt;0,"",IF(LEN($G211)&lt;1,"",'US Ad Fare Sheet'!F165)))</f>
        <v>MINNEAPOLIS / ST. PAUL</v>
      </c>
      <c r="G211" s="40">
        <f>IF(OR(ISBLANK('US Ad Fare Sheet'!G165),'US Ad Fare Sheet'!G165&gt;250),"",IF(COUNTIF($N$2:$N$6,'US Ad Fare Sheet'!C165)&gt;0,"",'US Ad Fare Sheet'!G165))</f>
        <v>149</v>
      </c>
    </row>
    <row r="212" spans="3:7" x14ac:dyDescent="0.15">
      <c r="C212" s="40" t="str">
        <f>IF(ISBLANK('US Ad Fare Sheet'!C166),"",IF(COUNTIF($N$2:$N$6,'US Ad Fare Sheet'!C166)&gt;0,"",IF(LEN(G212)&lt;1,"",'US Ad Fare Sheet'!C166)))</f>
        <v>AUS</v>
      </c>
      <c r="D212" s="40" t="str">
        <f>IF(ISBLANK('US Ad Fare Sheet'!D166),"",IF(COUNTIF($N$2:$N$6,'US Ad Fare Sheet'!C166)&gt;0,"",IF(LEN($G212)&lt;1,"",'US Ad Fare Sheet'!D166)))</f>
        <v>AUSTIN</v>
      </c>
      <c r="E212" s="40" t="str">
        <f>IF(ISBLANK('US Ad Fare Sheet'!E166),"",IF(COUNTIF($N$2:$N$6,'US Ad Fare Sheet'!C166)&gt;0,"",IF(LEN($G212)&lt;1,"",'US Ad Fare Sheet'!E166)))</f>
        <v>SFO</v>
      </c>
      <c r="F212" s="40" t="str">
        <f>IF(ISBLANK('US Ad Fare Sheet'!F166),"",IF(COUNTIF($N$2:$N$6,'US Ad Fare Sheet'!C166)&gt;0,"",IF(LEN($G212)&lt;1,"",'US Ad Fare Sheet'!F166)))</f>
        <v>SAN FRANCISCO</v>
      </c>
      <c r="G212" s="40">
        <f>IF(OR(ISBLANK('US Ad Fare Sheet'!G166),'US Ad Fare Sheet'!G166&gt;250),"",IF(COUNTIF($N$2:$N$6,'US Ad Fare Sheet'!C166)&gt;0,"",'US Ad Fare Sheet'!G166))</f>
        <v>99</v>
      </c>
    </row>
    <row r="213" spans="3:7" x14ac:dyDescent="0.15">
      <c r="C213" s="40" t="str">
        <f>IF(ISBLANK('US Ad Fare Sheet'!C167),"",IF(COUNTIF($N$2:$N$6,'US Ad Fare Sheet'!C167)&gt;0,"",IF(LEN(G213)&lt;1,"",'US Ad Fare Sheet'!C167)))</f>
        <v>AUS</v>
      </c>
      <c r="D213" s="40" t="str">
        <f>IF(ISBLANK('US Ad Fare Sheet'!D167),"",IF(COUNTIF($N$2:$N$6,'US Ad Fare Sheet'!C167)&gt;0,"",IF(LEN($G213)&lt;1,"",'US Ad Fare Sheet'!D167)))</f>
        <v>AUSTIN</v>
      </c>
      <c r="E213" s="40" t="str">
        <f>IF(ISBLANK('US Ad Fare Sheet'!E167),"",IF(COUNTIF($N$2:$N$6,'US Ad Fare Sheet'!C167)&gt;0,"",IF(LEN($G213)&lt;1,"",'US Ad Fare Sheet'!E167)))</f>
        <v>SAN</v>
      </c>
      <c r="F213" s="40" t="str">
        <f>IF(ISBLANK('US Ad Fare Sheet'!F167),"",IF(COUNTIF($N$2:$N$6,'US Ad Fare Sheet'!C167)&gt;0,"",IF(LEN($G213)&lt;1,"",'US Ad Fare Sheet'!F167)))</f>
        <v>SAN DIEGO</v>
      </c>
      <c r="G213" s="40">
        <f>IF(OR(ISBLANK('US Ad Fare Sheet'!G167),'US Ad Fare Sheet'!G167&gt;250),"",IF(COUNTIF($N$2:$N$6,'US Ad Fare Sheet'!C167)&gt;0,"",'US Ad Fare Sheet'!G167))</f>
        <v>119</v>
      </c>
    </row>
    <row r="214" spans="3:7" x14ac:dyDescent="0.15">
      <c r="C214" s="40" t="str">
        <f>IF(ISBLANK('US Ad Fare Sheet'!C168),"",IF(COUNTIF($N$2:$N$6,'US Ad Fare Sheet'!C168)&gt;0,"",IF(LEN(G214)&lt;1,"",'US Ad Fare Sheet'!C168)))</f>
        <v>SNA</v>
      </c>
      <c r="D214" s="40" t="str">
        <f>IF(ISBLANK('US Ad Fare Sheet'!D168),"",IF(COUNTIF($N$2:$N$6,'US Ad Fare Sheet'!C168)&gt;0,"",IF(LEN($G214)&lt;1,"",'US Ad Fare Sheet'!D168)))</f>
        <v>ORANGE COUNTY / JOHN WAYNE</v>
      </c>
      <c r="E214" s="40" t="str">
        <f>IF(ISBLANK('US Ad Fare Sheet'!E168),"",IF(COUNTIF($N$2:$N$6,'US Ad Fare Sheet'!C168)&gt;0,"",IF(LEN($G214)&lt;1,"",'US Ad Fare Sheet'!E168)))</f>
        <v>ABQ</v>
      </c>
      <c r="F214" s="40" t="str">
        <f>IF(ISBLANK('US Ad Fare Sheet'!F168),"",IF(COUNTIF($N$2:$N$6,'US Ad Fare Sheet'!C168)&gt;0,"",IF(LEN($G214)&lt;1,"",'US Ad Fare Sheet'!F168)))</f>
        <v>ALBUQUERQUE</v>
      </c>
      <c r="G214" s="40">
        <f>IF(OR(ISBLANK('US Ad Fare Sheet'!G168),'US Ad Fare Sheet'!G168&gt;250),"",IF(COUNTIF($N$2:$N$6,'US Ad Fare Sheet'!C168)&gt;0,"",'US Ad Fare Sheet'!G168))</f>
        <v>59</v>
      </c>
    </row>
    <row r="215" spans="3:7" x14ac:dyDescent="0.15">
      <c r="C215" s="40" t="str">
        <f>IF(ISBLANK('US Ad Fare Sheet'!C169),"",IF(COUNTIF($N$2:$N$6,'US Ad Fare Sheet'!C169)&gt;0,"",IF(LEN(G215)&lt;1,"",'US Ad Fare Sheet'!C169)))</f>
        <v/>
      </c>
      <c r="D215" s="40" t="str">
        <f>IF(ISBLANK('US Ad Fare Sheet'!D169),"",IF(COUNTIF($N$2:$N$6,'US Ad Fare Sheet'!C169)&gt;0,"",IF(LEN($G215)&lt;1,"",'US Ad Fare Sheet'!D169)))</f>
        <v/>
      </c>
      <c r="E215" s="40" t="str">
        <f>IF(ISBLANK('US Ad Fare Sheet'!E169),"",IF(COUNTIF($N$2:$N$6,'US Ad Fare Sheet'!C169)&gt;0,"",IF(LEN($G215)&lt;1,"",'US Ad Fare Sheet'!E169)))</f>
        <v/>
      </c>
      <c r="F215" s="40" t="str">
        <f>IF(ISBLANK('US Ad Fare Sheet'!F169),"",IF(COUNTIF($N$2:$N$6,'US Ad Fare Sheet'!C169)&gt;0,"",IF(LEN($G215)&lt;1,"",'US Ad Fare Sheet'!F169)))</f>
        <v/>
      </c>
      <c r="G215" s="40" t="str">
        <f>IF(OR(ISBLANK('US Ad Fare Sheet'!G169),'US Ad Fare Sheet'!G169&gt;250),"",IF(COUNTIF($N$2:$N$6,'US Ad Fare Sheet'!C169)&gt;0,"",'US Ad Fare Sheet'!G169))</f>
        <v/>
      </c>
    </row>
    <row r="216" spans="3:7" x14ac:dyDescent="0.15">
      <c r="C216" s="40" t="str">
        <f>IF(ISBLANK('US Ad Fare Sheet'!C170),"",IF(COUNTIF($N$2:$N$6,'US Ad Fare Sheet'!C170)&gt;0,"",IF(LEN(G216)&lt;1,"",'US Ad Fare Sheet'!C170)))</f>
        <v>SAN</v>
      </c>
      <c r="D216" s="40" t="str">
        <f>IF(ISBLANK('US Ad Fare Sheet'!D170),"",IF(COUNTIF($N$2:$N$6,'US Ad Fare Sheet'!C170)&gt;0,"",IF(LEN($G216)&lt;1,"",'US Ad Fare Sheet'!D170)))</f>
        <v>SAN DIEGO</v>
      </c>
      <c r="E216" s="40" t="str">
        <f>IF(ISBLANK('US Ad Fare Sheet'!E170),"",IF(COUNTIF($N$2:$N$6,'US Ad Fare Sheet'!C170)&gt;0,"",IF(LEN($G216)&lt;1,"",'US Ad Fare Sheet'!E170)))</f>
        <v>ABQ</v>
      </c>
      <c r="F216" s="40" t="str">
        <f>IF(ISBLANK('US Ad Fare Sheet'!F170),"",IF(COUNTIF($N$2:$N$6,'US Ad Fare Sheet'!C170)&gt;0,"",IF(LEN($G216)&lt;1,"",'US Ad Fare Sheet'!F170)))</f>
        <v>ALBUQUERQUE</v>
      </c>
      <c r="G216" s="40">
        <f>IF(OR(ISBLANK('US Ad Fare Sheet'!G170),'US Ad Fare Sheet'!G170&gt;250),"",IF(COUNTIF($N$2:$N$6,'US Ad Fare Sheet'!C170)&gt;0,"",'US Ad Fare Sheet'!G170))</f>
        <v>49</v>
      </c>
    </row>
    <row r="217" spans="3:7" x14ac:dyDescent="0.15">
      <c r="C217" s="40" t="str">
        <f>IF(ISBLANK('US Ad Fare Sheet'!C171),"",IF(COUNTIF($N$2:$N$6,'US Ad Fare Sheet'!C171)&gt;0,"",IF(LEN(G217)&lt;1,"",'US Ad Fare Sheet'!C171)))</f>
        <v>PHX</v>
      </c>
      <c r="D217" s="40" t="str">
        <f>IF(ISBLANK('US Ad Fare Sheet'!D171),"",IF(COUNTIF($N$2:$N$6,'US Ad Fare Sheet'!C171)&gt;0,"",IF(LEN($G217)&lt;1,"",'US Ad Fare Sheet'!D171)))</f>
        <v>PHOENIX</v>
      </c>
      <c r="E217" s="40" t="str">
        <f>IF(ISBLANK('US Ad Fare Sheet'!E171),"",IF(COUNTIF($N$2:$N$6,'US Ad Fare Sheet'!C171)&gt;0,"",IF(LEN($G217)&lt;1,"",'US Ad Fare Sheet'!E171)))</f>
        <v>SEA</v>
      </c>
      <c r="F217" s="40" t="str">
        <f>IF(ISBLANK('US Ad Fare Sheet'!F171),"",IF(COUNTIF($N$2:$N$6,'US Ad Fare Sheet'!C171)&gt;0,"",IF(LEN($G217)&lt;1,"",'US Ad Fare Sheet'!F171)))</f>
        <v>SEATTLE</v>
      </c>
      <c r="G217" s="40">
        <f>IF(OR(ISBLANK('US Ad Fare Sheet'!G171),'US Ad Fare Sheet'!G171&gt;250),"",IF(COUNTIF($N$2:$N$6,'US Ad Fare Sheet'!C171)&gt;0,"",'US Ad Fare Sheet'!G171))</f>
        <v>89</v>
      </c>
    </row>
    <row r="218" spans="3:7" x14ac:dyDescent="0.15">
      <c r="C218" s="40" t="str">
        <f>IF(ISBLANK('US Ad Fare Sheet'!C172),"",IF(COUNTIF($N$2:$N$6,'US Ad Fare Sheet'!C172)&gt;0,"",IF(LEN(G218)&lt;1,"",'US Ad Fare Sheet'!C172)))</f>
        <v/>
      </c>
      <c r="D218" s="40" t="str">
        <f>IF(ISBLANK('US Ad Fare Sheet'!D172),"",IF(COUNTIF($N$2:$N$6,'US Ad Fare Sheet'!C172)&gt;0,"",IF(LEN($G218)&lt;1,"",'US Ad Fare Sheet'!D172)))</f>
        <v/>
      </c>
      <c r="E218" s="40" t="str">
        <f>IF(ISBLANK('US Ad Fare Sheet'!E172),"",IF(COUNTIF($N$2:$N$6,'US Ad Fare Sheet'!C172)&gt;0,"",IF(LEN($G218)&lt;1,"",'US Ad Fare Sheet'!E172)))</f>
        <v/>
      </c>
      <c r="F218" s="40" t="str">
        <f>IF(ISBLANK('US Ad Fare Sheet'!F172),"",IF(COUNTIF($N$2:$N$6,'US Ad Fare Sheet'!C172)&gt;0,"",IF(LEN($G218)&lt;1,"",'US Ad Fare Sheet'!F172)))</f>
        <v/>
      </c>
      <c r="G218" s="40" t="str">
        <f>IF(OR(ISBLANK('US Ad Fare Sheet'!G172),'US Ad Fare Sheet'!G172&gt;250),"",IF(COUNTIF($N$2:$N$6,'US Ad Fare Sheet'!C172)&gt;0,"",'US Ad Fare Sheet'!G172))</f>
        <v/>
      </c>
    </row>
    <row r="219" spans="3:7" x14ac:dyDescent="0.15">
      <c r="C219" s="40" t="str">
        <f>IF(ISBLANK('US Ad Fare Sheet'!C173),"",IF(COUNTIF($N$2:$N$6,'US Ad Fare Sheet'!C173)&gt;0,"",IF(LEN(G219)&lt;1,"",'US Ad Fare Sheet'!C173)))</f>
        <v>RNO</v>
      </c>
      <c r="D219" s="40" t="str">
        <f>IF(ISBLANK('US Ad Fare Sheet'!D173),"",IF(COUNTIF($N$2:$N$6,'US Ad Fare Sheet'!C173)&gt;0,"",IF(LEN($G219)&lt;1,"",'US Ad Fare Sheet'!D173)))</f>
        <v>RENO / TAHOE</v>
      </c>
      <c r="E219" s="40" t="str">
        <f>IF(ISBLANK('US Ad Fare Sheet'!E173),"",IF(COUNTIF($N$2:$N$6,'US Ad Fare Sheet'!C173)&gt;0,"",IF(LEN($G219)&lt;1,"",'US Ad Fare Sheet'!E173)))</f>
        <v>BOI</v>
      </c>
      <c r="F219" s="40" t="str">
        <f>IF(ISBLANK('US Ad Fare Sheet'!F173),"",IF(COUNTIF($N$2:$N$6,'US Ad Fare Sheet'!C173)&gt;0,"",IF(LEN($G219)&lt;1,"",'US Ad Fare Sheet'!F173)))</f>
        <v>BOISE</v>
      </c>
      <c r="G219" s="40">
        <f>IF(OR(ISBLANK('US Ad Fare Sheet'!G173),'US Ad Fare Sheet'!G173&gt;250),"",IF(COUNTIF($N$2:$N$6,'US Ad Fare Sheet'!C173)&gt;0,"",'US Ad Fare Sheet'!G173))</f>
        <v>59</v>
      </c>
    </row>
    <row r="220" spans="3:7" x14ac:dyDescent="0.15">
      <c r="C220" s="40" t="str">
        <f>IF(ISBLANK('US Ad Fare Sheet'!C174),"",IF(COUNTIF($N$2:$N$6,'US Ad Fare Sheet'!C174)&gt;0,"",IF(LEN(G220)&lt;1,"",'US Ad Fare Sheet'!C174)))</f>
        <v>RNO</v>
      </c>
      <c r="D220" s="40" t="str">
        <f>IF(ISBLANK('US Ad Fare Sheet'!D174),"",IF(COUNTIF($N$2:$N$6,'US Ad Fare Sheet'!C174)&gt;0,"",IF(LEN($G220)&lt;1,"",'US Ad Fare Sheet'!D174)))</f>
        <v>RENO / TAHOE</v>
      </c>
      <c r="E220" s="40" t="str">
        <f>IF(ISBLANK('US Ad Fare Sheet'!E174),"",IF(COUNTIF($N$2:$N$6,'US Ad Fare Sheet'!C174)&gt;0,"",IF(LEN($G220)&lt;1,"",'US Ad Fare Sheet'!E174)))</f>
        <v>SEA</v>
      </c>
      <c r="F220" s="40" t="str">
        <f>IF(ISBLANK('US Ad Fare Sheet'!F174),"",IF(COUNTIF($N$2:$N$6,'US Ad Fare Sheet'!C174)&gt;0,"",IF(LEN($G220)&lt;1,"",'US Ad Fare Sheet'!F174)))</f>
        <v>SEATTLE</v>
      </c>
      <c r="G220" s="40">
        <f>IF(OR(ISBLANK('US Ad Fare Sheet'!G174),'US Ad Fare Sheet'!G174&gt;250),"",IF(COUNTIF($N$2:$N$6,'US Ad Fare Sheet'!C174)&gt;0,"",'US Ad Fare Sheet'!G174))</f>
        <v>119</v>
      </c>
    </row>
    <row r="221" spans="3:7" x14ac:dyDescent="0.15">
      <c r="C221" s="40" t="str">
        <f>IF(ISBLANK('US Ad Fare Sheet'!C175),"",IF(COUNTIF($N$2:$N$6,'US Ad Fare Sheet'!C175)&gt;0,"",IF(LEN(G221)&lt;1,"",'US Ad Fare Sheet'!C175)))</f>
        <v>SLC</v>
      </c>
      <c r="D221" s="40" t="str">
        <f>IF(ISBLANK('US Ad Fare Sheet'!D175),"",IF(COUNTIF($N$2:$N$6,'US Ad Fare Sheet'!C175)&gt;0,"",IF(LEN($G221)&lt;1,"",'US Ad Fare Sheet'!D175)))</f>
        <v>SALT LAKE CITY</v>
      </c>
      <c r="E221" s="40" t="str">
        <f>IF(ISBLANK('US Ad Fare Sheet'!E175),"",IF(COUNTIF($N$2:$N$6,'US Ad Fare Sheet'!C175)&gt;0,"",IF(LEN($G221)&lt;1,"",'US Ad Fare Sheet'!E175)))</f>
        <v>BOI</v>
      </c>
      <c r="F221" s="40" t="str">
        <f>IF(ISBLANK('US Ad Fare Sheet'!F175),"",IF(COUNTIF($N$2:$N$6,'US Ad Fare Sheet'!C175)&gt;0,"",IF(LEN($G221)&lt;1,"",'US Ad Fare Sheet'!F175)))</f>
        <v>BOISE</v>
      </c>
      <c r="G221" s="40">
        <f>IF(OR(ISBLANK('US Ad Fare Sheet'!G175),'US Ad Fare Sheet'!G175&gt;250),"",IF(COUNTIF($N$2:$N$6,'US Ad Fare Sheet'!C175)&gt;0,"",'US Ad Fare Sheet'!G175))</f>
        <v>59</v>
      </c>
    </row>
    <row r="222" spans="3:7" x14ac:dyDescent="0.15">
      <c r="C222" s="40" t="str">
        <f>IF(ISBLANK('US Ad Fare Sheet'!C176),"",IF(COUNTIF($N$2:$N$6,'US Ad Fare Sheet'!C176)&gt;0,"",IF(LEN(G222)&lt;1,"",'US Ad Fare Sheet'!C176)))</f>
        <v>SAN</v>
      </c>
      <c r="D222" s="40" t="str">
        <f>IF(ISBLANK('US Ad Fare Sheet'!D176),"",IF(COUNTIF($N$2:$N$6,'US Ad Fare Sheet'!C176)&gt;0,"",IF(LEN($G222)&lt;1,"",'US Ad Fare Sheet'!D176)))</f>
        <v>SAN DIEGO</v>
      </c>
      <c r="E222" s="40" t="str">
        <f>IF(ISBLANK('US Ad Fare Sheet'!E176),"",IF(COUNTIF($N$2:$N$6,'US Ad Fare Sheet'!C176)&gt;0,"",IF(LEN($G222)&lt;1,"",'US Ad Fare Sheet'!E176)))</f>
        <v>PDX</v>
      </c>
      <c r="F222" s="40" t="str">
        <f>IF(ISBLANK('US Ad Fare Sheet'!F176),"",IF(COUNTIF($N$2:$N$6,'US Ad Fare Sheet'!C176)&gt;0,"",IF(LEN($G222)&lt;1,"",'US Ad Fare Sheet'!F176)))</f>
        <v>PORTLAND</v>
      </c>
      <c r="G222" s="40">
        <f>IF(OR(ISBLANK('US Ad Fare Sheet'!G176),'US Ad Fare Sheet'!G176&gt;250),"",IF(COUNTIF($N$2:$N$6,'US Ad Fare Sheet'!C176)&gt;0,"",'US Ad Fare Sheet'!G176))</f>
        <v>79</v>
      </c>
    </row>
    <row r="223" spans="3:7" x14ac:dyDescent="0.15">
      <c r="C223" s="40" t="str">
        <f>IF(ISBLANK('US Ad Fare Sheet'!C177),"",IF(COUNTIF($N$2:$N$6,'US Ad Fare Sheet'!C177)&gt;0,"",IF(LEN(G223)&lt;1,"",'US Ad Fare Sheet'!C177)))</f>
        <v/>
      </c>
      <c r="D223" s="40" t="str">
        <f>IF(ISBLANK('US Ad Fare Sheet'!D177),"",IF(COUNTIF($N$2:$N$6,'US Ad Fare Sheet'!C177)&gt;0,"",IF(LEN($G223)&lt;1,"",'US Ad Fare Sheet'!D177)))</f>
        <v/>
      </c>
      <c r="E223" s="40" t="str">
        <f>IF(ISBLANK('US Ad Fare Sheet'!E177),"",IF(COUNTIF($N$2:$N$6,'US Ad Fare Sheet'!C177)&gt;0,"",IF(LEN($G223)&lt;1,"",'US Ad Fare Sheet'!E177)))</f>
        <v/>
      </c>
      <c r="F223" s="40" t="str">
        <f>IF(ISBLANK('US Ad Fare Sheet'!F177),"",IF(COUNTIF($N$2:$N$6,'US Ad Fare Sheet'!C177)&gt;0,"",IF(LEN($G223)&lt;1,"",'US Ad Fare Sheet'!F177)))</f>
        <v/>
      </c>
      <c r="G223" s="40" t="str">
        <f>IF(OR(ISBLANK('US Ad Fare Sheet'!G177),'US Ad Fare Sheet'!G177&gt;250),"",IF(COUNTIF($N$2:$N$6,'US Ad Fare Sheet'!C177)&gt;0,"",'US Ad Fare Sheet'!G177))</f>
        <v/>
      </c>
    </row>
    <row r="224" spans="3:7" x14ac:dyDescent="0.15">
      <c r="C224" s="40" t="str">
        <f>IF(ISBLANK('US Ad Fare Sheet'!C178),"",IF(COUNTIF($N$2:$N$6,'US Ad Fare Sheet'!C178)&gt;0,"",IF(LEN(G224)&lt;1,"",'US Ad Fare Sheet'!C178)))</f>
        <v/>
      </c>
      <c r="D224" s="40" t="str">
        <f>IF(ISBLANK('US Ad Fare Sheet'!D178),"",IF(COUNTIF($N$2:$N$6,'US Ad Fare Sheet'!C178)&gt;0,"",IF(LEN($G224)&lt;1,"",'US Ad Fare Sheet'!D178)))</f>
        <v/>
      </c>
      <c r="E224" s="40" t="str">
        <f>IF(ISBLANK('US Ad Fare Sheet'!E178),"",IF(COUNTIF($N$2:$N$6,'US Ad Fare Sheet'!C178)&gt;0,"",IF(LEN($G224)&lt;1,"",'US Ad Fare Sheet'!E178)))</f>
        <v/>
      </c>
      <c r="F224" s="40" t="str">
        <f>IF(ISBLANK('US Ad Fare Sheet'!F178),"",IF(COUNTIF($N$2:$N$6,'US Ad Fare Sheet'!C178)&gt;0,"",IF(LEN($G224)&lt;1,"",'US Ad Fare Sheet'!F178)))</f>
        <v/>
      </c>
      <c r="G224" s="40" t="str">
        <f>IF(OR(ISBLANK('US Ad Fare Sheet'!G178),'US Ad Fare Sheet'!G178&gt;250),"",IF(COUNTIF($N$2:$N$6,'US Ad Fare Sheet'!C178)&gt;0,"",'US Ad Fare Sheet'!G178))</f>
        <v/>
      </c>
    </row>
    <row r="225" spans="3:7" x14ac:dyDescent="0.15">
      <c r="C225" s="40" t="str">
        <f>IF(ISBLANK('US Ad Fare Sheet'!C179),"",IF(COUNTIF($N$2:$N$6,'US Ad Fare Sheet'!C179)&gt;0,"",IF(LEN(G225)&lt;1,"",'US Ad Fare Sheet'!C179)))</f>
        <v/>
      </c>
      <c r="D225" s="40" t="str">
        <f>IF(ISBLANK('US Ad Fare Sheet'!D179),"",IF(COUNTIF($N$2:$N$6,'US Ad Fare Sheet'!C179)&gt;0,"",IF(LEN($G225)&lt;1,"",'US Ad Fare Sheet'!D179)))</f>
        <v/>
      </c>
      <c r="E225" s="40" t="str">
        <f>IF(ISBLANK('US Ad Fare Sheet'!E179),"",IF(COUNTIF($N$2:$N$6,'US Ad Fare Sheet'!C179)&gt;0,"",IF(LEN($G225)&lt;1,"",'US Ad Fare Sheet'!E179)))</f>
        <v/>
      </c>
      <c r="F225" s="40" t="str">
        <f>IF(ISBLANK('US Ad Fare Sheet'!F179),"",IF(COUNTIF($N$2:$N$6,'US Ad Fare Sheet'!C179)&gt;0,"",IF(LEN($G225)&lt;1,"",'US Ad Fare Sheet'!F179)))</f>
        <v/>
      </c>
      <c r="G225" s="40" t="str">
        <f>IF(OR(ISBLANK('US Ad Fare Sheet'!G179),'US Ad Fare Sheet'!G179&gt;250),"",IF(COUNTIF($N$2:$N$6,'US Ad Fare Sheet'!C179)&gt;0,"",'US Ad Fare Sheet'!G179))</f>
        <v/>
      </c>
    </row>
    <row r="226" spans="3:7" x14ac:dyDescent="0.15">
      <c r="C226" s="40" t="str">
        <f>IF(ISBLANK('US Ad Fare Sheet'!C180),"",IF(COUNTIF($N$2:$N$6,'US Ad Fare Sheet'!C180)&gt;0,"",IF(LEN(G226)&lt;1,"",'US Ad Fare Sheet'!C180)))</f>
        <v>PSP</v>
      </c>
      <c r="D226" s="40" t="str">
        <f>IF(ISBLANK('US Ad Fare Sheet'!D180),"",IF(COUNTIF($N$2:$N$6,'US Ad Fare Sheet'!C180)&gt;0,"",IF(LEN($G226)&lt;1,"",'US Ad Fare Sheet'!D180)))</f>
        <v>PALM SPRINGS</v>
      </c>
      <c r="E226" s="40" t="str">
        <f>IF(ISBLANK('US Ad Fare Sheet'!E180),"",IF(COUNTIF($N$2:$N$6,'US Ad Fare Sheet'!C180)&gt;0,"",IF(LEN($G226)&lt;1,"",'US Ad Fare Sheet'!E180)))</f>
        <v>SEA</v>
      </c>
      <c r="F226" s="40" t="str">
        <f>IF(ISBLANK('US Ad Fare Sheet'!F180),"",IF(COUNTIF($N$2:$N$6,'US Ad Fare Sheet'!C180)&gt;0,"",IF(LEN($G226)&lt;1,"",'US Ad Fare Sheet'!F180)))</f>
        <v>SEATTLE</v>
      </c>
      <c r="G226" s="40">
        <f>IF(OR(ISBLANK('US Ad Fare Sheet'!G180),'US Ad Fare Sheet'!G180&gt;250),"",IF(COUNTIF($N$2:$N$6,'US Ad Fare Sheet'!C180)&gt;0,"",'US Ad Fare Sheet'!G180))</f>
        <v>139</v>
      </c>
    </row>
    <row r="227" spans="3:7" x14ac:dyDescent="0.15">
      <c r="C227" s="40" t="str">
        <f>IF(ISBLANK('US Ad Fare Sheet'!C181),"",IF(COUNTIF($N$2:$N$6,'US Ad Fare Sheet'!C181)&gt;0,"",IF(LEN(G227)&lt;1,"",'US Ad Fare Sheet'!C181)))</f>
        <v>JFK</v>
      </c>
      <c r="D227" s="40" t="str">
        <f>IF(ISBLANK('US Ad Fare Sheet'!D181),"",IF(COUNTIF($N$2:$N$6,'US Ad Fare Sheet'!C181)&gt;0,"",IF(LEN($G227)&lt;1,"",'US Ad Fare Sheet'!D181)))</f>
        <v>NEW YORK</v>
      </c>
      <c r="E227" s="40" t="str">
        <f>IF(ISBLANK('US Ad Fare Sheet'!E181),"",IF(COUNTIF($N$2:$N$6,'US Ad Fare Sheet'!C181)&gt;0,"",IF(LEN($G227)&lt;1,"",'US Ad Fare Sheet'!E181)))</f>
        <v>SJC</v>
      </c>
      <c r="F227" s="40" t="str">
        <f>IF(ISBLANK('US Ad Fare Sheet'!F181),"",IF(COUNTIF($N$2:$N$6,'US Ad Fare Sheet'!C181)&gt;0,"",IF(LEN($G227)&lt;1,"",'US Ad Fare Sheet'!F181)))</f>
        <v>SAN JOSE</v>
      </c>
      <c r="G227" s="40">
        <f>IF(OR(ISBLANK('US Ad Fare Sheet'!G181),'US Ad Fare Sheet'!G181&gt;250),"",IF(COUNTIF($N$2:$N$6,'US Ad Fare Sheet'!C181)&gt;0,"",'US Ad Fare Sheet'!G181))</f>
        <v>119</v>
      </c>
    </row>
    <row r="228" spans="3:7" x14ac:dyDescent="0.15">
      <c r="C228" s="40" t="str">
        <f>IF(ISBLANK('US Ad Fare Sheet'!C182),"",IF(COUNTIF($N$2:$N$6,'US Ad Fare Sheet'!C182)&gt;0,"",IF(LEN(G228)&lt;1,"",'US Ad Fare Sheet'!C182)))</f>
        <v>SJC</v>
      </c>
      <c r="D228" s="40" t="str">
        <f>IF(ISBLANK('US Ad Fare Sheet'!D182),"",IF(COUNTIF($N$2:$N$6,'US Ad Fare Sheet'!C182)&gt;0,"",IF(LEN($G228)&lt;1,"",'US Ad Fare Sheet'!D182)))</f>
        <v>SAN JOSE</v>
      </c>
      <c r="E228" s="40" t="str">
        <f>IF(ISBLANK('US Ad Fare Sheet'!E182),"",IF(COUNTIF($N$2:$N$6,'US Ad Fare Sheet'!C182)&gt;0,"",IF(LEN($G228)&lt;1,"",'US Ad Fare Sheet'!E182)))</f>
        <v>EWR</v>
      </c>
      <c r="F228" s="40" t="str">
        <f>IF(ISBLANK('US Ad Fare Sheet'!F182),"",IF(COUNTIF($N$2:$N$6,'US Ad Fare Sheet'!C182)&gt;0,"",IF(LEN($G228)&lt;1,"",'US Ad Fare Sheet'!F182)))</f>
        <v>NEWARK / NEW YORK</v>
      </c>
      <c r="G228" s="40">
        <f>IF(OR(ISBLANK('US Ad Fare Sheet'!G182),'US Ad Fare Sheet'!G182&gt;250),"",IF(COUNTIF($N$2:$N$6,'US Ad Fare Sheet'!C182)&gt;0,"",'US Ad Fare Sheet'!G182))</f>
        <v>149</v>
      </c>
    </row>
    <row r="229" spans="3:7" x14ac:dyDescent="0.15">
      <c r="C229" s="40" t="str">
        <f>IF(ISBLANK('US Ad Fare Sheet'!C183),"",IF(COUNTIF($N$2:$N$6,'US Ad Fare Sheet'!C183)&gt;0,"",IF(LEN(G229)&lt;1,"",'US Ad Fare Sheet'!C183)))</f>
        <v/>
      </c>
      <c r="D229" s="40" t="str">
        <f>IF(ISBLANK('US Ad Fare Sheet'!D183),"",IF(COUNTIF($N$2:$N$6,'US Ad Fare Sheet'!C183)&gt;0,"",IF(LEN($G229)&lt;1,"",'US Ad Fare Sheet'!D183)))</f>
        <v/>
      </c>
      <c r="E229" s="40" t="str">
        <f>IF(ISBLANK('US Ad Fare Sheet'!E183),"",IF(COUNTIF($N$2:$N$6,'US Ad Fare Sheet'!C183)&gt;0,"",IF(LEN($G229)&lt;1,"",'US Ad Fare Sheet'!E183)))</f>
        <v/>
      </c>
      <c r="F229" s="40" t="str">
        <f>IF(ISBLANK('US Ad Fare Sheet'!F183),"",IF(COUNTIF($N$2:$N$6,'US Ad Fare Sheet'!C183)&gt;0,"",IF(LEN($G229)&lt;1,"",'US Ad Fare Sheet'!F183)))</f>
        <v/>
      </c>
      <c r="G229" s="40" t="str">
        <f>IF(OR(ISBLANK('US Ad Fare Sheet'!G183),'US Ad Fare Sheet'!G183&gt;250),"",IF(COUNTIF($N$2:$N$6,'US Ad Fare Sheet'!C183)&gt;0,"",'US Ad Fare Sheet'!G183))</f>
        <v/>
      </c>
    </row>
    <row r="230" spans="3:7" x14ac:dyDescent="0.15">
      <c r="C230" s="40" t="str">
        <f>IF(ISBLANK('US Ad Fare Sheet'!C184),"",IF(COUNTIF($N$2:$N$6,'US Ad Fare Sheet'!C184)&gt;0,"",IF(LEN(G230)&lt;1,"",'US Ad Fare Sheet'!C184)))</f>
        <v/>
      </c>
      <c r="D230" s="40" t="str">
        <f>IF(ISBLANK('US Ad Fare Sheet'!D184),"",IF(COUNTIF($N$2:$N$6,'US Ad Fare Sheet'!C184)&gt;0,"",IF(LEN($G230)&lt;1,"",'US Ad Fare Sheet'!D184)))</f>
        <v/>
      </c>
      <c r="E230" s="40" t="str">
        <f>IF(ISBLANK('US Ad Fare Sheet'!E184),"",IF(COUNTIF($N$2:$N$6,'US Ad Fare Sheet'!C184)&gt;0,"",IF(LEN($G230)&lt;1,"",'US Ad Fare Sheet'!E184)))</f>
        <v/>
      </c>
      <c r="F230" s="40" t="str">
        <f>IF(ISBLANK('US Ad Fare Sheet'!F184),"",IF(COUNTIF($N$2:$N$6,'US Ad Fare Sheet'!C184)&gt;0,"",IF(LEN($G230)&lt;1,"",'US Ad Fare Sheet'!F184)))</f>
        <v/>
      </c>
      <c r="G230" s="40" t="str">
        <f>IF(OR(ISBLANK('US Ad Fare Sheet'!G184),'US Ad Fare Sheet'!G184&gt;250),"",IF(COUNTIF($N$2:$N$6,'US Ad Fare Sheet'!C184)&gt;0,"",'US Ad Fare Sheet'!G184))</f>
        <v/>
      </c>
    </row>
    <row r="231" spans="3:7" x14ac:dyDescent="0.15">
      <c r="C231" s="40" t="str">
        <f>IF(ISBLANK('US Ad Fare Sheet'!C185),"",IF(COUNTIF($N$2:$N$6,'US Ad Fare Sheet'!C185)&gt;0,"",IF(LEN(G231)&lt;1,"",'US Ad Fare Sheet'!C185)))</f>
        <v/>
      </c>
      <c r="D231" s="40" t="str">
        <f>IF(ISBLANK('US Ad Fare Sheet'!D185),"",IF(COUNTIF($N$2:$N$6,'US Ad Fare Sheet'!C185)&gt;0,"",IF(LEN($G231)&lt;1,"",'US Ad Fare Sheet'!D185)))</f>
        <v/>
      </c>
      <c r="E231" s="40" t="str">
        <f>IF(ISBLANK('US Ad Fare Sheet'!E185),"",IF(COUNTIF($N$2:$N$6,'US Ad Fare Sheet'!C185)&gt;0,"",IF(LEN($G231)&lt;1,"",'US Ad Fare Sheet'!E185)))</f>
        <v/>
      </c>
      <c r="F231" s="40" t="str">
        <f>IF(ISBLANK('US Ad Fare Sheet'!F185),"",IF(COUNTIF($N$2:$N$6,'US Ad Fare Sheet'!C185)&gt;0,"",IF(LEN($G231)&lt;1,"",'US Ad Fare Sheet'!F185)))</f>
        <v/>
      </c>
      <c r="G231" s="40" t="str">
        <f>IF(OR(ISBLANK('US Ad Fare Sheet'!G185),'US Ad Fare Sheet'!G185&gt;250),"",IF(COUNTIF($N$2:$N$6,'US Ad Fare Sheet'!C185)&gt;0,"",'US Ad Fare Sheet'!G185))</f>
        <v/>
      </c>
    </row>
    <row r="232" spans="3:7" x14ac:dyDescent="0.15">
      <c r="C232" s="40" t="str">
        <f>IF(ISBLANK('US Ad Fare Sheet'!C186),"",IF(COUNTIF($N$2:$N$6,'US Ad Fare Sheet'!C186)&gt;0,"",IF(LEN(G232)&lt;1,"",'US Ad Fare Sheet'!C186)))</f>
        <v>SAN</v>
      </c>
      <c r="D232" s="40" t="str">
        <f>IF(ISBLANK('US Ad Fare Sheet'!D186),"",IF(COUNTIF($N$2:$N$6,'US Ad Fare Sheet'!C186)&gt;0,"",IF(LEN($G232)&lt;1,"",'US Ad Fare Sheet'!D186)))</f>
        <v>SAN DIEGO</v>
      </c>
      <c r="E232" s="40" t="str">
        <f>IF(ISBLANK('US Ad Fare Sheet'!E186),"",IF(COUNTIF($N$2:$N$6,'US Ad Fare Sheet'!C186)&gt;0,"",IF(LEN($G232)&lt;1,"",'US Ad Fare Sheet'!E186)))</f>
        <v>EWR</v>
      </c>
      <c r="F232" s="40" t="str">
        <f>IF(ISBLANK('US Ad Fare Sheet'!F186),"",IF(COUNTIF($N$2:$N$6,'US Ad Fare Sheet'!C186)&gt;0,"",IF(LEN($G232)&lt;1,"",'US Ad Fare Sheet'!F186)))</f>
        <v>NEWARK / NEW YORK</v>
      </c>
      <c r="G232" s="40">
        <f>IF(OR(ISBLANK('US Ad Fare Sheet'!G186),'US Ad Fare Sheet'!G186&gt;250),"",IF(COUNTIF($N$2:$N$6,'US Ad Fare Sheet'!C186)&gt;0,"",'US Ad Fare Sheet'!G186))</f>
        <v>149</v>
      </c>
    </row>
    <row r="233" spans="3:7" x14ac:dyDescent="0.15">
      <c r="C233" s="40" t="str">
        <f>IF(ISBLANK('US Ad Fare Sheet'!C187),"",IF(COUNTIF($N$2:$N$6,'US Ad Fare Sheet'!C187)&gt;0,"",IF(LEN(G233)&lt;1,"",'US Ad Fare Sheet'!C187)))</f>
        <v/>
      </c>
      <c r="D233" s="40" t="str">
        <f>IF(ISBLANK('US Ad Fare Sheet'!D187),"",IF(COUNTIF($N$2:$N$6,'US Ad Fare Sheet'!C187)&gt;0,"",IF(LEN($G233)&lt;1,"",'US Ad Fare Sheet'!D187)))</f>
        <v/>
      </c>
      <c r="E233" s="40" t="str">
        <f>IF(ISBLANK('US Ad Fare Sheet'!E187),"",IF(COUNTIF($N$2:$N$6,'US Ad Fare Sheet'!C187)&gt;0,"",IF(LEN($G233)&lt;1,"",'US Ad Fare Sheet'!E187)))</f>
        <v/>
      </c>
      <c r="F233" s="40" t="str">
        <f>IF(ISBLANK('US Ad Fare Sheet'!F187),"",IF(COUNTIF($N$2:$N$6,'US Ad Fare Sheet'!C187)&gt;0,"",IF(LEN($G233)&lt;1,"",'US Ad Fare Sheet'!F187)))</f>
        <v/>
      </c>
      <c r="G233" s="40" t="str">
        <f>IF(OR(ISBLANK('US Ad Fare Sheet'!G187),'US Ad Fare Sheet'!G187&gt;250),"",IF(COUNTIF($N$2:$N$6,'US Ad Fare Sheet'!C187)&gt;0,"",'US Ad Fare Sheet'!G187))</f>
        <v/>
      </c>
    </row>
    <row r="234" spans="3:7" x14ac:dyDescent="0.15">
      <c r="C234" s="40" t="str">
        <f>IF(ISBLANK('US Ad Fare Sheet'!C188),"",IF(COUNTIF($N$2:$N$6,'US Ad Fare Sheet'!C188)&gt;0,"",IF(LEN(G234)&lt;1,"",'US Ad Fare Sheet'!C188)))</f>
        <v>PHL</v>
      </c>
      <c r="D234" s="40" t="str">
        <f>IF(ISBLANK('US Ad Fare Sheet'!D188),"",IF(COUNTIF($N$2:$N$6,'US Ad Fare Sheet'!C188)&gt;0,"",IF(LEN($G234)&lt;1,"",'US Ad Fare Sheet'!D188)))</f>
        <v>PHILADELPHIA</v>
      </c>
      <c r="E234" s="40" t="str">
        <f>IF(ISBLANK('US Ad Fare Sheet'!E188),"",IF(COUNTIF($N$2:$N$6,'US Ad Fare Sheet'!C188)&gt;0,"",IF(LEN($G234)&lt;1,"",'US Ad Fare Sheet'!E188)))</f>
        <v>LAX</v>
      </c>
      <c r="F234" s="40" t="str">
        <f>IF(ISBLANK('US Ad Fare Sheet'!F188),"",IF(COUNTIF($N$2:$N$6,'US Ad Fare Sheet'!C188)&gt;0,"",IF(LEN($G234)&lt;1,"",'US Ad Fare Sheet'!F188)))</f>
        <v>LOS ANGELES</v>
      </c>
      <c r="G234" s="40">
        <f>IF(OR(ISBLANK('US Ad Fare Sheet'!G188),'US Ad Fare Sheet'!G188&gt;250),"",IF(COUNTIF($N$2:$N$6,'US Ad Fare Sheet'!C188)&gt;0,"",'US Ad Fare Sheet'!G188))</f>
        <v>149</v>
      </c>
    </row>
    <row r="235" spans="3:7" x14ac:dyDescent="0.15">
      <c r="C235" s="40" t="str">
        <f>IF(ISBLANK('US Ad Fare Sheet'!C189),"",IF(COUNTIF($N$2:$N$6,'US Ad Fare Sheet'!C189)&gt;0,"",IF(LEN(G235)&lt;1,"",'US Ad Fare Sheet'!C189)))</f>
        <v>RDU</v>
      </c>
      <c r="D235" s="40" t="str">
        <f>IF(ISBLANK('US Ad Fare Sheet'!D189),"",IF(COUNTIF($N$2:$N$6,'US Ad Fare Sheet'!C189)&gt;0,"",IF(LEN($G235)&lt;1,"",'US Ad Fare Sheet'!D189)))</f>
        <v>RALEIGH-DURHAM</v>
      </c>
      <c r="E235" s="40" t="str">
        <f>IF(ISBLANK('US Ad Fare Sheet'!E189),"",IF(COUNTIF($N$2:$N$6,'US Ad Fare Sheet'!C189)&gt;0,"",IF(LEN($G235)&lt;1,"",'US Ad Fare Sheet'!E189)))</f>
        <v>SFO</v>
      </c>
      <c r="F235" s="40" t="str">
        <f>IF(ISBLANK('US Ad Fare Sheet'!F189),"",IF(COUNTIF($N$2:$N$6,'US Ad Fare Sheet'!C189)&gt;0,"",IF(LEN($G235)&lt;1,"",'US Ad Fare Sheet'!F189)))</f>
        <v>SAN FRANCISCO</v>
      </c>
      <c r="G235" s="40">
        <f>IF(OR(ISBLANK('US Ad Fare Sheet'!G189),'US Ad Fare Sheet'!G189&gt;250),"",IF(COUNTIF($N$2:$N$6,'US Ad Fare Sheet'!C189)&gt;0,"",'US Ad Fare Sheet'!G189))</f>
        <v>149</v>
      </c>
    </row>
    <row r="236" spans="3:7" x14ac:dyDescent="0.15">
      <c r="C236" s="40" t="str">
        <f>IF(ISBLANK('US Ad Fare Sheet'!C190),"",IF(COUNTIF($N$2:$N$6,'US Ad Fare Sheet'!C190)&gt;0,"",IF(LEN(G236)&lt;1,"",'US Ad Fare Sheet'!C190)))</f>
        <v/>
      </c>
      <c r="D236" s="40" t="str">
        <f>IF(ISBLANK('US Ad Fare Sheet'!D190),"",IF(COUNTIF($N$2:$N$6,'US Ad Fare Sheet'!C190)&gt;0,"",IF(LEN($G236)&lt;1,"",'US Ad Fare Sheet'!D190)))</f>
        <v/>
      </c>
      <c r="E236" s="40" t="str">
        <f>IF(ISBLANK('US Ad Fare Sheet'!E190),"",IF(COUNTIF($N$2:$N$6,'US Ad Fare Sheet'!C190)&gt;0,"",IF(LEN($G236)&lt;1,"",'US Ad Fare Sheet'!E190)))</f>
        <v/>
      </c>
      <c r="F236" s="40" t="str">
        <f>IF(ISBLANK('US Ad Fare Sheet'!F190),"",IF(COUNTIF($N$2:$N$6,'US Ad Fare Sheet'!C190)&gt;0,"",IF(LEN($G236)&lt;1,"",'US Ad Fare Sheet'!F190)))</f>
        <v/>
      </c>
      <c r="G236" s="40" t="str">
        <f>IF(OR(ISBLANK('US Ad Fare Sheet'!G190),'US Ad Fare Sheet'!G190&gt;250),"",IF(COUNTIF($N$2:$N$6,'US Ad Fare Sheet'!C190)&gt;0,"",'US Ad Fare Sheet'!G190))</f>
        <v/>
      </c>
    </row>
    <row r="237" spans="3:7" x14ac:dyDescent="0.15">
      <c r="C237" s="40" t="str">
        <f>IF(ISBLANK('US Ad Fare Sheet'!C191),"",IF(COUNTIF($N$2:$N$6,'US Ad Fare Sheet'!C191)&gt;0,"",IF(LEN(G237)&lt;1,"",'US Ad Fare Sheet'!C191)))</f>
        <v/>
      </c>
      <c r="D237" s="40" t="str">
        <f>IF(ISBLANK('US Ad Fare Sheet'!D191),"",IF(COUNTIF($N$2:$N$6,'US Ad Fare Sheet'!C191)&gt;0,"",IF(LEN($G237)&lt;1,"",'US Ad Fare Sheet'!D191)))</f>
        <v/>
      </c>
      <c r="E237" s="40" t="str">
        <f>IF(ISBLANK('US Ad Fare Sheet'!E191),"",IF(COUNTIF($N$2:$N$6,'US Ad Fare Sheet'!C191)&gt;0,"",IF(LEN($G237)&lt;1,"",'US Ad Fare Sheet'!E191)))</f>
        <v/>
      </c>
      <c r="F237" s="40" t="str">
        <f>IF(ISBLANK('US Ad Fare Sheet'!F191),"",IF(COUNTIF($N$2:$N$6,'US Ad Fare Sheet'!C191)&gt;0,"",IF(LEN($G237)&lt;1,"",'US Ad Fare Sheet'!F191)))</f>
        <v/>
      </c>
      <c r="G237" s="40" t="str">
        <f>IF(OR(ISBLANK('US Ad Fare Sheet'!G191),'US Ad Fare Sheet'!G191&gt;250),"",IF(COUNTIF($N$2:$N$6,'US Ad Fare Sheet'!C191)&gt;0,"",'US Ad Fare Sheet'!G191))</f>
        <v/>
      </c>
    </row>
    <row r="238" spans="3:7" x14ac:dyDescent="0.15">
      <c r="C238" s="40" t="str">
        <f>IF(ISBLANK('US Ad Fare Sheet'!C192),"",IF(COUNTIF($N$2:$N$6,'US Ad Fare Sheet'!C192)&gt;0,"",IF(LEN(G238)&lt;1,"",'US Ad Fare Sheet'!C192)))</f>
        <v/>
      </c>
      <c r="D238" s="40" t="str">
        <f>IF(ISBLANK('US Ad Fare Sheet'!D192),"",IF(COUNTIF($N$2:$N$6,'US Ad Fare Sheet'!C192)&gt;0,"",IF(LEN($G238)&lt;1,"",'US Ad Fare Sheet'!D192)))</f>
        <v/>
      </c>
      <c r="E238" s="40" t="str">
        <f>IF(ISBLANK('US Ad Fare Sheet'!E192),"",IF(COUNTIF($N$2:$N$6,'US Ad Fare Sheet'!C192)&gt;0,"",IF(LEN($G238)&lt;1,"",'US Ad Fare Sheet'!E192)))</f>
        <v/>
      </c>
      <c r="F238" s="40" t="str">
        <f>IF(ISBLANK('US Ad Fare Sheet'!F192),"",IF(COUNTIF($N$2:$N$6,'US Ad Fare Sheet'!C192)&gt;0,"",IF(LEN($G238)&lt;1,"",'US Ad Fare Sheet'!F192)))</f>
        <v/>
      </c>
      <c r="G238" s="40" t="str">
        <f>IF(OR(ISBLANK('US Ad Fare Sheet'!G192),'US Ad Fare Sheet'!G192&gt;250),"",IF(COUNTIF($N$2:$N$6,'US Ad Fare Sheet'!C192)&gt;0,"",'US Ad Fare Sheet'!G192))</f>
        <v/>
      </c>
    </row>
    <row r="239" spans="3:7" x14ac:dyDescent="0.15">
      <c r="C239" s="40" t="str">
        <f>IF(ISBLANK('US Ad Fare Sheet'!C193),"",IF(COUNTIF($N$2:$N$6,'US Ad Fare Sheet'!C193)&gt;0,"",IF(LEN(G239)&lt;1,"",'US Ad Fare Sheet'!C193)))</f>
        <v/>
      </c>
      <c r="D239" s="40" t="str">
        <f>IF(ISBLANK('US Ad Fare Sheet'!D193),"",IF(COUNTIF($N$2:$N$6,'US Ad Fare Sheet'!C193)&gt;0,"",IF(LEN($G239)&lt;1,"",'US Ad Fare Sheet'!D193)))</f>
        <v/>
      </c>
      <c r="E239" s="40" t="str">
        <f>IF(ISBLANK('US Ad Fare Sheet'!E193),"",IF(COUNTIF($N$2:$N$6,'US Ad Fare Sheet'!C193)&gt;0,"",IF(LEN($G239)&lt;1,"",'US Ad Fare Sheet'!E193)))</f>
        <v/>
      </c>
      <c r="F239" s="40" t="str">
        <f>IF(ISBLANK('US Ad Fare Sheet'!F193),"",IF(COUNTIF($N$2:$N$6,'US Ad Fare Sheet'!C193)&gt;0,"",IF(LEN($G239)&lt;1,"",'US Ad Fare Sheet'!F193)))</f>
        <v/>
      </c>
      <c r="G239" s="40" t="str">
        <f>IF(OR(ISBLANK('US Ad Fare Sheet'!G193),'US Ad Fare Sheet'!G193&gt;250),"",IF(COUNTIF($N$2:$N$6,'US Ad Fare Sheet'!C193)&gt;0,"",'US Ad Fare Sheet'!G193))</f>
        <v/>
      </c>
    </row>
    <row r="240" spans="3:7" x14ac:dyDescent="0.15">
      <c r="C240" s="40" t="str">
        <f>IF(ISBLANK('US Ad Fare Sheet'!C194),"",IF(COUNTIF($N$2:$N$6,'US Ad Fare Sheet'!C194)&gt;0,"",IF(LEN(G240)&lt;1,"",'US Ad Fare Sheet'!C194)))</f>
        <v/>
      </c>
      <c r="D240" s="40" t="str">
        <f>IF(ISBLANK('US Ad Fare Sheet'!D194),"",IF(COUNTIF($N$2:$N$6,'US Ad Fare Sheet'!C194)&gt;0,"",IF(LEN($G240)&lt;1,"",'US Ad Fare Sheet'!D194)))</f>
        <v/>
      </c>
      <c r="E240" s="40" t="str">
        <f>IF(ISBLANK('US Ad Fare Sheet'!E194),"",IF(COUNTIF($N$2:$N$6,'US Ad Fare Sheet'!C194)&gt;0,"",IF(LEN($G240)&lt;1,"",'US Ad Fare Sheet'!E194)))</f>
        <v/>
      </c>
      <c r="F240" s="40" t="str">
        <f>IF(ISBLANK('US Ad Fare Sheet'!F194),"",IF(COUNTIF($N$2:$N$6,'US Ad Fare Sheet'!C194)&gt;0,"",IF(LEN($G240)&lt;1,"",'US Ad Fare Sheet'!F194)))</f>
        <v/>
      </c>
      <c r="G240" s="40" t="str">
        <f>IF(OR(ISBLANK('US Ad Fare Sheet'!G194),'US Ad Fare Sheet'!G194&gt;250),"",IF(COUNTIF($N$2:$N$6,'US Ad Fare Sheet'!C194)&gt;0,"",'US Ad Fare Sheet'!G194))</f>
        <v/>
      </c>
    </row>
    <row r="241" spans="3:7" x14ac:dyDescent="0.15">
      <c r="C241" s="40" t="str">
        <f>IF(ISBLANK('US Ad Fare Sheet'!C195),"",IF(COUNTIF($N$2:$N$6,'US Ad Fare Sheet'!C195)&gt;0,"",IF(LEN(G241)&lt;1,"",'US Ad Fare Sheet'!C195)))</f>
        <v/>
      </c>
      <c r="D241" s="40" t="str">
        <f>IF(ISBLANK('US Ad Fare Sheet'!D195),"",IF(COUNTIF($N$2:$N$6,'US Ad Fare Sheet'!C195)&gt;0,"",IF(LEN($G241)&lt;1,"",'US Ad Fare Sheet'!D195)))</f>
        <v/>
      </c>
      <c r="E241" s="40" t="str">
        <f>IF(ISBLANK('US Ad Fare Sheet'!E195),"",IF(COUNTIF($N$2:$N$6,'US Ad Fare Sheet'!C195)&gt;0,"",IF(LEN($G241)&lt;1,"",'US Ad Fare Sheet'!E195)))</f>
        <v/>
      </c>
      <c r="F241" s="40" t="str">
        <f>IF(ISBLANK('US Ad Fare Sheet'!F195),"",IF(COUNTIF($N$2:$N$6,'US Ad Fare Sheet'!C195)&gt;0,"",IF(LEN($G241)&lt;1,"",'US Ad Fare Sheet'!F195)))</f>
        <v/>
      </c>
      <c r="G241" s="40" t="str">
        <f>IF(OR(ISBLANK('US Ad Fare Sheet'!G195),'US Ad Fare Sheet'!G195&gt;250),"",IF(COUNTIF($N$2:$N$6,'US Ad Fare Sheet'!C195)&gt;0,"",'US Ad Fare Sheet'!G195))</f>
        <v/>
      </c>
    </row>
    <row r="242" spans="3:7" x14ac:dyDescent="0.15">
      <c r="C242" s="40" t="str">
        <f>IF(ISBLANK('US Ad Fare Sheet'!C196),"",IF(COUNTIF($N$2:$N$6,'US Ad Fare Sheet'!C196)&gt;0,"",IF(LEN(G242)&lt;1,"",'US Ad Fare Sheet'!C196)))</f>
        <v/>
      </c>
      <c r="D242" s="40" t="str">
        <f>IF(ISBLANK('US Ad Fare Sheet'!D196),"",IF(COUNTIF($N$2:$N$6,'US Ad Fare Sheet'!C196)&gt;0,"",IF(LEN($G242)&lt;1,"",'US Ad Fare Sheet'!D196)))</f>
        <v/>
      </c>
      <c r="E242" s="40" t="str">
        <f>IF(ISBLANK('US Ad Fare Sheet'!E196),"",IF(COUNTIF($N$2:$N$6,'US Ad Fare Sheet'!C196)&gt;0,"",IF(LEN($G242)&lt;1,"",'US Ad Fare Sheet'!E196)))</f>
        <v/>
      </c>
      <c r="F242" s="40" t="str">
        <f>IF(ISBLANK('US Ad Fare Sheet'!F196),"",IF(COUNTIF($N$2:$N$6,'US Ad Fare Sheet'!C196)&gt;0,"",IF(LEN($G242)&lt;1,"",'US Ad Fare Sheet'!F196)))</f>
        <v/>
      </c>
      <c r="G242" s="40" t="str">
        <f>IF(OR(ISBLANK('US Ad Fare Sheet'!G196),'US Ad Fare Sheet'!G196&gt;250),"",IF(COUNTIF($N$2:$N$6,'US Ad Fare Sheet'!C196)&gt;0,"",'US Ad Fare Sheet'!G196))</f>
        <v/>
      </c>
    </row>
    <row r="243" spans="3:7" x14ac:dyDescent="0.15">
      <c r="C243" s="40" t="str">
        <f>IF(ISBLANK('US Ad Fare Sheet'!C197),"",IF(COUNTIF($N$2:$N$6,'US Ad Fare Sheet'!C197)&gt;0,"",IF(LEN(G243)&lt;1,"",'US Ad Fare Sheet'!C197)))</f>
        <v/>
      </c>
      <c r="D243" s="40" t="str">
        <f>IF(ISBLANK('US Ad Fare Sheet'!D197),"",IF(COUNTIF($N$2:$N$6,'US Ad Fare Sheet'!C197)&gt;0,"",IF(LEN($G243)&lt;1,"",'US Ad Fare Sheet'!D197)))</f>
        <v/>
      </c>
      <c r="E243" s="40" t="str">
        <f>IF(ISBLANK('US Ad Fare Sheet'!E197),"",IF(COUNTIF($N$2:$N$6,'US Ad Fare Sheet'!C197)&gt;0,"",IF(LEN($G243)&lt;1,"",'US Ad Fare Sheet'!E197)))</f>
        <v/>
      </c>
      <c r="F243" s="40" t="str">
        <f>IF(ISBLANK('US Ad Fare Sheet'!F197),"",IF(COUNTIF($N$2:$N$6,'US Ad Fare Sheet'!C197)&gt;0,"",IF(LEN($G243)&lt;1,"",'US Ad Fare Sheet'!F197)))</f>
        <v/>
      </c>
      <c r="G243" s="40" t="str">
        <f>IF(OR(ISBLANK('US Ad Fare Sheet'!G197),'US Ad Fare Sheet'!G197&gt;250),"",IF(COUNTIF($N$2:$N$6,'US Ad Fare Sheet'!C197)&gt;0,"",'US Ad Fare Sheet'!G197))</f>
        <v/>
      </c>
    </row>
    <row r="244" spans="3:7" x14ac:dyDescent="0.15">
      <c r="C244" s="40" t="str">
        <f>IF(ISBLANK('US Ad Fare Sheet'!C198),"",IF(COUNTIF($N$2:$N$6,'US Ad Fare Sheet'!C198)&gt;0,"",IF(LEN(G244)&lt;1,"",'US Ad Fare Sheet'!C198)))</f>
        <v/>
      </c>
      <c r="D244" s="40" t="str">
        <f>IF(ISBLANK('US Ad Fare Sheet'!D198),"",IF(COUNTIF($N$2:$N$6,'US Ad Fare Sheet'!C198)&gt;0,"",IF(LEN($G244)&lt;1,"",'US Ad Fare Sheet'!D198)))</f>
        <v/>
      </c>
      <c r="E244" s="40" t="str">
        <f>IF(ISBLANK('US Ad Fare Sheet'!E198),"",IF(COUNTIF($N$2:$N$6,'US Ad Fare Sheet'!C198)&gt;0,"",IF(LEN($G244)&lt;1,"",'US Ad Fare Sheet'!E198)))</f>
        <v/>
      </c>
      <c r="F244" s="40" t="str">
        <f>IF(ISBLANK('US Ad Fare Sheet'!F198),"",IF(COUNTIF($N$2:$N$6,'US Ad Fare Sheet'!C198)&gt;0,"",IF(LEN($G244)&lt;1,"",'US Ad Fare Sheet'!F198)))</f>
        <v/>
      </c>
      <c r="G244" s="40" t="str">
        <f>IF(OR(ISBLANK('US Ad Fare Sheet'!G198),'US Ad Fare Sheet'!G198&gt;250),"",IF(COUNTIF($N$2:$N$6,'US Ad Fare Sheet'!C198)&gt;0,"",'US Ad Fare Sheet'!G198))</f>
        <v/>
      </c>
    </row>
    <row r="245" spans="3:7" x14ac:dyDescent="0.15">
      <c r="C245" s="40" t="str">
        <f>IF(ISBLANK('US Ad Fare Sheet'!C199),"",IF(COUNTIF($N$2:$N$6,'US Ad Fare Sheet'!C199)&gt;0,"",IF(LEN(G245)&lt;1,"",'US Ad Fare Sheet'!C199)))</f>
        <v/>
      </c>
      <c r="D245" s="40" t="str">
        <f>IF(ISBLANK('US Ad Fare Sheet'!D199),"",IF(COUNTIF($N$2:$N$6,'US Ad Fare Sheet'!C199)&gt;0,"",IF(LEN($G245)&lt;1,"",'US Ad Fare Sheet'!D199)))</f>
        <v/>
      </c>
      <c r="E245" s="40" t="str">
        <f>IF(ISBLANK('US Ad Fare Sheet'!E199),"",IF(COUNTIF($N$2:$N$6,'US Ad Fare Sheet'!C199)&gt;0,"",IF(LEN($G245)&lt;1,"",'US Ad Fare Sheet'!E199)))</f>
        <v/>
      </c>
      <c r="F245" s="40" t="str">
        <f>IF(ISBLANK('US Ad Fare Sheet'!F199),"",IF(COUNTIF($N$2:$N$6,'US Ad Fare Sheet'!C199)&gt;0,"",IF(LEN($G245)&lt;1,"",'US Ad Fare Sheet'!F199)))</f>
        <v/>
      </c>
      <c r="G245" s="40" t="str">
        <f>IF(OR(ISBLANK('US Ad Fare Sheet'!G199),'US Ad Fare Sheet'!G199&gt;250),"",IF(COUNTIF($N$2:$N$6,'US Ad Fare Sheet'!C199)&gt;0,"",'US Ad Fare Sheet'!G199))</f>
        <v/>
      </c>
    </row>
    <row r="246" spans="3:7" x14ac:dyDescent="0.15">
      <c r="C246" s="40" t="str">
        <f>IF(ISBLANK('US Ad Fare Sheet'!C200),"",IF(COUNTIF($N$2:$N$6,'US Ad Fare Sheet'!C200)&gt;0,"",IF(LEN(G246)&lt;1,"",'US Ad Fare Sheet'!C200)))</f>
        <v/>
      </c>
      <c r="D246" s="40" t="str">
        <f>IF(ISBLANK('US Ad Fare Sheet'!D200),"",IF(COUNTIF($N$2:$N$6,'US Ad Fare Sheet'!C200)&gt;0,"",IF(LEN($G246)&lt;1,"",'US Ad Fare Sheet'!D200)))</f>
        <v/>
      </c>
      <c r="E246" s="40" t="str">
        <f>IF(ISBLANK('US Ad Fare Sheet'!E200),"",IF(COUNTIF($N$2:$N$6,'US Ad Fare Sheet'!C200)&gt;0,"",IF(LEN($G246)&lt;1,"",'US Ad Fare Sheet'!E200)))</f>
        <v/>
      </c>
      <c r="F246" s="40" t="str">
        <f>IF(ISBLANK('US Ad Fare Sheet'!F200),"",IF(COUNTIF($N$2:$N$6,'US Ad Fare Sheet'!C200)&gt;0,"",IF(LEN($G246)&lt;1,"",'US Ad Fare Sheet'!F200)))</f>
        <v/>
      </c>
      <c r="G246" s="40" t="str">
        <f>IF(OR(ISBLANK('US Ad Fare Sheet'!G200),'US Ad Fare Sheet'!G200&gt;250),"",IF(COUNTIF($N$2:$N$6,'US Ad Fare Sheet'!C200)&gt;0,"",'US Ad Fare Sheet'!G200))</f>
        <v/>
      </c>
    </row>
    <row r="247" spans="3:7" x14ac:dyDescent="0.15">
      <c r="C247" s="40" t="str">
        <f>IF(ISBLANK('US Ad Fare Sheet'!C201),"",IF(COUNTIF($N$2:$N$6,'US Ad Fare Sheet'!C201)&gt;0,"",IF(LEN(G247)&lt;1,"",'US Ad Fare Sheet'!C201)))</f>
        <v/>
      </c>
      <c r="D247" s="40" t="str">
        <f>IF(ISBLANK('US Ad Fare Sheet'!D201),"",IF(COUNTIF($N$2:$N$6,'US Ad Fare Sheet'!C201)&gt;0,"",IF(LEN($G247)&lt;1,"",'US Ad Fare Sheet'!D201)))</f>
        <v/>
      </c>
      <c r="E247" s="40" t="str">
        <f>IF(ISBLANK('US Ad Fare Sheet'!E201),"",IF(COUNTIF($N$2:$N$6,'US Ad Fare Sheet'!C201)&gt;0,"",IF(LEN($G247)&lt;1,"",'US Ad Fare Sheet'!E201)))</f>
        <v/>
      </c>
      <c r="F247" s="40" t="str">
        <f>IF(ISBLANK('US Ad Fare Sheet'!F201),"",IF(COUNTIF($N$2:$N$6,'US Ad Fare Sheet'!C201)&gt;0,"",IF(LEN($G247)&lt;1,"",'US Ad Fare Sheet'!F201)))</f>
        <v/>
      </c>
      <c r="G247" s="40" t="str">
        <f>IF(OR(ISBLANK('US Ad Fare Sheet'!G201),'US Ad Fare Sheet'!G201&gt;250),"",IF(COUNTIF($N$2:$N$6,'US Ad Fare Sheet'!C201)&gt;0,"",'US Ad Fare Sheet'!G201))</f>
        <v/>
      </c>
    </row>
    <row r="248" spans="3:7" x14ac:dyDescent="0.15">
      <c r="C248" s="40" t="str">
        <f>IF(ISBLANK('US Ad Fare Sheet'!C202),"",IF(COUNTIF($N$2:$N$6,'US Ad Fare Sheet'!C202)&gt;0,"",IF(LEN(G248)&lt;1,"",'US Ad Fare Sheet'!C202)))</f>
        <v/>
      </c>
      <c r="D248" s="40" t="str">
        <f>IF(ISBLANK('US Ad Fare Sheet'!D202),"",IF(COUNTIF($N$2:$N$6,'US Ad Fare Sheet'!C202)&gt;0,"",IF(LEN($G248)&lt;1,"",'US Ad Fare Sheet'!D202)))</f>
        <v/>
      </c>
      <c r="E248" s="40" t="str">
        <f>IF(ISBLANK('US Ad Fare Sheet'!E202),"",IF(COUNTIF($N$2:$N$6,'US Ad Fare Sheet'!C202)&gt;0,"",IF(LEN($G248)&lt;1,"",'US Ad Fare Sheet'!E202)))</f>
        <v/>
      </c>
      <c r="F248" s="40" t="str">
        <f>IF(ISBLANK('US Ad Fare Sheet'!F202),"",IF(COUNTIF($N$2:$N$6,'US Ad Fare Sheet'!C202)&gt;0,"",IF(LEN($G248)&lt;1,"",'US Ad Fare Sheet'!F202)))</f>
        <v/>
      </c>
      <c r="G248" s="40" t="str">
        <f>IF(OR(ISBLANK('US Ad Fare Sheet'!G202),'US Ad Fare Sheet'!G202&gt;250),"",IF(COUNTIF($N$2:$N$6,'US Ad Fare Sheet'!C202)&gt;0,"",'US Ad Fare Sheet'!G202))</f>
        <v/>
      </c>
    </row>
    <row r="249" spans="3:7" x14ac:dyDescent="0.15">
      <c r="C249" s="40" t="str">
        <f>IF(ISBLANK('US Ad Fare Sheet'!C203),"",IF(COUNTIF($N$2:$N$6,'US Ad Fare Sheet'!C203)&gt;0,"",IF(LEN(G249)&lt;1,"",'US Ad Fare Sheet'!C203)))</f>
        <v/>
      </c>
      <c r="D249" s="40" t="str">
        <f>IF(ISBLANK('US Ad Fare Sheet'!D203),"",IF(COUNTIF($N$2:$N$6,'US Ad Fare Sheet'!C203)&gt;0,"",IF(LEN($G249)&lt;1,"",'US Ad Fare Sheet'!D203)))</f>
        <v/>
      </c>
      <c r="E249" s="40" t="str">
        <f>IF(ISBLANK('US Ad Fare Sheet'!E203),"",IF(COUNTIF($N$2:$N$6,'US Ad Fare Sheet'!C203)&gt;0,"",IF(LEN($G249)&lt;1,"",'US Ad Fare Sheet'!E203)))</f>
        <v/>
      </c>
      <c r="F249" s="40" t="str">
        <f>IF(ISBLANK('US Ad Fare Sheet'!F203),"",IF(COUNTIF($N$2:$N$6,'US Ad Fare Sheet'!C203)&gt;0,"",IF(LEN($G249)&lt;1,"",'US Ad Fare Sheet'!F203)))</f>
        <v/>
      </c>
      <c r="G249" s="40" t="str">
        <f>IF(OR(ISBLANK('US Ad Fare Sheet'!G203),'US Ad Fare Sheet'!G203&gt;250),"",IF(COUNTIF($N$2:$N$6,'US Ad Fare Sheet'!C203)&gt;0,"",'US Ad Fare Sheet'!G203))</f>
        <v/>
      </c>
    </row>
    <row r="250" spans="3:7" x14ac:dyDescent="0.15">
      <c r="C250" s="40" t="str">
        <f>IF(ISBLANK('US Ad Fare Sheet'!C204),"",IF(COUNTIF($N$2:$N$6,'US Ad Fare Sheet'!C204)&gt;0,"",IF(LEN(G250)&lt;1,"",'US Ad Fare Sheet'!C204)))</f>
        <v>SAN</v>
      </c>
      <c r="D250" s="40" t="str">
        <f>IF(ISBLANK('US Ad Fare Sheet'!D204),"",IF(COUNTIF($N$2:$N$6,'US Ad Fare Sheet'!C204)&gt;0,"",IF(LEN($G250)&lt;1,"",'US Ad Fare Sheet'!D204)))</f>
        <v>SAN DIEGO</v>
      </c>
      <c r="E250" s="40" t="str">
        <f>IF(ISBLANK('US Ad Fare Sheet'!E204),"",IF(COUNTIF($N$2:$N$6,'US Ad Fare Sheet'!C204)&gt;0,"",IF(LEN($G250)&lt;1,"",'US Ad Fare Sheet'!E204)))</f>
        <v>SJD</v>
      </c>
      <c r="F250" s="40" t="str">
        <f>IF(ISBLANK('US Ad Fare Sheet'!F204),"",IF(COUNTIF($N$2:$N$6,'US Ad Fare Sheet'!C204)&gt;0,"",IF(LEN($G250)&lt;1,"",'US Ad Fare Sheet'!F204)))</f>
        <v>SAN JOSE CABO</v>
      </c>
      <c r="G250" s="40">
        <f>IF(OR(ISBLANK('US Ad Fare Sheet'!G204),'US Ad Fare Sheet'!G204&gt;250),"",IF(COUNTIF($N$2:$N$6,'US Ad Fare Sheet'!C204)&gt;0,"",'US Ad Fare Sheet'!G204))</f>
        <v>109</v>
      </c>
    </row>
    <row r="251" spans="3:7" x14ac:dyDescent="0.15">
      <c r="C251" s="40" t="str">
        <f>IF(ISBLANK('US Ad Fare Sheet'!C205),"",IF(COUNTIF($N$2:$N$6,'US Ad Fare Sheet'!C205)&gt;0,"",IF(LEN(G251)&lt;1,"",'US Ad Fare Sheet'!C205)))</f>
        <v>SJC</v>
      </c>
      <c r="D251" s="40" t="str">
        <f>IF(ISBLANK('US Ad Fare Sheet'!D205),"",IF(COUNTIF($N$2:$N$6,'US Ad Fare Sheet'!C205)&gt;0,"",IF(LEN($G251)&lt;1,"",'US Ad Fare Sheet'!D205)))</f>
        <v>SAN JOSE</v>
      </c>
      <c r="E251" s="40" t="str">
        <f>IF(ISBLANK('US Ad Fare Sheet'!E205),"",IF(COUNTIF($N$2:$N$6,'US Ad Fare Sheet'!C205)&gt;0,"",IF(LEN($G251)&lt;1,"",'US Ad Fare Sheet'!E205)))</f>
        <v>GDL</v>
      </c>
      <c r="F251" s="40" t="str">
        <f>IF(ISBLANK('US Ad Fare Sheet'!F205),"",IF(COUNTIF($N$2:$N$6,'US Ad Fare Sheet'!C205)&gt;0,"",IF(LEN($G251)&lt;1,"",'US Ad Fare Sheet'!F205)))</f>
        <v>GUADALAJARA</v>
      </c>
      <c r="G251" s="40">
        <f>IF(OR(ISBLANK('US Ad Fare Sheet'!G205),'US Ad Fare Sheet'!G205&gt;250),"",IF(COUNTIF($N$2:$N$6,'US Ad Fare Sheet'!C205)&gt;0,"",'US Ad Fare Sheet'!G205))</f>
        <v>139</v>
      </c>
    </row>
    <row r="252" spans="3:7" x14ac:dyDescent="0.15">
      <c r="C252" s="40" t="str">
        <f>IF(ISBLANK('US Ad Fare Sheet'!C206),"",IF(COUNTIF($N$2:$N$6,'US Ad Fare Sheet'!C206)&gt;0,"",IF(LEN(G252)&lt;1,"",'US Ad Fare Sheet'!C206)))</f>
        <v>SJC</v>
      </c>
      <c r="D252" s="40" t="str">
        <f>IF(ISBLANK('US Ad Fare Sheet'!D206),"",IF(COUNTIF($N$2:$N$6,'US Ad Fare Sheet'!C206)&gt;0,"",IF(LEN($G252)&lt;1,"",'US Ad Fare Sheet'!D206)))</f>
        <v>SAN JOSE</v>
      </c>
      <c r="E252" s="40" t="str">
        <f>IF(ISBLANK('US Ad Fare Sheet'!E206),"",IF(COUNTIF($N$2:$N$6,'US Ad Fare Sheet'!C206)&gt;0,"",IF(LEN($G252)&lt;1,"",'US Ad Fare Sheet'!E206)))</f>
        <v>SJD</v>
      </c>
      <c r="F252" s="40" t="str">
        <f>IF(ISBLANK('US Ad Fare Sheet'!F206),"",IF(COUNTIF($N$2:$N$6,'US Ad Fare Sheet'!C206)&gt;0,"",IF(LEN($G252)&lt;1,"",'US Ad Fare Sheet'!F206)))</f>
        <v>SAN JOSE CABO</v>
      </c>
      <c r="G252" s="40">
        <f>IF(OR(ISBLANK('US Ad Fare Sheet'!G206),'US Ad Fare Sheet'!G206&gt;250),"",IF(COUNTIF($N$2:$N$6,'US Ad Fare Sheet'!C206)&gt;0,"",'US Ad Fare Sheet'!G206))</f>
        <v>119</v>
      </c>
    </row>
    <row r="253" spans="3:7" x14ac:dyDescent="0.15">
      <c r="C253" s="40" t="str">
        <f>IF(ISBLANK('US Ad Fare Sheet'!C207),"",IF(COUNTIF($N$2:$N$6,'US Ad Fare Sheet'!C207)&gt;0,"",IF(LEN(G253)&lt;1,"",'US Ad Fare Sheet'!C207)))</f>
        <v>SNA</v>
      </c>
      <c r="D253" s="40" t="str">
        <f>IF(ISBLANK('US Ad Fare Sheet'!D207),"",IF(COUNTIF($N$2:$N$6,'US Ad Fare Sheet'!C207)&gt;0,"",IF(LEN($G253)&lt;1,"",'US Ad Fare Sheet'!D207)))</f>
        <v>ORANGE COUNTY / JOHN WAYNE</v>
      </c>
      <c r="E253" s="40" t="str">
        <f>IF(ISBLANK('US Ad Fare Sheet'!E207),"",IF(COUNTIF($N$2:$N$6,'US Ad Fare Sheet'!C207)&gt;0,"",IF(LEN($G253)&lt;1,"",'US Ad Fare Sheet'!E207)))</f>
        <v>PVR</v>
      </c>
      <c r="F253" s="40" t="str">
        <f>IF(ISBLANK('US Ad Fare Sheet'!F207),"",IF(COUNTIF($N$2:$N$6,'US Ad Fare Sheet'!C207)&gt;0,"",IF(LEN($G253)&lt;1,"",'US Ad Fare Sheet'!F207)))</f>
        <v>PUERTO VALLARTA</v>
      </c>
      <c r="G253" s="40">
        <f>IF(OR(ISBLANK('US Ad Fare Sheet'!G207),'US Ad Fare Sheet'!G207&gt;250),"",IF(COUNTIF($N$2:$N$6,'US Ad Fare Sheet'!C207)&gt;0,"",'US Ad Fare Sheet'!G207))</f>
        <v>119</v>
      </c>
    </row>
    <row r="254" spans="3:7" x14ac:dyDescent="0.15">
      <c r="C254" s="40" t="str">
        <f>IF(ISBLANK('US Ad Fare Sheet'!C208),"",IF(COUNTIF($N$2:$N$6,'US Ad Fare Sheet'!C208)&gt;0,"",IF(LEN(G254)&lt;1,"",'US Ad Fare Sheet'!C208)))</f>
        <v>SNA</v>
      </c>
      <c r="D254" s="40" t="str">
        <f>IF(ISBLANK('US Ad Fare Sheet'!D208),"",IF(COUNTIF($N$2:$N$6,'US Ad Fare Sheet'!C208)&gt;0,"",IF(LEN($G254)&lt;1,"",'US Ad Fare Sheet'!D208)))</f>
        <v>ORANGE COUNTY / JOHN WAYNE</v>
      </c>
      <c r="E254" s="40" t="str">
        <f>IF(ISBLANK('US Ad Fare Sheet'!E208),"",IF(COUNTIF($N$2:$N$6,'US Ad Fare Sheet'!C208)&gt;0,"",IF(LEN($G254)&lt;1,"",'US Ad Fare Sheet'!E208)))</f>
        <v>SJD</v>
      </c>
      <c r="F254" s="40" t="str">
        <f>IF(ISBLANK('US Ad Fare Sheet'!F208),"",IF(COUNTIF($N$2:$N$6,'US Ad Fare Sheet'!C208)&gt;0,"",IF(LEN($G254)&lt;1,"",'US Ad Fare Sheet'!F208)))</f>
        <v>SAN JOSE CABO</v>
      </c>
      <c r="G254" s="40">
        <f>IF(OR(ISBLANK('US Ad Fare Sheet'!G208),'US Ad Fare Sheet'!G208&gt;250),"",IF(COUNTIF($N$2:$N$6,'US Ad Fare Sheet'!C208)&gt;0,"",'US Ad Fare Sheet'!G208))</f>
        <v>119</v>
      </c>
    </row>
    <row r="255" spans="3:7" x14ac:dyDescent="0.15">
      <c r="C255" s="40" t="str">
        <f>IF(ISBLANK('US Ad Fare Sheet'!C209),"",IF(COUNTIF($N$2:$N$6,'US Ad Fare Sheet'!C209)&gt;0,"",IF(LEN(G255)&lt;1,"",'US Ad Fare Sheet'!C209)))</f>
        <v>DCA</v>
      </c>
      <c r="D255" s="40" t="str">
        <f>IF(ISBLANK('US Ad Fare Sheet'!D209),"",IF(COUNTIF($N$2:$N$6,'US Ad Fare Sheet'!C209)&gt;0,"",IF(LEN($G255)&lt;1,"",'US Ad Fare Sheet'!D209)))</f>
        <v>WASHINGTON, D.C. / REAGAN</v>
      </c>
      <c r="E255" s="40" t="str">
        <f>IF(ISBLANK('US Ad Fare Sheet'!E209),"",IF(COUNTIF($N$2:$N$6,'US Ad Fare Sheet'!C209)&gt;0,"",IF(LEN($G255)&lt;1,"",'US Ad Fare Sheet'!E209)))</f>
        <v>SFO</v>
      </c>
      <c r="F255" s="40" t="str">
        <f>IF(ISBLANK('US Ad Fare Sheet'!F209),"",IF(COUNTIF($N$2:$N$6,'US Ad Fare Sheet'!C209)&gt;0,"",IF(LEN($G255)&lt;1,"",'US Ad Fare Sheet'!F209)))</f>
        <v>SAN FRANCISCO</v>
      </c>
      <c r="G255" s="40">
        <f>IF(OR(ISBLANK('US Ad Fare Sheet'!G209),'US Ad Fare Sheet'!G209&gt;250),"",IF(COUNTIF($N$2:$N$6,'US Ad Fare Sheet'!C209)&gt;0,"",'US Ad Fare Sheet'!G209))</f>
        <v>239</v>
      </c>
    </row>
    <row r="256" spans="3:7" x14ac:dyDescent="0.15">
      <c r="C256" s="40" t="str">
        <f>IF(ISBLANK('US Ad Fare Sheet'!C210),"",IF(COUNTIF($N$2:$N$6,'US Ad Fare Sheet'!C210)&gt;0,"",IF(LEN(G256)&lt;1,"",'US Ad Fare Sheet'!C210)))</f>
        <v>MCO</v>
      </c>
      <c r="D256" s="40" t="str">
        <f>IF(ISBLANK('US Ad Fare Sheet'!D210),"",IF(COUNTIF($N$2:$N$6,'US Ad Fare Sheet'!C210)&gt;0,"",IF(LEN($G256)&lt;1,"",'US Ad Fare Sheet'!D210)))</f>
        <v>ORLANDO</v>
      </c>
      <c r="E256" s="40" t="str">
        <f>IF(ISBLANK('US Ad Fare Sheet'!E210),"",IF(COUNTIF($N$2:$N$6,'US Ad Fare Sheet'!C210)&gt;0,"",IF(LEN($G256)&lt;1,"",'US Ad Fare Sheet'!E210)))</f>
        <v>SAN</v>
      </c>
      <c r="F256" s="40" t="str">
        <f>IF(ISBLANK('US Ad Fare Sheet'!F210),"",IF(COUNTIF($N$2:$N$6,'US Ad Fare Sheet'!C210)&gt;0,"",IF(LEN($G256)&lt;1,"",'US Ad Fare Sheet'!F210)))</f>
        <v>SAN DIEGO</v>
      </c>
      <c r="G256" s="40">
        <f>IF(OR(ISBLANK('US Ad Fare Sheet'!G210),'US Ad Fare Sheet'!G210&gt;250),"",IF(COUNTIF($N$2:$N$6,'US Ad Fare Sheet'!C210)&gt;0,"",'US Ad Fare Sheet'!G210))</f>
        <v>139</v>
      </c>
    </row>
    <row r="257" spans="3:7" x14ac:dyDescent="0.15">
      <c r="C257" s="40" t="str">
        <f>IF(ISBLANK('US Ad Fare Sheet'!C211),"",IF(COUNTIF($N$2:$N$6,'US Ad Fare Sheet'!C211)&gt;0,"",IF(LEN(G257)&lt;1,"",'US Ad Fare Sheet'!C211)))</f>
        <v>MCO</v>
      </c>
      <c r="D257" s="40" t="str">
        <f>IF(ISBLANK('US Ad Fare Sheet'!D211),"",IF(COUNTIF($N$2:$N$6,'US Ad Fare Sheet'!C211)&gt;0,"",IF(LEN($G257)&lt;1,"",'US Ad Fare Sheet'!D211)))</f>
        <v>ORLANDO</v>
      </c>
      <c r="E257" s="40" t="str">
        <f>IF(ISBLANK('US Ad Fare Sheet'!E211),"",IF(COUNTIF($N$2:$N$6,'US Ad Fare Sheet'!C211)&gt;0,"",IF(LEN($G257)&lt;1,"",'US Ad Fare Sheet'!E211)))</f>
        <v>SFO</v>
      </c>
      <c r="F257" s="40" t="str">
        <f>IF(ISBLANK('US Ad Fare Sheet'!F211),"",IF(COUNTIF($N$2:$N$6,'US Ad Fare Sheet'!C211)&gt;0,"",IF(LEN($G257)&lt;1,"",'US Ad Fare Sheet'!F211)))</f>
        <v>SAN FRANCISCO</v>
      </c>
      <c r="G257" s="40">
        <f>IF(OR(ISBLANK('US Ad Fare Sheet'!G211),'US Ad Fare Sheet'!G211&gt;250),"",IF(COUNTIF($N$2:$N$6,'US Ad Fare Sheet'!C211)&gt;0,"",'US Ad Fare Sheet'!G211))</f>
        <v>159</v>
      </c>
    </row>
    <row r="258" spans="3:7" x14ac:dyDescent="0.15">
      <c r="C258" s="40" t="str">
        <f>IF(ISBLANK('US Ad Fare Sheet'!C212),"",IF(COUNTIF($N$2:$N$6,'US Ad Fare Sheet'!C212)&gt;0,"",IF(LEN(G258)&lt;1,"",'US Ad Fare Sheet'!C212)))</f>
        <v>MCI</v>
      </c>
      <c r="D258" s="40" t="str">
        <f>IF(ISBLANK('US Ad Fare Sheet'!D212),"",IF(COUNTIF($N$2:$N$6,'US Ad Fare Sheet'!C212)&gt;0,"",IF(LEN($G258)&lt;1,"",'US Ad Fare Sheet'!D212)))</f>
        <v>KANSAS CITY</v>
      </c>
      <c r="E258" s="40" t="str">
        <f>IF(ISBLANK('US Ad Fare Sheet'!E212),"",IF(COUNTIF($N$2:$N$6,'US Ad Fare Sheet'!C212)&gt;0,"",IF(LEN($G258)&lt;1,"",'US Ad Fare Sheet'!E212)))</f>
        <v>SAN</v>
      </c>
      <c r="F258" s="40" t="str">
        <f>IF(ISBLANK('US Ad Fare Sheet'!F212),"",IF(COUNTIF($N$2:$N$6,'US Ad Fare Sheet'!C212)&gt;0,"",IF(LEN($G258)&lt;1,"",'US Ad Fare Sheet'!F212)))</f>
        <v>SAN DIEGO</v>
      </c>
      <c r="G258" s="40">
        <f>IF(OR(ISBLANK('US Ad Fare Sheet'!G212),'US Ad Fare Sheet'!G212&gt;250),"",IF(COUNTIF($N$2:$N$6,'US Ad Fare Sheet'!C212)&gt;0,"",'US Ad Fare Sheet'!G212))</f>
        <v>99</v>
      </c>
    </row>
    <row r="259" spans="3:7" x14ac:dyDescent="0.15">
      <c r="C259" s="40" t="str">
        <f>IF(ISBLANK('US Ad Fare Sheet'!C213),"",IF(COUNTIF($N$2:$N$6,'US Ad Fare Sheet'!C213)&gt;0,"",IF(LEN(G259)&lt;1,"",'US Ad Fare Sheet'!C213)))</f>
        <v>MCI</v>
      </c>
      <c r="D259" s="40" t="str">
        <f>IF(ISBLANK('US Ad Fare Sheet'!D213),"",IF(COUNTIF($N$2:$N$6,'US Ad Fare Sheet'!C213)&gt;0,"",IF(LEN($G259)&lt;1,"",'US Ad Fare Sheet'!D213)))</f>
        <v>KANSAS CITY</v>
      </c>
      <c r="E259" s="40" t="str">
        <f>IF(ISBLANK('US Ad Fare Sheet'!E213),"",IF(COUNTIF($N$2:$N$6,'US Ad Fare Sheet'!C213)&gt;0,"",IF(LEN($G259)&lt;1,"",'US Ad Fare Sheet'!E213)))</f>
        <v>SFO</v>
      </c>
      <c r="F259" s="40" t="str">
        <f>IF(ISBLANK('US Ad Fare Sheet'!F213),"",IF(COUNTIF($N$2:$N$6,'US Ad Fare Sheet'!C213)&gt;0,"",IF(LEN($G259)&lt;1,"",'US Ad Fare Sheet'!F213)))</f>
        <v>SAN FRANCISCO</v>
      </c>
      <c r="G259" s="40">
        <f>IF(OR(ISBLANK('US Ad Fare Sheet'!G213),'US Ad Fare Sheet'!G213&gt;250),"",IF(COUNTIF($N$2:$N$6,'US Ad Fare Sheet'!C213)&gt;0,"",'US Ad Fare Sheet'!G213))</f>
        <v>99</v>
      </c>
    </row>
    <row r="260" spans="3:7" x14ac:dyDescent="0.15">
      <c r="C260" s="40" t="str">
        <f>IF(ISBLANK('US Ad Fare Sheet'!C214),"",IF(COUNTIF($N$2:$N$6,'US Ad Fare Sheet'!C214)&gt;0,"",IF(LEN(G260)&lt;1,"",'US Ad Fare Sheet'!C214)))</f>
        <v>ORD</v>
      </c>
      <c r="D260" s="40" t="str">
        <f>IF(ISBLANK('US Ad Fare Sheet'!D214),"",IF(COUNTIF($N$2:$N$6,'US Ad Fare Sheet'!C214)&gt;0,"",IF(LEN($G260)&lt;1,"",'US Ad Fare Sheet'!D214)))</f>
        <v>CHICAGO</v>
      </c>
      <c r="E260" s="40" t="str">
        <f>IF(ISBLANK('US Ad Fare Sheet'!E214),"",IF(COUNTIF($N$2:$N$6,'US Ad Fare Sheet'!C214)&gt;0,"",IF(LEN($G260)&lt;1,"",'US Ad Fare Sheet'!E214)))</f>
        <v>SFO</v>
      </c>
      <c r="F260" s="40" t="str">
        <f>IF(ISBLANK('US Ad Fare Sheet'!F214),"",IF(COUNTIF($N$2:$N$6,'US Ad Fare Sheet'!C214)&gt;0,"",IF(LEN($G260)&lt;1,"",'US Ad Fare Sheet'!F214)))</f>
        <v>SAN FRANCISCO</v>
      </c>
      <c r="G260" s="40">
        <f>IF(OR(ISBLANK('US Ad Fare Sheet'!G214),'US Ad Fare Sheet'!G214&gt;250),"",IF(COUNTIF($N$2:$N$6,'US Ad Fare Sheet'!C214)&gt;0,"",'US Ad Fare Sheet'!G214))</f>
        <v>99</v>
      </c>
    </row>
    <row r="261" spans="3:7" x14ac:dyDescent="0.15">
      <c r="C261" s="40" t="str">
        <f>IF(ISBLANK('US Ad Fare Sheet'!C215),"",IF(COUNTIF($N$2:$N$6,'US Ad Fare Sheet'!C215)&gt;0,"",IF(LEN(G261)&lt;1,"",'US Ad Fare Sheet'!C215)))</f>
        <v/>
      </c>
      <c r="D261" s="40" t="str">
        <f>IF(ISBLANK('US Ad Fare Sheet'!D215),"",IF(COUNTIF($N$2:$N$6,'US Ad Fare Sheet'!C215)&gt;0,"",IF(LEN($G261)&lt;1,"",'US Ad Fare Sheet'!D215)))</f>
        <v/>
      </c>
      <c r="E261" s="40" t="str">
        <f>IF(ISBLANK('US Ad Fare Sheet'!E215),"",IF(COUNTIF($N$2:$N$6,'US Ad Fare Sheet'!C215)&gt;0,"",IF(LEN($G261)&lt;1,"",'US Ad Fare Sheet'!E215)))</f>
        <v/>
      </c>
      <c r="F261" s="40" t="str">
        <f>IF(ISBLANK('US Ad Fare Sheet'!F215),"",IF(COUNTIF($N$2:$N$6,'US Ad Fare Sheet'!C215)&gt;0,"",IF(LEN($G261)&lt;1,"",'US Ad Fare Sheet'!F215)))</f>
        <v/>
      </c>
      <c r="G261" s="40" t="str">
        <f>IF(OR(ISBLANK('US Ad Fare Sheet'!G215),'US Ad Fare Sheet'!G215&gt;250),"",IF(COUNTIF($N$2:$N$6,'US Ad Fare Sheet'!C215)&gt;0,"",'US Ad Fare Sheet'!G215))</f>
        <v/>
      </c>
    </row>
    <row r="262" spans="3:7" x14ac:dyDescent="0.15">
      <c r="C262" s="40" t="str">
        <f>IF(ISBLANK('US Ad Fare Sheet'!C216),"",IF(COUNTIF($N$2:$N$6,'US Ad Fare Sheet'!C216)&gt;0,"",IF(LEN(G262)&lt;1,"",'US Ad Fare Sheet'!C216)))</f>
        <v>DTW</v>
      </c>
      <c r="D262" s="40" t="str">
        <f>IF(ISBLANK('US Ad Fare Sheet'!D216),"",IF(COUNTIF($N$2:$N$6,'US Ad Fare Sheet'!C216)&gt;0,"",IF(LEN($G262)&lt;1,"",'US Ad Fare Sheet'!D216)))</f>
        <v>DETROIT</v>
      </c>
      <c r="E262" s="40" t="str">
        <f>IF(ISBLANK('US Ad Fare Sheet'!E216),"",IF(COUNTIF($N$2:$N$6,'US Ad Fare Sheet'!C216)&gt;0,"",IF(LEN($G262)&lt;1,"",'US Ad Fare Sheet'!E216)))</f>
        <v>SEA</v>
      </c>
      <c r="F262" s="40" t="str">
        <f>IF(ISBLANK('US Ad Fare Sheet'!F216),"",IF(COUNTIF($N$2:$N$6,'US Ad Fare Sheet'!C216)&gt;0,"",IF(LEN($G262)&lt;1,"",'US Ad Fare Sheet'!F216)))</f>
        <v>SEATTLE</v>
      </c>
      <c r="G262" s="40">
        <f>IF(OR(ISBLANK('US Ad Fare Sheet'!G216),'US Ad Fare Sheet'!G216&gt;250),"",IF(COUNTIF($N$2:$N$6,'US Ad Fare Sheet'!C216)&gt;0,"",'US Ad Fare Sheet'!G216))</f>
        <v>179</v>
      </c>
    </row>
    <row r="263" spans="3:7" x14ac:dyDescent="0.15">
      <c r="C263" s="40" t="str">
        <f>IF(ISBLANK('US Ad Fare Sheet'!C217),"",IF(COUNTIF($N$2:$N$6,'US Ad Fare Sheet'!C217)&gt;0,"",IF(LEN(G263)&lt;1,"",'US Ad Fare Sheet'!C217)))</f>
        <v>MCO</v>
      </c>
      <c r="D263" s="40" t="str">
        <f>IF(ISBLANK('US Ad Fare Sheet'!D217),"",IF(COUNTIF($N$2:$N$6,'US Ad Fare Sheet'!C217)&gt;0,"",IF(LEN($G263)&lt;1,"",'US Ad Fare Sheet'!D217)))</f>
        <v>ORLANDO</v>
      </c>
      <c r="E263" s="40" t="str">
        <f>IF(ISBLANK('US Ad Fare Sheet'!E217),"",IF(COUNTIF($N$2:$N$6,'US Ad Fare Sheet'!C217)&gt;0,"",IF(LEN($G263)&lt;1,"",'US Ad Fare Sheet'!E217)))</f>
        <v>PDX</v>
      </c>
      <c r="F263" s="40" t="str">
        <f>IF(ISBLANK('US Ad Fare Sheet'!F217),"",IF(COUNTIF($N$2:$N$6,'US Ad Fare Sheet'!C217)&gt;0,"",IF(LEN($G263)&lt;1,"",'US Ad Fare Sheet'!F217)))</f>
        <v>PORTLAND</v>
      </c>
      <c r="G263" s="40">
        <f>IF(OR(ISBLANK('US Ad Fare Sheet'!G217),'US Ad Fare Sheet'!G217&gt;250),"",IF(COUNTIF($N$2:$N$6,'US Ad Fare Sheet'!C217)&gt;0,"",'US Ad Fare Sheet'!G217))</f>
        <v>179</v>
      </c>
    </row>
    <row r="264" spans="3:7" x14ac:dyDescent="0.15">
      <c r="C264" s="40" t="str">
        <f>IF(ISBLANK('US Ad Fare Sheet'!C218),"",IF(COUNTIF($N$2:$N$6,'US Ad Fare Sheet'!C218)&gt;0,"",IF(LEN(G264)&lt;1,"",'US Ad Fare Sheet'!C218)))</f>
        <v/>
      </c>
      <c r="D264" s="40" t="str">
        <f>IF(ISBLANK('US Ad Fare Sheet'!D218),"",IF(COUNTIF($N$2:$N$6,'US Ad Fare Sheet'!C218)&gt;0,"",IF(LEN($G264)&lt;1,"",'US Ad Fare Sheet'!D218)))</f>
        <v/>
      </c>
      <c r="E264" s="40" t="str">
        <f>IF(ISBLANK('US Ad Fare Sheet'!E218),"",IF(COUNTIF($N$2:$N$6,'US Ad Fare Sheet'!C218)&gt;0,"",IF(LEN($G264)&lt;1,"",'US Ad Fare Sheet'!E218)))</f>
        <v/>
      </c>
      <c r="F264" s="40" t="str">
        <f>IF(ISBLANK('US Ad Fare Sheet'!F218),"",IF(COUNTIF($N$2:$N$6,'US Ad Fare Sheet'!C218)&gt;0,"",IF(LEN($G264)&lt;1,"",'US Ad Fare Sheet'!F218)))</f>
        <v/>
      </c>
      <c r="G264" s="40" t="str">
        <f>IF(OR(ISBLANK('US Ad Fare Sheet'!G218),'US Ad Fare Sheet'!G218&gt;250),"",IF(COUNTIF($N$2:$N$6,'US Ad Fare Sheet'!C218)&gt;0,"",'US Ad Fare Sheet'!G218))</f>
        <v/>
      </c>
    </row>
    <row r="265" spans="3:7" x14ac:dyDescent="0.15">
      <c r="C265" s="40" t="str">
        <f>IF(ISBLANK('US Ad Fare Sheet'!C219),"",IF(COUNTIF($N$2:$N$6,'US Ad Fare Sheet'!C219)&gt;0,"",IF(LEN(G265)&lt;1,"",'US Ad Fare Sheet'!C219)))</f>
        <v/>
      </c>
      <c r="D265" s="40" t="str">
        <f>IF(ISBLANK('US Ad Fare Sheet'!D219),"",IF(COUNTIF($N$2:$N$6,'US Ad Fare Sheet'!C219)&gt;0,"",IF(LEN($G265)&lt;1,"",'US Ad Fare Sheet'!D219)))</f>
        <v/>
      </c>
      <c r="E265" s="40" t="str">
        <f>IF(ISBLANK('US Ad Fare Sheet'!E219),"",IF(COUNTIF($N$2:$N$6,'US Ad Fare Sheet'!C219)&gt;0,"",IF(LEN($G265)&lt;1,"",'US Ad Fare Sheet'!E219)))</f>
        <v/>
      </c>
      <c r="F265" s="40" t="str">
        <f>IF(ISBLANK('US Ad Fare Sheet'!F219),"",IF(COUNTIF($N$2:$N$6,'US Ad Fare Sheet'!C219)&gt;0,"",IF(LEN($G265)&lt;1,"",'US Ad Fare Sheet'!F219)))</f>
        <v/>
      </c>
      <c r="G265" s="40" t="str">
        <f>IF(OR(ISBLANK('US Ad Fare Sheet'!G219),'US Ad Fare Sheet'!G219&gt;250),"",IF(COUNTIF($N$2:$N$6,'US Ad Fare Sheet'!C219)&gt;0,"",'US Ad Fare Sheet'!G219))</f>
        <v/>
      </c>
    </row>
    <row r="266" spans="3:7" x14ac:dyDescent="0.15">
      <c r="C266" s="40" t="str">
        <f>IF(ISBLANK('US Ad Fare Sheet'!C220),"",IF(COUNTIF($N$2:$N$6,'US Ad Fare Sheet'!C220)&gt;0,"",IF(LEN(G266)&lt;1,"",'US Ad Fare Sheet'!C220)))</f>
        <v/>
      </c>
      <c r="D266" s="40" t="str">
        <f>IF(ISBLANK('US Ad Fare Sheet'!D220),"",IF(COUNTIF($N$2:$N$6,'US Ad Fare Sheet'!C220)&gt;0,"",IF(LEN($G266)&lt;1,"",'US Ad Fare Sheet'!D220)))</f>
        <v/>
      </c>
      <c r="E266" s="40" t="str">
        <f>IF(ISBLANK('US Ad Fare Sheet'!E220),"",IF(COUNTIF($N$2:$N$6,'US Ad Fare Sheet'!C220)&gt;0,"",IF(LEN($G266)&lt;1,"",'US Ad Fare Sheet'!E220)))</f>
        <v/>
      </c>
      <c r="F266" s="40" t="str">
        <f>IF(ISBLANK('US Ad Fare Sheet'!F220),"",IF(COUNTIF($N$2:$N$6,'US Ad Fare Sheet'!C220)&gt;0,"",IF(LEN($G266)&lt;1,"",'US Ad Fare Sheet'!F220)))</f>
        <v/>
      </c>
      <c r="G266" s="40" t="str">
        <f>IF(OR(ISBLANK('US Ad Fare Sheet'!G220),'US Ad Fare Sheet'!G220&gt;250),"",IF(COUNTIF($N$2:$N$6,'US Ad Fare Sheet'!C220)&gt;0,"",'US Ad Fare Sheet'!G220))</f>
        <v/>
      </c>
    </row>
    <row r="267" spans="3:7" x14ac:dyDescent="0.15">
      <c r="C267" s="40" t="str">
        <f>IF(ISBLANK('US Ad Fare Sheet'!C221),"",IF(COUNTIF($N$2:$N$6,'US Ad Fare Sheet'!C221)&gt;0,"",IF(LEN(G267)&lt;1,"",'US Ad Fare Sheet'!C221)))</f>
        <v>SAN</v>
      </c>
      <c r="D267" s="40" t="str">
        <f>IF(ISBLANK('US Ad Fare Sheet'!D221),"",IF(COUNTIF($N$2:$N$6,'US Ad Fare Sheet'!C221)&gt;0,"",IF(LEN($G267)&lt;1,"",'US Ad Fare Sheet'!D221)))</f>
        <v>SAN DIEGO</v>
      </c>
      <c r="E267" s="40" t="str">
        <f>IF(ISBLANK('US Ad Fare Sheet'!E221),"",IF(COUNTIF($N$2:$N$6,'US Ad Fare Sheet'!C221)&gt;0,"",IF(LEN($G267)&lt;1,"",'US Ad Fare Sheet'!E221)))</f>
        <v>MCI</v>
      </c>
      <c r="F267" s="40" t="str">
        <f>IF(ISBLANK('US Ad Fare Sheet'!F221),"",IF(COUNTIF($N$2:$N$6,'US Ad Fare Sheet'!C221)&gt;0,"",IF(LEN($G267)&lt;1,"",'US Ad Fare Sheet'!F221)))</f>
        <v>KANSAS CITY</v>
      </c>
      <c r="G267" s="40">
        <f>IF(OR(ISBLANK('US Ad Fare Sheet'!G221),'US Ad Fare Sheet'!G221&gt;250),"",IF(COUNTIF($N$2:$N$6,'US Ad Fare Sheet'!C221)&gt;0,"",'US Ad Fare Sheet'!G221))</f>
        <v>139</v>
      </c>
    </row>
    <row r="268" spans="3:7" x14ac:dyDescent="0.15">
      <c r="C268" s="40" t="str">
        <f>IF(ISBLANK('US Ad Fare Sheet'!C222),"",IF(COUNTIF($N$2:$N$6,'US Ad Fare Sheet'!C222)&gt;0,"",IF(LEN(G268)&lt;1,"",'US Ad Fare Sheet'!C222)))</f>
        <v/>
      </c>
      <c r="D268" s="40" t="str">
        <f>IF(ISBLANK('US Ad Fare Sheet'!D222),"",IF(COUNTIF($N$2:$N$6,'US Ad Fare Sheet'!C222)&gt;0,"",IF(LEN($G268)&lt;1,"",'US Ad Fare Sheet'!D222)))</f>
        <v/>
      </c>
      <c r="E268" s="40" t="str">
        <f>IF(ISBLANK('US Ad Fare Sheet'!E222),"",IF(COUNTIF($N$2:$N$6,'US Ad Fare Sheet'!C222)&gt;0,"",IF(LEN($G268)&lt;1,"",'US Ad Fare Sheet'!E222)))</f>
        <v/>
      </c>
      <c r="F268" s="40" t="str">
        <f>IF(ISBLANK('US Ad Fare Sheet'!F222),"",IF(COUNTIF($N$2:$N$6,'US Ad Fare Sheet'!C222)&gt;0,"",IF(LEN($G268)&lt;1,"",'US Ad Fare Sheet'!F222)))</f>
        <v/>
      </c>
      <c r="G268" s="40" t="str">
        <f>IF(OR(ISBLANK('US Ad Fare Sheet'!G222),'US Ad Fare Sheet'!G222&gt;250),"",IF(COUNTIF($N$2:$N$6,'US Ad Fare Sheet'!C222)&gt;0,"",'US Ad Fare Sheet'!G222))</f>
        <v/>
      </c>
    </row>
    <row r="269" spans="3:7" x14ac:dyDescent="0.15">
      <c r="C269" s="40" t="str">
        <f>IF(ISBLANK('US Ad Fare Sheet'!C223),"",IF(COUNTIF($N$2:$N$6,'US Ad Fare Sheet'!C223)&gt;0,"",IF(LEN(G269)&lt;1,"",'US Ad Fare Sheet'!C223)))</f>
        <v/>
      </c>
      <c r="D269" s="40" t="str">
        <f>IF(ISBLANK('US Ad Fare Sheet'!D223),"",IF(COUNTIF($N$2:$N$6,'US Ad Fare Sheet'!C223)&gt;0,"",IF(LEN($G269)&lt;1,"",'US Ad Fare Sheet'!D223)))</f>
        <v/>
      </c>
      <c r="E269" s="40" t="str">
        <f>IF(ISBLANK('US Ad Fare Sheet'!E223),"",IF(COUNTIF($N$2:$N$6,'US Ad Fare Sheet'!C223)&gt;0,"",IF(LEN($G269)&lt;1,"",'US Ad Fare Sheet'!E223)))</f>
        <v/>
      </c>
      <c r="F269" s="40" t="str">
        <f>IF(ISBLANK('US Ad Fare Sheet'!F223),"",IF(COUNTIF($N$2:$N$6,'US Ad Fare Sheet'!C223)&gt;0,"",IF(LEN($G269)&lt;1,"",'US Ad Fare Sheet'!F223)))</f>
        <v/>
      </c>
      <c r="G269" s="40" t="str">
        <f>IF(OR(ISBLANK('US Ad Fare Sheet'!G223),'US Ad Fare Sheet'!G223&gt;250),"",IF(COUNTIF($N$2:$N$6,'US Ad Fare Sheet'!C223)&gt;0,"",'US Ad Fare Sheet'!G223))</f>
        <v/>
      </c>
    </row>
    <row r="270" spans="3:7" x14ac:dyDescent="0.15">
      <c r="C270" s="40" t="str">
        <f>IF(ISBLANK('US Ad Fare Sheet'!C224),"",IF(COUNTIF($N$2:$N$6,'US Ad Fare Sheet'!C224)&gt;0,"",IF(LEN(G270)&lt;1,"",'US Ad Fare Sheet'!C224)))</f>
        <v/>
      </c>
      <c r="D270" s="40" t="str">
        <f>IF(ISBLANK('US Ad Fare Sheet'!D224),"",IF(COUNTIF($N$2:$N$6,'US Ad Fare Sheet'!C224)&gt;0,"",IF(LEN($G270)&lt;1,"",'US Ad Fare Sheet'!D224)))</f>
        <v/>
      </c>
      <c r="E270" s="40" t="str">
        <f>IF(ISBLANK('US Ad Fare Sheet'!E224),"",IF(COUNTIF($N$2:$N$6,'US Ad Fare Sheet'!C224)&gt;0,"",IF(LEN($G270)&lt;1,"",'US Ad Fare Sheet'!E224)))</f>
        <v/>
      </c>
      <c r="F270" s="40" t="str">
        <f>IF(ISBLANK('US Ad Fare Sheet'!F224),"",IF(COUNTIF($N$2:$N$6,'US Ad Fare Sheet'!C224)&gt;0,"",IF(LEN($G270)&lt;1,"",'US Ad Fare Sheet'!F224)))</f>
        <v/>
      </c>
      <c r="G270" s="40" t="str">
        <f>IF(OR(ISBLANK('US Ad Fare Sheet'!G224),'US Ad Fare Sheet'!G224&gt;250),"",IF(COUNTIF($N$2:$N$6,'US Ad Fare Sheet'!C224)&gt;0,"",'US Ad Fare Sheet'!G224))</f>
        <v/>
      </c>
    </row>
    <row r="271" spans="3:7" x14ac:dyDescent="0.15">
      <c r="C271" s="40" t="str">
        <f>IF(ISBLANK('US Ad Fare Sheet'!C225),"",IF(COUNTIF($N$2:$N$6,'US Ad Fare Sheet'!C225)&gt;0,"",IF(LEN(G271)&lt;1,"",'US Ad Fare Sheet'!C225)))</f>
        <v/>
      </c>
      <c r="D271" s="40" t="str">
        <f>IF(ISBLANK('US Ad Fare Sheet'!D225),"",IF(COUNTIF($N$2:$N$6,'US Ad Fare Sheet'!C225)&gt;0,"",IF(LEN($G271)&lt;1,"",'US Ad Fare Sheet'!D225)))</f>
        <v/>
      </c>
      <c r="E271" s="40" t="str">
        <f>IF(ISBLANK('US Ad Fare Sheet'!E225),"",IF(COUNTIF($N$2:$N$6,'US Ad Fare Sheet'!C225)&gt;0,"",IF(LEN($G271)&lt;1,"",'US Ad Fare Sheet'!E225)))</f>
        <v/>
      </c>
      <c r="F271" s="40" t="str">
        <f>IF(ISBLANK('US Ad Fare Sheet'!F225),"",IF(COUNTIF($N$2:$N$6,'US Ad Fare Sheet'!C225)&gt;0,"",IF(LEN($G271)&lt;1,"",'US Ad Fare Sheet'!F225)))</f>
        <v/>
      </c>
      <c r="G271" s="40" t="str">
        <f>IF(OR(ISBLANK('US Ad Fare Sheet'!G225),'US Ad Fare Sheet'!G225&gt;250),"",IF(COUNTIF($N$2:$N$6,'US Ad Fare Sheet'!C225)&gt;0,"",'US Ad Fare Sheet'!G225))</f>
        <v/>
      </c>
    </row>
    <row r="272" spans="3:7" x14ac:dyDescent="0.15">
      <c r="C272" s="40" t="str">
        <f>IF(ISBLANK('US Ad Fare Sheet'!C226),"",IF(COUNTIF($N$2:$N$6,'US Ad Fare Sheet'!C226)&gt;0,"",IF(LEN(G272)&lt;1,"",'US Ad Fare Sheet'!C226)))</f>
        <v/>
      </c>
      <c r="D272" s="40" t="str">
        <f>IF(ISBLANK('US Ad Fare Sheet'!D226),"",IF(COUNTIF($N$2:$N$6,'US Ad Fare Sheet'!C226)&gt;0,"",IF(LEN($G272)&lt;1,"",'US Ad Fare Sheet'!D226)))</f>
        <v/>
      </c>
      <c r="E272" s="40" t="str">
        <f>IF(ISBLANK('US Ad Fare Sheet'!E226),"",IF(COUNTIF($N$2:$N$6,'US Ad Fare Sheet'!C226)&gt;0,"",IF(LEN($G272)&lt;1,"",'US Ad Fare Sheet'!E226)))</f>
        <v/>
      </c>
      <c r="F272" s="40" t="str">
        <f>IF(ISBLANK('US Ad Fare Sheet'!F226),"",IF(COUNTIF($N$2:$N$6,'US Ad Fare Sheet'!C226)&gt;0,"",IF(LEN($G272)&lt;1,"",'US Ad Fare Sheet'!F226)))</f>
        <v/>
      </c>
      <c r="G272" s="40" t="str">
        <f>IF(OR(ISBLANK('US Ad Fare Sheet'!G226),'US Ad Fare Sheet'!G226&gt;250),"",IF(COUNTIF($N$2:$N$6,'US Ad Fare Sheet'!C226)&gt;0,"",'US Ad Fare Sheet'!G226))</f>
        <v/>
      </c>
    </row>
    <row r="273" spans="3:7" x14ac:dyDescent="0.15">
      <c r="C273" s="40" t="str">
        <f>IF(ISBLANK('US Ad Fare Sheet'!C227),"",IF(COUNTIF($N$2:$N$6,'US Ad Fare Sheet'!C227)&gt;0,"",IF(LEN(G273)&lt;1,"",'US Ad Fare Sheet'!C227)))</f>
        <v/>
      </c>
      <c r="D273" s="40" t="str">
        <f>IF(ISBLANK('US Ad Fare Sheet'!D227),"",IF(COUNTIF($N$2:$N$6,'US Ad Fare Sheet'!C227)&gt;0,"",IF(LEN($G273)&lt;1,"",'US Ad Fare Sheet'!D227)))</f>
        <v/>
      </c>
      <c r="E273" s="40" t="str">
        <f>IF(ISBLANK('US Ad Fare Sheet'!E227),"",IF(COUNTIF($N$2:$N$6,'US Ad Fare Sheet'!C227)&gt;0,"",IF(LEN($G273)&lt;1,"",'US Ad Fare Sheet'!E227)))</f>
        <v/>
      </c>
      <c r="F273" s="40" t="str">
        <f>IF(ISBLANK('US Ad Fare Sheet'!F227),"",IF(COUNTIF($N$2:$N$6,'US Ad Fare Sheet'!C227)&gt;0,"",IF(LEN($G273)&lt;1,"",'US Ad Fare Sheet'!F227)))</f>
        <v/>
      </c>
      <c r="G273" s="40" t="str">
        <f>IF(OR(ISBLANK('US Ad Fare Sheet'!G227),'US Ad Fare Sheet'!G227&gt;250),"",IF(COUNTIF($N$2:$N$6,'US Ad Fare Sheet'!C227)&gt;0,"",'US Ad Fare Sheet'!G227))</f>
        <v/>
      </c>
    </row>
    <row r="274" spans="3:7" x14ac:dyDescent="0.15">
      <c r="C274" s="40" t="str">
        <f>IF(ISBLANK('US Ad Fare Sheet'!C228),"",IF(COUNTIF($N$2:$N$6,'US Ad Fare Sheet'!C228)&gt;0,"",IF(LEN(G274)&lt;1,"",'US Ad Fare Sheet'!C228)))</f>
        <v/>
      </c>
      <c r="D274" s="40" t="str">
        <f>IF(ISBLANK('US Ad Fare Sheet'!D228),"",IF(COUNTIF($N$2:$N$6,'US Ad Fare Sheet'!C228)&gt;0,"",IF(LEN($G274)&lt;1,"",'US Ad Fare Sheet'!D228)))</f>
        <v/>
      </c>
      <c r="E274" s="40" t="str">
        <f>IF(ISBLANK('US Ad Fare Sheet'!E228),"",IF(COUNTIF($N$2:$N$6,'US Ad Fare Sheet'!C228)&gt;0,"",IF(LEN($G274)&lt;1,"",'US Ad Fare Sheet'!E228)))</f>
        <v/>
      </c>
      <c r="F274" s="40" t="str">
        <f>IF(ISBLANK('US Ad Fare Sheet'!F228),"",IF(COUNTIF($N$2:$N$6,'US Ad Fare Sheet'!C228)&gt;0,"",IF(LEN($G274)&lt;1,"",'US Ad Fare Sheet'!F228)))</f>
        <v/>
      </c>
      <c r="G274" s="40" t="str">
        <f>IF(OR(ISBLANK('US Ad Fare Sheet'!G228),'US Ad Fare Sheet'!G228&gt;250),"",IF(COUNTIF($N$2:$N$6,'US Ad Fare Sheet'!C228)&gt;0,"",'US Ad Fare Sheet'!G228))</f>
        <v/>
      </c>
    </row>
    <row r="275" spans="3:7" x14ac:dyDescent="0.15">
      <c r="C275" s="40" t="str">
        <f>IF(ISBLANK('US Ad Fare Sheet'!C229),"",IF(COUNTIF($N$2:$N$6,'US Ad Fare Sheet'!C229)&gt;0,"",IF(LEN(G275)&lt;1,"",'US Ad Fare Sheet'!C229)))</f>
        <v/>
      </c>
      <c r="D275" s="40" t="str">
        <f>IF(ISBLANK('US Ad Fare Sheet'!D229),"",IF(COUNTIF($N$2:$N$6,'US Ad Fare Sheet'!C229)&gt;0,"",IF(LEN($G275)&lt;1,"",'US Ad Fare Sheet'!D229)))</f>
        <v/>
      </c>
      <c r="E275" s="40" t="str">
        <f>IF(ISBLANK('US Ad Fare Sheet'!E229),"",IF(COUNTIF($N$2:$N$6,'US Ad Fare Sheet'!C229)&gt;0,"",IF(LEN($G275)&lt;1,"",'US Ad Fare Sheet'!E229)))</f>
        <v/>
      </c>
      <c r="F275" s="40" t="str">
        <f>IF(ISBLANK('US Ad Fare Sheet'!F229),"",IF(COUNTIF($N$2:$N$6,'US Ad Fare Sheet'!C229)&gt;0,"",IF(LEN($G275)&lt;1,"",'US Ad Fare Sheet'!F229)))</f>
        <v/>
      </c>
      <c r="G275" s="40" t="str">
        <f>IF(OR(ISBLANK('US Ad Fare Sheet'!G229),'US Ad Fare Sheet'!G229&gt;250),"",IF(COUNTIF($N$2:$N$6,'US Ad Fare Sheet'!C229)&gt;0,"",'US Ad Fare Sheet'!G229))</f>
        <v/>
      </c>
    </row>
    <row r="276" spans="3:7" x14ac:dyDescent="0.15">
      <c r="C276" s="40" t="str">
        <f>IF(ISBLANK('US Ad Fare Sheet'!C230),"",IF(COUNTIF($N$2:$N$6,'US Ad Fare Sheet'!C230)&gt;0,"",IF(LEN(G276)&lt;1,"",'US Ad Fare Sheet'!C230)))</f>
        <v/>
      </c>
      <c r="D276" s="40" t="str">
        <f>IF(ISBLANK('US Ad Fare Sheet'!D230),"",IF(COUNTIF($N$2:$N$6,'US Ad Fare Sheet'!C230)&gt;0,"",IF(LEN($G276)&lt;1,"",'US Ad Fare Sheet'!D230)))</f>
        <v/>
      </c>
      <c r="E276" s="40" t="str">
        <f>IF(ISBLANK('US Ad Fare Sheet'!E230),"",IF(COUNTIF($N$2:$N$6,'US Ad Fare Sheet'!C230)&gt;0,"",IF(LEN($G276)&lt;1,"",'US Ad Fare Sheet'!E230)))</f>
        <v/>
      </c>
      <c r="F276" s="40" t="str">
        <f>IF(ISBLANK('US Ad Fare Sheet'!F230),"",IF(COUNTIF($N$2:$N$6,'US Ad Fare Sheet'!C230)&gt;0,"",IF(LEN($G276)&lt;1,"",'US Ad Fare Sheet'!F230)))</f>
        <v/>
      </c>
      <c r="G276" s="40" t="str">
        <f>IF(OR(ISBLANK('US Ad Fare Sheet'!G230),'US Ad Fare Sheet'!G230&gt;250),"",IF(COUNTIF($N$2:$N$6,'US Ad Fare Sheet'!C230)&gt;0,"",'US Ad Fare Sheet'!G230))</f>
        <v/>
      </c>
    </row>
    <row r="277" spans="3:7" x14ac:dyDescent="0.15">
      <c r="C277" s="40" t="str">
        <f>IF(ISBLANK('US Ad Fare Sheet'!C231),"",IF(COUNTIF($N$2:$N$6,'US Ad Fare Sheet'!C231)&gt;0,"",IF(LEN(G277)&lt;1,"",'US Ad Fare Sheet'!C231)))</f>
        <v/>
      </c>
      <c r="D277" s="40" t="str">
        <f>IF(ISBLANK('US Ad Fare Sheet'!D231),"",IF(COUNTIF($N$2:$N$6,'US Ad Fare Sheet'!C231)&gt;0,"",IF(LEN($G277)&lt;1,"",'US Ad Fare Sheet'!D231)))</f>
        <v/>
      </c>
      <c r="E277" s="40" t="str">
        <f>IF(ISBLANK('US Ad Fare Sheet'!E231),"",IF(COUNTIF($N$2:$N$6,'US Ad Fare Sheet'!C231)&gt;0,"",IF(LEN($G277)&lt;1,"",'US Ad Fare Sheet'!E231)))</f>
        <v/>
      </c>
      <c r="F277" s="40" t="str">
        <f>IF(ISBLANK('US Ad Fare Sheet'!F231),"",IF(COUNTIF($N$2:$N$6,'US Ad Fare Sheet'!C231)&gt;0,"",IF(LEN($G277)&lt;1,"",'US Ad Fare Sheet'!F231)))</f>
        <v/>
      </c>
      <c r="G277" s="40" t="str">
        <f>IF(OR(ISBLANK('US Ad Fare Sheet'!G231),'US Ad Fare Sheet'!G231&gt;250),"",IF(COUNTIF($N$2:$N$6,'US Ad Fare Sheet'!C231)&gt;0,"",'US Ad Fare Sheet'!G231))</f>
        <v/>
      </c>
    </row>
    <row r="278" spans="3:7" x14ac:dyDescent="0.15">
      <c r="C278" s="40" t="str">
        <f>IF(ISBLANK('US Ad Fare Sheet'!C232),"",IF(COUNTIF($N$2:$N$6,'US Ad Fare Sheet'!C232)&gt;0,"",IF(LEN(G278)&lt;1,"",'US Ad Fare Sheet'!C232)))</f>
        <v/>
      </c>
      <c r="D278" s="40" t="str">
        <f>IF(ISBLANK('US Ad Fare Sheet'!D232),"",IF(COUNTIF($N$2:$N$6,'US Ad Fare Sheet'!C232)&gt;0,"",IF(LEN($G278)&lt;1,"",'US Ad Fare Sheet'!D232)))</f>
        <v/>
      </c>
      <c r="E278" s="40" t="str">
        <f>IF(ISBLANK('US Ad Fare Sheet'!E232),"",IF(COUNTIF($N$2:$N$6,'US Ad Fare Sheet'!C232)&gt;0,"",IF(LEN($G278)&lt;1,"",'US Ad Fare Sheet'!E232)))</f>
        <v/>
      </c>
      <c r="F278" s="40" t="str">
        <f>IF(ISBLANK('US Ad Fare Sheet'!F232),"",IF(COUNTIF($N$2:$N$6,'US Ad Fare Sheet'!C232)&gt;0,"",IF(LEN($G278)&lt;1,"",'US Ad Fare Sheet'!F232)))</f>
        <v/>
      </c>
      <c r="G278" s="40" t="str">
        <f>IF(OR(ISBLANK('US Ad Fare Sheet'!G232),'US Ad Fare Sheet'!G232&gt;250),"",IF(COUNTIF($N$2:$N$6,'US Ad Fare Sheet'!C232)&gt;0,"",'US Ad Fare Sheet'!G232))</f>
        <v/>
      </c>
    </row>
    <row r="279" spans="3:7" x14ac:dyDescent="0.15">
      <c r="C279" s="40" t="str">
        <f>IF(ISBLANK('US Ad Fare Sheet'!C233),"",IF(COUNTIF($N$2:$N$6,'US Ad Fare Sheet'!C233)&gt;0,"",IF(LEN(G279)&lt;1,"",'US Ad Fare Sheet'!C233)))</f>
        <v/>
      </c>
      <c r="D279" s="40" t="str">
        <f>IF(ISBLANK('US Ad Fare Sheet'!D233),"",IF(COUNTIF($N$2:$N$6,'US Ad Fare Sheet'!C233)&gt;0,"",IF(LEN($G279)&lt;1,"",'US Ad Fare Sheet'!D233)))</f>
        <v/>
      </c>
      <c r="E279" s="40" t="str">
        <f>IF(ISBLANK('US Ad Fare Sheet'!E233),"",IF(COUNTIF($N$2:$N$6,'US Ad Fare Sheet'!C233)&gt;0,"",IF(LEN($G279)&lt;1,"",'US Ad Fare Sheet'!E233)))</f>
        <v/>
      </c>
      <c r="F279" s="40" t="str">
        <f>IF(ISBLANK('US Ad Fare Sheet'!F233),"",IF(COUNTIF($N$2:$N$6,'US Ad Fare Sheet'!C233)&gt;0,"",IF(LEN($G279)&lt;1,"",'US Ad Fare Sheet'!F233)))</f>
        <v/>
      </c>
      <c r="G279" s="40" t="str">
        <f>IF(OR(ISBLANK('US Ad Fare Sheet'!G233),'US Ad Fare Sheet'!G233&gt;250),"",IF(COUNTIF($N$2:$N$6,'US Ad Fare Sheet'!C233)&gt;0,"",'US Ad Fare Sheet'!G233))</f>
        <v/>
      </c>
    </row>
    <row r="280" spans="3:7" x14ac:dyDescent="0.15">
      <c r="C280" s="40" t="str">
        <f>IF(ISBLANK('US Ad Fare Sheet'!C234),"",IF(COUNTIF($N$2:$N$6,'US Ad Fare Sheet'!C234)&gt;0,"",IF(LEN(G280)&lt;1,"",'US Ad Fare Sheet'!C234)))</f>
        <v/>
      </c>
      <c r="D280" s="40" t="str">
        <f>IF(ISBLANK('US Ad Fare Sheet'!D234),"",IF(COUNTIF($N$2:$N$6,'US Ad Fare Sheet'!C234)&gt;0,"",IF(LEN($G280)&lt;1,"",'US Ad Fare Sheet'!D234)))</f>
        <v/>
      </c>
      <c r="E280" s="40" t="str">
        <f>IF(ISBLANK('US Ad Fare Sheet'!E234),"",IF(COUNTIF($N$2:$N$6,'US Ad Fare Sheet'!C234)&gt;0,"",IF(LEN($G280)&lt;1,"",'US Ad Fare Sheet'!E234)))</f>
        <v/>
      </c>
      <c r="F280" s="40" t="str">
        <f>IF(ISBLANK('US Ad Fare Sheet'!F234),"",IF(COUNTIF($N$2:$N$6,'US Ad Fare Sheet'!C234)&gt;0,"",IF(LEN($G280)&lt;1,"",'US Ad Fare Sheet'!F234)))</f>
        <v/>
      </c>
      <c r="G280" s="40" t="str">
        <f>IF(OR(ISBLANK('US Ad Fare Sheet'!G234),'US Ad Fare Sheet'!G234&gt;250),"",IF(COUNTIF($N$2:$N$6,'US Ad Fare Sheet'!C234)&gt;0,"",'US Ad Fare Sheet'!G234))</f>
        <v/>
      </c>
    </row>
    <row r="281" spans="3:7" x14ac:dyDescent="0.15">
      <c r="C281" s="40" t="str">
        <f>IF(ISBLANK('US Ad Fare Sheet'!C235),"",IF(COUNTIF($N$2:$N$6,'US Ad Fare Sheet'!C235)&gt;0,"",IF(LEN(G281)&lt;1,"",'US Ad Fare Sheet'!C235)))</f>
        <v/>
      </c>
      <c r="D281" s="40" t="str">
        <f>IF(ISBLANK('US Ad Fare Sheet'!D235),"",IF(COUNTIF($N$2:$N$6,'US Ad Fare Sheet'!C235)&gt;0,"",IF(LEN($G281)&lt;1,"",'US Ad Fare Sheet'!D235)))</f>
        <v/>
      </c>
      <c r="E281" s="40" t="str">
        <f>IF(ISBLANK('US Ad Fare Sheet'!E235),"",IF(COUNTIF($N$2:$N$6,'US Ad Fare Sheet'!C235)&gt;0,"",IF(LEN($G281)&lt;1,"",'US Ad Fare Sheet'!E235)))</f>
        <v/>
      </c>
      <c r="F281" s="40" t="str">
        <f>IF(ISBLANK('US Ad Fare Sheet'!F235),"",IF(COUNTIF($N$2:$N$6,'US Ad Fare Sheet'!C235)&gt;0,"",IF(LEN($G281)&lt;1,"",'US Ad Fare Sheet'!F235)))</f>
        <v/>
      </c>
      <c r="G281" s="40" t="str">
        <f>IF(OR(ISBLANK('US Ad Fare Sheet'!G235),'US Ad Fare Sheet'!G235&gt;250),"",IF(COUNTIF($N$2:$N$6,'US Ad Fare Sheet'!C235)&gt;0,"",'US Ad Fare Sheet'!G235))</f>
        <v/>
      </c>
    </row>
    <row r="282" spans="3:7" x14ac:dyDescent="0.15">
      <c r="C282" s="40" t="str">
        <f>IF(ISBLANK('US Ad Fare Sheet'!C236),"",IF(COUNTIF($N$2:$N$6,'US Ad Fare Sheet'!C236)&gt;0,"",IF(LEN(G282)&lt;1,"",'US Ad Fare Sheet'!C236)))</f>
        <v/>
      </c>
      <c r="D282" s="40" t="str">
        <f>IF(ISBLANK('US Ad Fare Sheet'!D236),"",IF(COUNTIF($N$2:$N$6,'US Ad Fare Sheet'!C236)&gt;0,"",IF(LEN($G282)&lt;1,"",'US Ad Fare Sheet'!D236)))</f>
        <v/>
      </c>
      <c r="E282" s="40" t="str">
        <f>IF(ISBLANK('US Ad Fare Sheet'!E236),"",IF(COUNTIF($N$2:$N$6,'US Ad Fare Sheet'!C236)&gt;0,"",IF(LEN($G282)&lt;1,"",'US Ad Fare Sheet'!E236)))</f>
        <v/>
      </c>
      <c r="F282" s="40" t="str">
        <f>IF(ISBLANK('US Ad Fare Sheet'!F236),"",IF(COUNTIF($N$2:$N$6,'US Ad Fare Sheet'!C236)&gt;0,"",IF(LEN($G282)&lt;1,"",'US Ad Fare Sheet'!F236)))</f>
        <v/>
      </c>
      <c r="G282" s="40" t="str">
        <f>IF(OR(ISBLANK('US Ad Fare Sheet'!G236),'US Ad Fare Sheet'!G236&gt;250),"",IF(COUNTIF($N$2:$N$6,'US Ad Fare Sheet'!C236)&gt;0,"",'US Ad Fare Sheet'!G236))</f>
        <v/>
      </c>
    </row>
    <row r="283" spans="3:7" x14ac:dyDescent="0.15">
      <c r="C283" s="40" t="str">
        <f>IF(ISBLANK('US Ad Fare Sheet'!C237),"",IF(COUNTIF($N$2:$N$6,'US Ad Fare Sheet'!C237)&gt;0,"",IF(LEN(G283)&lt;1,"",'US Ad Fare Sheet'!C237)))</f>
        <v/>
      </c>
      <c r="D283" s="40" t="str">
        <f>IF(ISBLANK('US Ad Fare Sheet'!D237),"",IF(COUNTIF($N$2:$N$6,'US Ad Fare Sheet'!C237)&gt;0,"",IF(LEN($G283)&lt;1,"",'US Ad Fare Sheet'!D237)))</f>
        <v/>
      </c>
      <c r="E283" s="40" t="str">
        <f>IF(ISBLANK('US Ad Fare Sheet'!E237),"",IF(COUNTIF($N$2:$N$6,'US Ad Fare Sheet'!C237)&gt;0,"",IF(LEN($G283)&lt;1,"",'US Ad Fare Sheet'!E237)))</f>
        <v/>
      </c>
      <c r="F283" s="40" t="str">
        <f>IF(ISBLANK('US Ad Fare Sheet'!F237),"",IF(COUNTIF($N$2:$N$6,'US Ad Fare Sheet'!C237)&gt;0,"",IF(LEN($G283)&lt;1,"",'US Ad Fare Sheet'!F237)))</f>
        <v/>
      </c>
      <c r="G283" s="40" t="str">
        <f>IF(OR(ISBLANK('US Ad Fare Sheet'!G237),'US Ad Fare Sheet'!G237&gt;250),"",IF(COUNTIF($N$2:$N$6,'US Ad Fare Sheet'!C237)&gt;0,"",'US Ad Fare Sheet'!G237))</f>
        <v/>
      </c>
    </row>
    <row r="284" spans="3:7" x14ac:dyDescent="0.15">
      <c r="C284" s="40" t="str">
        <f>IF(ISBLANK('US Ad Fare Sheet'!C238),"",IF(COUNTIF($N$2:$N$6,'US Ad Fare Sheet'!C238)&gt;0,"",IF(LEN(G284)&lt;1,"",'US Ad Fare Sheet'!C238)))</f>
        <v/>
      </c>
      <c r="D284" s="40" t="str">
        <f>IF(ISBLANK('US Ad Fare Sheet'!D238),"",IF(COUNTIF($N$2:$N$6,'US Ad Fare Sheet'!C238)&gt;0,"",IF(LEN($G284)&lt;1,"",'US Ad Fare Sheet'!D238)))</f>
        <v/>
      </c>
      <c r="E284" s="40" t="str">
        <f>IF(ISBLANK('US Ad Fare Sheet'!E238),"",IF(COUNTIF($N$2:$N$6,'US Ad Fare Sheet'!C238)&gt;0,"",IF(LEN($G284)&lt;1,"",'US Ad Fare Sheet'!E238)))</f>
        <v/>
      </c>
      <c r="F284" s="40" t="str">
        <f>IF(ISBLANK('US Ad Fare Sheet'!F238),"",IF(COUNTIF($N$2:$N$6,'US Ad Fare Sheet'!C238)&gt;0,"",IF(LEN($G284)&lt;1,"",'US Ad Fare Sheet'!F238)))</f>
        <v/>
      </c>
      <c r="G284" s="40" t="str">
        <f>IF(OR(ISBLANK('US Ad Fare Sheet'!G238),'US Ad Fare Sheet'!G238&gt;250),"",IF(COUNTIF($N$2:$N$6,'US Ad Fare Sheet'!C238)&gt;0,"",'US Ad Fare Sheet'!G238))</f>
        <v/>
      </c>
    </row>
    <row r="285" spans="3:7" x14ac:dyDescent="0.15">
      <c r="C285" s="40" t="str">
        <f>IF(ISBLANK('US Ad Fare Sheet'!C239),"",IF(COUNTIF($N$2:$N$6,'US Ad Fare Sheet'!C239)&gt;0,"",IF(LEN(G285)&lt;1,"",'US Ad Fare Sheet'!C239)))</f>
        <v/>
      </c>
      <c r="D285" s="40" t="str">
        <f>IF(ISBLANK('US Ad Fare Sheet'!D239),"",IF(COUNTIF($N$2:$N$6,'US Ad Fare Sheet'!C239)&gt;0,"",IF(LEN($G285)&lt;1,"",'US Ad Fare Sheet'!D239)))</f>
        <v/>
      </c>
      <c r="E285" s="40" t="str">
        <f>IF(ISBLANK('US Ad Fare Sheet'!E239),"",IF(COUNTIF($N$2:$N$6,'US Ad Fare Sheet'!C239)&gt;0,"",IF(LEN($G285)&lt;1,"",'US Ad Fare Sheet'!E239)))</f>
        <v/>
      </c>
      <c r="F285" s="40" t="str">
        <f>IF(ISBLANK('US Ad Fare Sheet'!F239),"",IF(COUNTIF($N$2:$N$6,'US Ad Fare Sheet'!C239)&gt;0,"",IF(LEN($G285)&lt;1,"",'US Ad Fare Sheet'!F239)))</f>
        <v/>
      </c>
      <c r="G285" s="40" t="str">
        <f>IF(OR(ISBLANK('US Ad Fare Sheet'!G239),'US Ad Fare Sheet'!G239&gt;250),"",IF(COUNTIF($N$2:$N$6,'US Ad Fare Sheet'!C239)&gt;0,"",'US Ad Fare Sheet'!G239))</f>
        <v/>
      </c>
    </row>
    <row r="286" spans="3:7" x14ac:dyDescent="0.15">
      <c r="C286" s="40" t="str">
        <f>IF(ISBLANK('US Ad Fare Sheet'!C240),"",IF(COUNTIF($N$2:$N$6,'US Ad Fare Sheet'!C240)&gt;0,"",IF(LEN(G286)&lt;1,"",'US Ad Fare Sheet'!C240)))</f>
        <v/>
      </c>
      <c r="D286" s="40" t="str">
        <f>IF(ISBLANK('US Ad Fare Sheet'!D240),"",IF(COUNTIF($N$2:$N$6,'US Ad Fare Sheet'!C240)&gt;0,"",IF(LEN($G286)&lt;1,"",'US Ad Fare Sheet'!D240)))</f>
        <v/>
      </c>
      <c r="E286" s="40" t="str">
        <f>IF(ISBLANK('US Ad Fare Sheet'!E240),"",IF(COUNTIF($N$2:$N$6,'US Ad Fare Sheet'!C240)&gt;0,"",IF(LEN($G286)&lt;1,"",'US Ad Fare Sheet'!E240)))</f>
        <v/>
      </c>
      <c r="F286" s="40" t="str">
        <f>IF(ISBLANK('US Ad Fare Sheet'!F240),"",IF(COUNTIF($N$2:$N$6,'US Ad Fare Sheet'!C240)&gt;0,"",IF(LEN($G286)&lt;1,"",'US Ad Fare Sheet'!F240)))</f>
        <v/>
      </c>
      <c r="G286" s="40" t="str">
        <f>IF(OR(ISBLANK('US Ad Fare Sheet'!G240),'US Ad Fare Sheet'!G240&gt;250),"",IF(COUNTIF($N$2:$N$6,'US Ad Fare Sheet'!C240)&gt;0,"",'US Ad Fare Sheet'!G240))</f>
        <v/>
      </c>
    </row>
    <row r="287" spans="3:7" x14ac:dyDescent="0.15">
      <c r="C287" s="40" t="str">
        <f>IF(ISBLANK('US Ad Fare Sheet'!C241),"",IF(COUNTIF($N$2:$N$6,'US Ad Fare Sheet'!C241)&gt;0,"",IF(LEN(G287)&lt;1,"",'US Ad Fare Sheet'!C241)))</f>
        <v/>
      </c>
      <c r="D287" s="40" t="str">
        <f>IF(ISBLANK('US Ad Fare Sheet'!D241),"",IF(COUNTIF($N$2:$N$6,'US Ad Fare Sheet'!C241)&gt;0,"",IF(LEN($G287)&lt;1,"",'US Ad Fare Sheet'!D241)))</f>
        <v/>
      </c>
      <c r="E287" s="40" t="str">
        <f>IF(ISBLANK('US Ad Fare Sheet'!E241),"",IF(COUNTIF($N$2:$N$6,'US Ad Fare Sheet'!C241)&gt;0,"",IF(LEN($G287)&lt;1,"",'US Ad Fare Sheet'!E241)))</f>
        <v/>
      </c>
      <c r="F287" s="40" t="str">
        <f>IF(ISBLANK('US Ad Fare Sheet'!F241),"",IF(COUNTIF($N$2:$N$6,'US Ad Fare Sheet'!C241)&gt;0,"",IF(LEN($G287)&lt;1,"",'US Ad Fare Sheet'!F241)))</f>
        <v/>
      </c>
      <c r="G287" s="40" t="str">
        <f>IF(OR(ISBLANK('US Ad Fare Sheet'!G241),'US Ad Fare Sheet'!G241&gt;250),"",IF(COUNTIF($N$2:$N$6,'US Ad Fare Sheet'!C241)&gt;0,"",'US Ad Fare Sheet'!G241))</f>
        <v/>
      </c>
    </row>
    <row r="288" spans="3:7" x14ac:dyDescent="0.15">
      <c r="C288" s="40" t="str">
        <f>IF(ISBLANK('US Ad Fare Sheet'!C242),"",IF(COUNTIF($N$2:$N$6,'US Ad Fare Sheet'!C242)&gt;0,"",IF(LEN(G288)&lt;1,"",'US Ad Fare Sheet'!C242)))</f>
        <v/>
      </c>
      <c r="D288" s="40" t="str">
        <f>IF(ISBLANK('US Ad Fare Sheet'!D242),"",IF(COUNTIF($N$2:$N$6,'US Ad Fare Sheet'!C242)&gt;0,"",IF(LEN($G288)&lt;1,"",'US Ad Fare Sheet'!D242)))</f>
        <v/>
      </c>
      <c r="E288" s="40" t="str">
        <f>IF(ISBLANK('US Ad Fare Sheet'!E242),"",IF(COUNTIF($N$2:$N$6,'US Ad Fare Sheet'!C242)&gt;0,"",IF(LEN($G288)&lt;1,"",'US Ad Fare Sheet'!E242)))</f>
        <v/>
      </c>
      <c r="F288" s="40" t="str">
        <f>IF(ISBLANK('US Ad Fare Sheet'!F242),"",IF(COUNTIF($N$2:$N$6,'US Ad Fare Sheet'!C242)&gt;0,"",IF(LEN($G288)&lt;1,"",'US Ad Fare Sheet'!F242)))</f>
        <v/>
      </c>
      <c r="G288" s="40" t="str">
        <f>IF(OR(ISBLANK('US Ad Fare Sheet'!G242),'US Ad Fare Sheet'!G242&gt;250),"",IF(COUNTIF($N$2:$N$6,'US Ad Fare Sheet'!C242)&gt;0,"",'US Ad Fare Sheet'!G242))</f>
        <v/>
      </c>
    </row>
    <row r="289" spans="3:7" x14ac:dyDescent="0.15">
      <c r="C289" s="40" t="str">
        <f>IF(ISBLANK('US Ad Fare Sheet'!C243),"",IF(COUNTIF($N$2:$N$6,'US Ad Fare Sheet'!C243)&gt;0,"",IF(LEN(G289)&lt;1,"",'US Ad Fare Sheet'!C243)))</f>
        <v/>
      </c>
      <c r="D289" s="40" t="str">
        <f>IF(ISBLANK('US Ad Fare Sheet'!D243),"",IF(COUNTIF($N$2:$N$6,'US Ad Fare Sheet'!C243)&gt;0,"",IF(LEN($G289)&lt;1,"",'US Ad Fare Sheet'!D243)))</f>
        <v/>
      </c>
      <c r="E289" s="40" t="str">
        <f>IF(ISBLANK('US Ad Fare Sheet'!E243),"",IF(COUNTIF($N$2:$N$6,'US Ad Fare Sheet'!C243)&gt;0,"",IF(LEN($G289)&lt;1,"",'US Ad Fare Sheet'!E243)))</f>
        <v/>
      </c>
      <c r="F289" s="40" t="str">
        <f>IF(ISBLANK('US Ad Fare Sheet'!F243),"",IF(COUNTIF($N$2:$N$6,'US Ad Fare Sheet'!C243)&gt;0,"",IF(LEN($G289)&lt;1,"",'US Ad Fare Sheet'!F243)))</f>
        <v/>
      </c>
      <c r="G289" s="40" t="str">
        <f>IF(OR(ISBLANK('US Ad Fare Sheet'!G243),'US Ad Fare Sheet'!G243&gt;250),"",IF(COUNTIF($N$2:$N$6,'US Ad Fare Sheet'!C243)&gt;0,"",'US Ad Fare Sheet'!G243))</f>
        <v/>
      </c>
    </row>
    <row r="290" spans="3:7" x14ac:dyDescent="0.15">
      <c r="C290" s="40" t="str">
        <f>IF(ISBLANK('US Ad Fare Sheet'!C244),"",IF(COUNTIF($N$2:$N$6,'US Ad Fare Sheet'!C244)&gt;0,"",IF(LEN(G290)&lt;1,"",'US Ad Fare Sheet'!C244)))</f>
        <v/>
      </c>
      <c r="D290" s="40" t="str">
        <f>IF(ISBLANK('US Ad Fare Sheet'!D244),"",IF(COUNTIF($N$2:$N$6,'US Ad Fare Sheet'!C244)&gt;0,"",IF(LEN($G290)&lt;1,"",'US Ad Fare Sheet'!D244)))</f>
        <v/>
      </c>
      <c r="E290" s="40" t="str">
        <f>IF(ISBLANK('US Ad Fare Sheet'!E244),"",IF(COUNTIF($N$2:$N$6,'US Ad Fare Sheet'!C244)&gt;0,"",IF(LEN($G290)&lt;1,"",'US Ad Fare Sheet'!E244)))</f>
        <v/>
      </c>
      <c r="F290" s="40" t="str">
        <f>IF(ISBLANK('US Ad Fare Sheet'!F244),"",IF(COUNTIF($N$2:$N$6,'US Ad Fare Sheet'!C244)&gt;0,"",IF(LEN($G290)&lt;1,"",'US Ad Fare Sheet'!F244)))</f>
        <v/>
      </c>
      <c r="G290" s="40" t="str">
        <f>IF(OR(ISBLANK('US Ad Fare Sheet'!G244),'US Ad Fare Sheet'!G244&gt;250),"",IF(COUNTIF($N$2:$N$6,'US Ad Fare Sheet'!C244)&gt;0,"",'US Ad Fare Sheet'!G244))</f>
        <v/>
      </c>
    </row>
    <row r="291" spans="3:7" x14ac:dyDescent="0.15">
      <c r="C291" s="40" t="str">
        <f>IF(ISBLANK('US Ad Fare Sheet'!C245),"",IF(COUNTIF($N$2:$N$6,'US Ad Fare Sheet'!C245)&gt;0,"",IF(LEN(G291)&lt;1,"",'US Ad Fare Sheet'!C245)))</f>
        <v/>
      </c>
      <c r="D291" s="40" t="str">
        <f>IF(ISBLANK('US Ad Fare Sheet'!D245),"",IF(COUNTIF($N$2:$N$6,'US Ad Fare Sheet'!C245)&gt;0,"",IF(LEN($G291)&lt;1,"",'US Ad Fare Sheet'!D245)))</f>
        <v/>
      </c>
      <c r="E291" s="40" t="str">
        <f>IF(ISBLANK('US Ad Fare Sheet'!E245),"",IF(COUNTIF($N$2:$N$6,'US Ad Fare Sheet'!C245)&gt;0,"",IF(LEN($G291)&lt;1,"",'US Ad Fare Sheet'!E245)))</f>
        <v/>
      </c>
      <c r="F291" s="40" t="str">
        <f>IF(ISBLANK('US Ad Fare Sheet'!F245),"",IF(COUNTIF($N$2:$N$6,'US Ad Fare Sheet'!C245)&gt;0,"",IF(LEN($G291)&lt;1,"",'US Ad Fare Sheet'!F245)))</f>
        <v/>
      </c>
      <c r="G291" s="40" t="str">
        <f>IF(OR(ISBLANK('US Ad Fare Sheet'!G245),'US Ad Fare Sheet'!G245&gt;250),"",IF(COUNTIF($N$2:$N$6,'US Ad Fare Sheet'!C245)&gt;0,"",'US Ad Fare Sheet'!G245))</f>
        <v/>
      </c>
    </row>
    <row r="292" spans="3:7" x14ac:dyDescent="0.15">
      <c r="C292" s="40" t="str">
        <f>IF(ISBLANK('US Ad Fare Sheet'!C246),"",IF(COUNTIF($N$2:$N$6,'US Ad Fare Sheet'!C246)&gt;0,"",IF(LEN(G292)&lt;1,"",'US Ad Fare Sheet'!C246)))</f>
        <v/>
      </c>
      <c r="D292" s="40" t="str">
        <f>IF(ISBLANK('US Ad Fare Sheet'!D246),"",IF(COUNTIF($N$2:$N$6,'US Ad Fare Sheet'!C246)&gt;0,"",IF(LEN($G292)&lt;1,"",'US Ad Fare Sheet'!D246)))</f>
        <v/>
      </c>
      <c r="E292" s="40" t="str">
        <f>IF(ISBLANK('US Ad Fare Sheet'!E246),"",IF(COUNTIF($N$2:$N$6,'US Ad Fare Sheet'!C246)&gt;0,"",IF(LEN($G292)&lt;1,"",'US Ad Fare Sheet'!E246)))</f>
        <v/>
      </c>
      <c r="F292" s="40" t="str">
        <f>IF(ISBLANK('US Ad Fare Sheet'!F246),"",IF(COUNTIF($N$2:$N$6,'US Ad Fare Sheet'!C246)&gt;0,"",IF(LEN($G292)&lt;1,"",'US Ad Fare Sheet'!F246)))</f>
        <v/>
      </c>
      <c r="G292" s="40" t="str">
        <f>IF(OR(ISBLANK('US Ad Fare Sheet'!G246),'US Ad Fare Sheet'!G246&gt;250),"",IF(COUNTIF($N$2:$N$6,'US Ad Fare Sheet'!C246)&gt;0,"",'US Ad Fare Sheet'!G246))</f>
        <v/>
      </c>
    </row>
    <row r="293" spans="3:7" x14ac:dyDescent="0.15">
      <c r="C293" s="40" t="str">
        <f>IF(ISBLANK('US Ad Fare Sheet'!C247),"",IF(COUNTIF($N$2:$N$6,'US Ad Fare Sheet'!C247)&gt;0,"",IF(LEN(G293)&lt;1,"",'US Ad Fare Sheet'!C247)))</f>
        <v/>
      </c>
      <c r="D293" s="40" t="str">
        <f>IF(ISBLANK('US Ad Fare Sheet'!D247),"",IF(COUNTIF($N$2:$N$6,'US Ad Fare Sheet'!C247)&gt;0,"",IF(LEN($G293)&lt;1,"",'US Ad Fare Sheet'!D247)))</f>
        <v/>
      </c>
      <c r="E293" s="40" t="str">
        <f>IF(ISBLANK('US Ad Fare Sheet'!E247),"",IF(COUNTIF($N$2:$N$6,'US Ad Fare Sheet'!C247)&gt;0,"",IF(LEN($G293)&lt;1,"",'US Ad Fare Sheet'!E247)))</f>
        <v/>
      </c>
      <c r="F293" s="40" t="str">
        <f>IF(ISBLANK('US Ad Fare Sheet'!F247),"",IF(COUNTIF($N$2:$N$6,'US Ad Fare Sheet'!C247)&gt;0,"",IF(LEN($G293)&lt;1,"",'US Ad Fare Sheet'!F247)))</f>
        <v/>
      </c>
      <c r="G293" s="40" t="str">
        <f>IF(OR(ISBLANK('US Ad Fare Sheet'!G247),'US Ad Fare Sheet'!G247&gt;250),"",IF(COUNTIF($N$2:$N$6,'US Ad Fare Sheet'!C247)&gt;0,"",'US Ad Fare Sheet'!G247))</f>
        <v/>
      </c>
    </row>
    <row r="294" spans="3:7" x14ac:dyDescent="0.15">
      <c r="C294" s="40" t="str">
        <f>IF(ISBLANK('US Ad Fare Sheet'!C248),"",IF(COUNTIF($N$2:$N$6,'US Ad Fare Sheet'!C248)&gt;0,"",IF(LEN(G294)&lt;1,"",'US Ad Fare Sheet'!C248)))</f>
        <v/>
      </c>
      <c r="D294" s="40" t="str">
        <f>IF(ISBLANK('US Ad Fare Sheet'!D248),"",IF(COUNTIF($N$2:$N$6,'US Ad Fare Sheet'!C248)&gt;0,"",IF(LEN($G294)&lt;1,"",'US Ad Fare Sheet'!D248)))</f>
        <v/>
      </c>
      <c r="E294" s="40" t="str">
        <f>IF(ISBLANK('US Ad Fare Sheet'!E248),"",IF(COUNTIF($N$2:$N$6,'US Ad Fare Sheet'!C248)&gt;0,"",IF(LEN($G294)&lt;1,"",'US Ad Fare Sheet'!E248)))</f>
        <v/>
      </c>
      <c r="F294" s="40" t="str">
        <f>IF(ISBLANK('US Ad Fare Sheet'!F248),"",IF(COUNTIF($N$2:$N$6,'US Ad Fare Sheet'!C248)&gt;0,"",IF(LEN($G294)&lt;1,"",'US Ad Fare Sheet'!F248)))</f>
        <v/>
      </c>
      <c r="G294" s="40" t="str">
        <f>IF(OR(ISBLANK('US Ad Fare Sheet'!G248),'US Ad Fare Sheet'!G248&gt;250),"",IF(COUNTIF($N$2:$N$6,'US Ad Fare Sheet'!C248)&gt;0,"",'US Ad Fare Sheet'!G248))</f>
        <v/>
      </c>
    </row>
    <row r="295" spans="3:7" x14ac:dyDescent="0.15">
      <c r="C295" s="40" t="str">
        <f>IF(ISBLANK('US Ad Fare Sheet'!C249),"",IF(COUNTIF($N$2:$N$6,'US Ad Fare Sheet'!C249)&gt;0,"",IF(LEN(G295)&lt;1,"",'US Ad Fare Sheet'!C249)))</f>
        <v/>
      </c>
      <c r="D295" s="40" t="str">
        <f>IF(ISBLANK('US Ad Fare Sheet'!D249),"",IF(COUNTIF($N$2:$N$6,'US Ad Fare Sheet'!C249)&gt;0,"",IF(LEN($G295)&lt;1,"",'US Ad Fare Sheet'!D249)))</f>
        <v/>
      </c>
      <c r="E295" s="40" t="str">
        <f>IF(ISBLANK('US Ad Fare Sheet'!E249),"",IF(COUNTIF($N$2:$N$6,'US Ad Fare Sheet'!C249)&gt;0,"",IF(LEN($G295)&lt;1,"",'US Ad Fare Sheet'!E249)))</f>
        <v/>
      </c>
      <c r="F295" s="40" t="str">
        <f>IF(ISBLANK('US Ad Fare Sheet'!F249),"",IF(COUNTIF($N$2:$N$6,'US Ad Fare Sheet'!C249)&gt;0,"",IF(LEN($G295)&lt;1,"",'US Ad Fare Sheet'!F249)))</f>
        <v/>
      </c>
      <c r="G295" s="40" t="str">
        <f>IF(OR(ISBLANK('US Ad Fare Sheet'!G249),'US Ad Fare Sheet'!G249&gt;250),"",IF(COUNTIF($N$2:$N$6,'US Ad Fare Sheet'!C249)&gt;0,"",'US Ad Fare Sheet'!G249))</f>
        <v/>
      </c>
    </row>
    <row r="296" spans="3:7" x14ac:dyDescent="0.15">
      <c r="C296" s="40" t="str">
        <f>IF(ISBLANK('US Ad Fare Sheet'!C250),"",IF(COUNTIF($N$2:$N$6,'US Ad Fare Sheet'!C250)&gt;0,"",IF(LEN(G296)&lt;1,"",'US Ad Fare Sheet'!C250)))</f>
        <v/>
      </c>
      <c r="D296" s="40" t="str">
        <f>IF(ISBLANK('US Ad Fare Sheet'!D250),"",IF(COUNTIF($N$2:$N$6,'US Ad Fare Sheet'!C250)&gt;0,"",IF(LEN($G296)&lt;1,"",'US Ad Fare Sheet'!D250)))</f>
        <v/>
      </c>
      <c r="E296" s="40" t="str">
        <f>IF(ISBLANK('US Ad Fare Sheet'!E250),"",IF(COUNTIF($N$2:$N$6,'US Ad Fare Sheet'!C250)&gt;0,"",IF(LEN($G296)&lt;1,"",'US Ad Fare Sheet'!E250)))</f>
        <v/>
      </c>
      <c r="F296" s="40" t="str">
        <f>IF(ISBLANK('US Ad Fare Sheet'!F250),"",IF(COUNTIF($N$2:$N$6,'US Ad Fare Sheet'!C250)&gt;0,"",IF(LEN($G296)&lt;1,"",'US Ad Fare Sheet'!F250)))</f>
        <v/>
      </c>
      <c r="G296" s="40" t="str">
        <f>IF(OR(ISBLANK('US Ad Fare Sheet'!G250),'US Ad Fare Sheet'!G250&gt;250),"",IF(COUNTIF($N$2:$N$6,'US Ad Fare Sheet'!C250)&gt;0,"",'US Ad Fare Sheet'!G250))</f>
        <v/>
      </c>
    </row>
    <row r="297" spans="3:7" x14ac:dyDescent="0.15">
      <c r="C297" s="40" t="str">
        <f>IF(ISBLANK('US Ad Fare Sheet'!C251),"",IF(COUNTIF($N$2:$N$6,'US Ad Fare Sheet'!C251)&gt;0,"",IF(LEN(G297)&lt;1,"",'US Ad Fare Sheet'!C251)))</f>
        <v/>
      </c>
      <c r="D297" s="40" t="str">
        <f>IF(ISBLANK('US Ad Fare Sheet'!D251),"",IF(COUNTIF($N$2:$N$6,'US Ad Fare Sheet'!C251)&gt;0,"",IF(LEN($G297)&lt;1,"",'US Ad Fare Sheet'!D251)))</f>
        <v/>
      </c>
      <c r="E297" s="40" t="str">
        <f>IF(ISBLANK('US Ad Fare Sheet'!E251),"",IF(COUNTIF($N$2:$N$6,'US Ad Fare Sheet'!C251)&gt;0,"",IF(LEN($G297)&lt;1,"",'US Ad Fare Sheet'!E251)))</f>
        <v/>
      </c>
      <c r="F297" s="40" t="str">
        <f>IF(ISBLANK('US Ad Fare Sheet'!F251),"",IF(COUNTIF($N$2:$N$6,'US Ad Fare Sheet'!C251)&gt;0,"",IF(LEN($G297)&lt;1,"",'US Ad Fare Sheet'!F251)))</f>
        <v/>
      </c>
      <c r="G297" s="40" t="str">
        <f>IF(OR(ISBLANK('US Ad Fare Sheet'!G251),'US Ad Fare Sheet'!G251&gt;250),"",IF(COUNTIF($N$2:$N$6,'US Ad Fare Sheet'!C251)&gt;0,"",'US Ad Fare Sheet'!G251))</f>
        <v/>
      </c>
    </row>
    <row r="298" spans="3:7" x14ac:dyDescent="0.15">
      <c r="C298" s="40" t="str">
        <f>IF(ISBLANK('US Ad Fare Sheet'!C252),"",IF(COUNTIF($N$2:$N$6,'US Ad Fare Sheet'!C252)&gt;0,"",IF(LEN(G298)&lt;1,"",'US Ad Fare Sheet'!C252)))</f>
        <v/>
      </c>
      <c r="D298" s="40" t="str">
        <f>IF(ISBLANK('US Ad Fare Sheet'!D252),"",IF(COUNTIF($N$2:$N$6,'US Ad Fare Sheet'!C252)&gt;0,"",IF(LEN($G298)&lt;1,"",'US Ad Fare Sheet'!D252)))</f>
        <v/>
      </c>
      <c r="E298" s="40" t="str">
        <f>IF(ISBLANK('US Ad Fare Sheet'!E252),"",IF(COUNTIF($N$2:$N$6,'US Ad Fare Sheet'!C252)&gt;0,"",IF(LEN($G298)&lt;1,"",'US Ad Fare Sheet'!E252)))</f>
        <v/>
      </c>
      <c r="F298" s="40" t="str">
        <f>IF(ISBLANK('US Ad Fare Sheet'!F252),"",IF(COUNTIF($N$2:$N$6,'US Ad Fare Sheet'!C252)&gt;0,"",IF(LEN($G298)&lt;1,"",'US Ad Fare Sheet'!F252)))</f>
        <v/>
      </c>
      <c r="G298" s="40" t="str">
        <f>IF(OR(ISBLANK('US Ad Fare Sheet'!G252),'US Ad Fare Sheet'!G252&gt;250),"",IF(COUNTIF($N$2:$N$6,'US Ad Fare Sheet'!C252)&gt;0,"",'US Ad Fare Sheet'!G252))</f>
        <v/>
      </c>
    </row>
    <row r="299" spans="3:7" x14ac:dyDescent="0.15">
      <c r="C299" s="40" t="str">
        <f>IF(ISBLANK('US Ad Fare Sheet'!C253),"",IF(COUNTIF($N$2:$N$6,'US Ad Fare Sheet'!C253)&gt;0,"",IF(LEN(G299)&lt;1,"",'US Ad Fare Sheet'!C253)))</f>
        <v/>
      </c>
      <c r="D299" s="40" t="str">
        <f>IF(ISBLANK('US Ad Fare Sheet'!D253),"",IF(COUNTIF($N$2:$N$6,'US Ad Fare Sheet'!C253)&gt;0,"",IF(LEN($G299)&lt;1,"",'US Ad Fare Sheet'!D253)))</f>
        <v/>
      </c>
      <c r="E299" s="40" t="str">
        <f>IF(ISBLANK('US Ad Fare Sheet'!E253),"",IF(COUNTIF($N$2:$N$6,'US Ad Fare Sheet'!C253)&gt;0,"",IF(LEN($G299)&lt;1,"",'US Ad Fare Sheet'!E253)))</f>
        <v/>
      </c>
      <c r="F299" s="40" t="str">
        <f>IF(ISBLANK('US Ad Fare Sheet'!F253),"",IF(COUNTIF($N$2:$N$6,'US Ad Fare Sheet'!C253)&gt;0,"",IF(LEN($G299)&lt;1,"",'US Ad Fare Sheet'!F253)))</f>
        <v/>
      </c>
      <c r="G299" s="40" t="str">
        <f>IF(OR(ISBLANK('US Ad Fare Sheet'!G253),'US Ad Fare Sheet'!G253&gt;250),"",IF(COUNTIF($N$2:$N$6,'US Ad Fare Sheet'!C253)&gt;0,"",'US Ad Fare Sheet'!G253))</f>
        <v/>
      </c>
    </row>
    <row r="300" spans="3:7" x14ac:dyDescent="0.15">
      <c r="C300" s="40" t="str">
        <f>IF(ISBLANK('US Ad Fare Sheet'!C254),"",IF(COUNTIF($N$2:$N$6,'US Ad Fare Sheet'!C254)&gt;0,"",IF(LEN(G300)&lt;1,"",'US Ad Fare Sheet'!C254)))</f>
        <v/>
      </c>
      <c r="D300" s="40" t="str">
        <f>IF(ISBLANK('US Ad Fare Sheet'!D254),"",IF(COUNTIF($N$2:$N$6,'US Ad Fare Sheet'!C254)&gt;0,"",IF(LEN($G300)&lt;1,"",'US Ad Fare Sheet'!D254)))</f>
        <v/>
      </c>
      <c r="E300" s="40" t="str">
        <f>IF(ISBLANK('US Ad Fare Sheet'!E254),"",IF(COUNTIF($N$2:$N$6,'US Ad Fare Sheet'!C254)&gt;0,"",IF(LEN($G300)&lt;1,"",'US Ad Fare Sheet'!E254)))</f>
        <v/>
      </c>
      <c r="F300" s="40" t="str">
        <f>IF(ISBLANK('US Ad Fare Sheet'!F254),"",IF(COUNTIF($N$2:$N$6,'US Ad Fare Sheet'!C254)&gt;0,"",IF(LEN($G300)&lt;1,"",'US Ad Fare Sheet'!F254)))</f>
        <v/>
      </c>
      <c r="G300" s="40" t="str">
        <f>IF(OR(ISBLANK('US Ad Fare Sheet'!G254),'US Ad Fare Sheet'!G254&gt;250),"",IF(COUNTIF($N$2:$N$6,'US Ad Fare Sheet'!C254)&gt;0,"",'US Ad Fare Sheet'!G254))</f>
        <v/>
      </c>
    </row>
    <row r="301" spans="3:7" x14ac:dyDescent="0.15">
      <c r="C301" s="40" t="str">
        <f>IF(ISBLANK('US Ad Fare Sheet'!C255),"",IF(COUNTIF($N$2:$N$6,'US Ad Fare Sheet'!C255)&gt;0,"",IF(LEN(G301)&lt;1,"",'US Ad Fare Sheet'!C255)))</f>
        <v/>
      </c>
      <c r="D301" s="40" t="str">
        <f>IF(ISBLANK('US Ad Fare Sheet'!D255),"",IF(COUNTIF($N$2:$N$6,'US Ad Fare Sheet'!C255)&gt;0,"",IF(LEN($G301)&lt;1,"",'US Ad Fare Sheet'!D255)))</f>
        <v/>
      </c>
      <c r="E301" s="40" t="str">
        <f>IF(ISBLANK('US Ad Fare Sheet'!E255),"",IF(COUNTIF($N$2:$N$6,'US Ad Fare Sheet'!C255)&gt;0,"",IF(LEN($G301)&lt;1,"",'US Ad Fare Sheet'!E255)))</f>
        <v/>
      </c>
      <c r="F301" s="40" t="str">
        <f>IF(ISBLANK('US Ad Fare Sheet'!F255),"",IF(COUNTIF($N$2:$N$6,'US Ad Fare Sheet'!C255)&gt;0,"",IF(LEN($G301)&lt;1,"",'US Ad Fare Sheet'!F255)))</f>
        <v/>
      </c>
      <c r="G301" s="40" t="str">
        <f>IF(OR(ISBLANK('US Ad Fare Sheet'!G255),'US Ad Fare Sheet'!G255&gt;250),"",IF(COUNTIF($N$2:$N$6,'US Ad Fare Sheet'!C255)&gt;0,"",'US Ad Fare Sheet'!G255))</f>
        <v/>
      </c>
    </row>
    <row r="302" spans="3:7" x14ac:dyDescent="0.15">
      <c r="C302" s="40" t="str">
        <f>IF(ISBLANK('US Ad Fare Sheet'!C256),"",IF(COUNTIF($N$2:$N$6,'US Ad Fare Sheet'!C256)&gt;0,"",IF(LEN(G302)&lt;1,"",'US Ad Fare Sheet'!C256)))</f>
        <v/>
      </c>
      <c r="D302" s="40" t="str">
        <f>IF(ISBLANK('US Ad Fare Sheet'!D256),"",IF(COUNTIF($N$2:$N$6,'US Ad Fare Sheet'!C256)&gt;0,"",IF(LEN($G302)&lt;1,"",'US Ad Fare Sheet'!D256)))</f>
        <v/>
      </c>
      <c r="E302" s="40" t="str">
        <f>IF(ISBLANK('US Ad Fare Sheet'!E256),"",IF(COUNTIF($N$2:$N$6,'US Ad Fare Sheet'!C256)&gt;0,"",IF(LEN($G302)&lt;1,"",'US Ad Fare Sheet'!E256)))</f>
        <v/>
      </c>
      <c r="F302" s="40" t="str">
        <f>IF(ISBLANK('US Ad Fare Sheet'!F256),"",IF(COUNTIF($N$2:$N$6,'US Ad Fare Sheet'!C256)&gt;0,"",IF(LEN($G302)&lt;1,"",'US Ad Fare Sheet'!F256)))</f>
        <v/>
      </c>
      <c r="G302" s="40" t="str">
        <f>IF(OR(ISBLANK('US Ad Fare Sheet'!G256),'US Ad Fare Sheet'!G256&gt;250),"",IF(COUNTIF($N$2:$N$6,'US Ad Fare Sheet'!C256)&gt;0,"",'US Ad Fare Sheet'!G256))</f>
        <v/>
      </c>
    </row>
    <row r="303" spans="3:7" x14ac:dyDescent="0.15">
      <c r="C303" s="40" t="str">
        <f>IF(ISBLANK('US Ad Fare Sheet'!C257),"",IF(COUNTIF($N$2:$N$6,'US Ad Fare Sheet'!C257)&gt;0,"",IF(LEN(G303)&lt;1,"",'US Ad Fare Sheet'!C257)))</f>
        <v/>
      </c>
      <c r="D303" s="40" t="str">
        <f>IF(ISBLANK('US Ad Fare Sheet'!D257),"",IF(COUNTIF($N$2:$N$6,'US Ad Fare Sheet'!C257)&gt;0,"",IF(LEN($G303)&lt;1,"",'US Ad Fare Sheet'!D257)))</f>
        <v/>
      </c>
      <c r="E303" s="40" t="str">
        <f>IF(ISBLANK('US Ad Fare Sheet'!E257),"",IF(COUNTIF($N$2:$N$6,'US Ad Fare Sheet'!C257)&gt;0,"",IF(LEN($G303)&lt;1,"",'US Ad Fare Sheet'!E257)))</f>
        <v/>
      </c>
      <c r="F303" s="40" t="str">
        <f>IF(ISBLANK('US Ad Fare Sheet'!F257),"",IF(COUNTIF($N$2:$N$6,'US Ad Fare Sheet'!C257)&gt;0,"",IF(LEN($G303)&lt;1,"",'US Ad Fare Sheet'!F257)))</f>
        <v/>
      </c>
      <c r="G303" s="40" t="str">
        <f>IF(OR(ISBLANK('US Ad Fare Sheet'!G257),'US Ad Fare Sheet'!G257&gt;250),"",IF(COUNTIF($N$2:$N$6,'US Ad Fare Sheet'!C257)&gt;0,"",'US Ad Fare Sheet'!G257))</f>
        <v/>
      </c>
    </row>
    <row r="304" spans="3:7" x14ac:dyDescent="0.15">
      <c r="C304" s="40" t="str">
        <f>IF(ISBLANK('US Ad Fare Sheet'!C258),"",IF(COUNTIF($N$2:$N$6,'US Ad Fare Sheet'!C258)&gt;0,"",IF(LEN(G304)&lt;1,"",'US Ad Fare Sheet'!C258)))</f>
        <v/>
      </c>
      <c r="D304" s="40" t="str">
        <f>IF(ISBLANK('US Ad Fare Sheet'!D258),"",IF(COUNTIF($N$2:$N$6,'US Ad Fare Sheet'!C258)&gt;0,"",IF(LEN($G304)&lt;1,"",'US Ad Fare Sheet'!D258)))</f>
        <v/>
      </c>
      <c r="E304" s="40" t="str">
        <f>IF(ISBLANK('US Ad Fare Sheet'!E258),"",IF(COUNTIF($N$2:$N$6,'US Ad Fare Sheet'!C258)&gt;0,"",IF(LEN($G304)&lt;1,"",'US Ad Fare Sheet'!E258)))</f>
        <v/>
      </c>
      <c r="F304" s="40" t="str">
        <f>IF(ISBLANK('US Ad Fare Sheet'!F258),"",IF(COUNTIF($N$2:$N$6,'US Ad Fare Sheet'!C258)&gt;0,"",IF(LEN($G304)&lt;1,"",'US Ad Fare Sheet'!F258)))</f>
        <v/>
      </c>
      <c r="G304" s="40" t="str">
        <f>IF(OR(ISBLANK('US Ad Fare Sheet'!G258),'US Ad Fare Sheet'!G258&gt;250),"",IF(COUNTIF($N$2:$N$6,'US Ad Fare Sheet'!C258)&gt;0,"",'US Ad Fare Sheet'!G258))</f>
        <v/>
      </c>
    </row>
    <row r="305" spans="3:7" x14ac:dyDescent="0.15">
      <c r="C305" s="40" t="str">
        <f>IF(ISBLANK('US Ad Fare Sheet'!C259),"",IF(COUNTIF($N$2:$N$6,'US Ad Fare Sheet'!C259)&gt;0,"",IF(LEN(G305)&lt;1,"",'US Ad Fare Sheet'!C259)))</f>
        <v/>
      </c>
      <c r="D305" s="40" t="str">
        <f>IF(ISBLANK('US Ad Fare Sheet'!D259),"",IF(COUNTIF($N$2:$N$6,'US Ad Fare Sheet'!C259)&gt;0,"",IF(LEN($G305)&lt;1,"",'US Ad Fare Sheet'!D259)))</f>
        <v/>
      </c>
      <c r="E305" s="40" t="str">
        <f>IF(ISBLANK('US Ad Fare Sheet'!E259),"",IF(COUNTIF($N$2:$N$6,'US Ad Fare Sheet'!C259)&gt;0,"",IF(LEN($G305)&lt;1,"",'US Ad Fare Sheet'!E259)))</f>
        <v/>
      </c>
      <c r="F305" s="40" t="str">
        <f>IF(ISBLANK('US Ad Fare Sheet'!F259),"",IF(COUNTIF($N$2:$N$6,'US Ad Fare Sheet'!C259)&gt;0,"",IF(LEN($G305)&lt;1,"",'US Ad Fare Sheet'!F259)))</f>
        <v/>
      </c>
      <c r="G305" s="40" t="str">
        <f>IF(OR(ISBLANK('US Ad Fare Sheet'!G259),'US Ad Fare Sheet'!G259&gt;250),"",IF(COUNTIF($N$2:$N$6,'US Ad Fare Sheet'!C259)&gt;0,"",'US Ad Fare Sheet'!G259))</f>
        <v/>
      </c>
    </row>
    <row r="306" spans="3:7" x14ac:dyDescent="0.15">
      <c r="C306" s="40" t="str">
        <f>IF(ISBLANK('US Ad Fare Sheet'!C260),"",IF(COUNTIF($N$2:$N$6,'US Ad Fare Sheet'!C260)&gt;0,"",IF(LEN(G306)&lt;1,"",'US Ad Fare Sheet'!C260)))</f>
        <v/>
      </c>
      <c r="D306" s="40" t="str">
        <f>IF(ISBLANK('US Ad Fare Sheet'!D260),"",IF(COUNTIF($N$2:$N$6,'US Ad Fare Sheet'!C260)&gt;0,"",IF(LEN($G306)&lt;1,"",'US Ad Fare Sheet'!D260)))</f>
        <v/>
      </c>
      <c r="E306" s="40" t="str">
        <f>IF(ISBLANK('US Ad Fare Sheet'!E260),"",IF(COUNTIF($N$2:$N$6,'US Ad Fare Sheet'!C260)&gt;0,"",IF(LEN($G306)&lt;1,"",'US Ad Fare Sheet'!E260)))</f>
        <v/>
      </c>
      <c r="F306" s="40" t="str">
        <f>IF(ISBLANK('US Ad Fare Sheet'!F260),"",IF(COUNTIF($N$2:$N$6,'US Ad Fare Sheet'!C260)&gt;0,"",IF(LEN($G306)&lt;1,"",'US Ad Fare Sheet'!F260)))</f>
        <v/>
      </c>
      <c r="G306" s="40" t="str">
        <f>IF(OR(ISBLANK('US Ad Fare Sheet'!G260),'US Ad Fare Sheet'!G260&gt;250),"",IF(COUNTIF($N$2:$N$6,'US Ad Fare Sheet'!C260)&gt;0,"",'US Ad Fare Sheet'!G260))</f>
        <v/>
      </c>
    </row>
    <row r="307" spans="3:7" x14ac:dyDescent="0.15">
      <c r="C307" s="40" t="str">
        <f>IF(ISBLANK('US Ad Fare Sheet'!C261),"",IF(COUNTIF($N$2:$N$6,'US Ad Fare Sheet'!C261)&gt;0,"",IF(LEN(G307)&lt;1,"",'US Ad Fare Sheet'!C261)))</f>
        <v/>
      </c>
      <c r="D307" s="40" t="str">
        <f>IF(ISBLANK('US Ad Fare Sheet'!D261),"",IF(COUNTIF($N$2:$N$6,'US Ad Fare Sheet'!C261)&gt;0,"",IF(LEN($G307)&lt;1,"",'US Ad Fare Sheet'!D261)))</f>
        <v/>
      </c>
      <c r="E307" s="40" t="str">
        <f>IF(ISBLANK('US Ad Fare Sheet'!E261),"",IF(COUNTIF($N$2:$N$6,'US Ad Fare Sheet'!C261)&gt;0,"",IF(LEN($G307)&lt;1,"",'US Ad Fare Sheet'!E261)))</f>
        <v/>
      </c>
      <c r="F307" s="40" t="str">
        <f>IF(ISBLANK('US Ad Fare Sheet'!F261),"",IF(COUNTIF($N$2:$N$6,'US Ad Fare Sheet'!C261)&gt;0,"",IF(LEN($G307)&lt;1,"",'US Ad Fare Sheet'!F261)))</f>
        <v/>
      </c>
      <c r="G307" s="40" t="str">
        <f>IF(OR(ISBLANK('US Ad Fare Sheet'!G261),'US Ad Fare Sheet'!G261&gt;250),"",IF(COUNTIF($N$2:$N$6,'US Ad Fare Sheet'!C261)&gt;0,"",'US Ad Fare Sheet'!G261))</f>
        <v/>
      </c>
    </row>
    <row r="308" spans="3:7" x14ac:dyDescent="0.15">
      <c r="C308" s="40" t="str">
        <f>IF(ISBLANK('US Ad Fare Sheet'!C262),"",IF(COUNTIF($N$2:$N$6,'US Ad Fare Sheet'!C262)&gt;0,"",IF(LEN(G308)&lt;1,"",'US Ad Fare Sheet'!C262)))</f>
        <v/>
      </c>
      <c r="D308" s="40" t="str">
        <f>IF(ISBLANK('US Ad Fare Sheet'!D262),"",IF(COUNTIF($N$2:$N$6,'US Ad Fare Sheet'!C262)&gt;0,"",IF(LEN($G308)&lt;1,"",'US Ad Fare Sheet'!D262)))</f>
        <v/>
      </c>
      <c r="E308" s="40" t="str">
        <f>IF(ISBLANK('US Ad Fare Sheet'!E262),"",IF(COUNTIF($N$2:$N$6,'US Ad Fare Sheet'!C262)&gt;0,"",IF(LEN($G308)&lt;1,"",'US Ad Fare Sheet'!E262)))</f>
        <v/>
      </c>
      <c r="F308" s="40" t="str">
        <f>IF(ISBLANK('US Ad Fare Sheet'!F262),"",IF(COUNTIF($N$2:$N$6,'US Ad Fare Sheet'!C262)&gt;0,"",IF(LEN($G308)&lt;1,"",'US Ad Fare Sheet'!F262)))</f>
        <v/>
      </c>
      <c r="G308" s="40" t="str">
        <f>IF(OR(ISBLANK('US Ad Fare Sheet'!G262),'US Ad Fare Sheet'!G262&gt;250),"",IF(COUNTIF($N$2:$N$6,'US Ad Fare Sheet'!C262)&gt;0,"",'US Ad Fare Sheet'!G262))</f>
        <v/>
      </c>
    </row>
    <row r="309" spans="3:7" x14ac:dyDescent="0.15">
      <c r="C309" s="40" t="str">
        <f>IF(ISBLANK('US Ad Fare Sheet'!C263),"",IF(COUNTIF($N$2:$N$6,'US Ad Fare Sheet'!C263)&gt;0,"",IF(LEN(G309)&lt;1,"",'US Ad Fare Sheet'!C263)))</f>
        <v/>
      </c>
      <c r="D309" s="40" t="str">
        <f>IF(ISBLANK('US Ad Fare Sheet'!D263),"",IF(COUNTIF($N$2:$N$6,'US Ad Fare Sheet'!C263)&gt;0,"",IF(LEN($G309)&lt;1,"",'US Ad Fare Sheet'!D263)))</f>
        <v/>
      </c>
      <c r="E309" s="40" t="str">
        <f>IF(ISBLANK('US Ad Fare Sheet'!E263),"",IF(COUNTIF($N$2:$N$6,'US Ad Fare Sheet'!C263)&gt;0,"",IF(LEN($G309)&lt;1,"",'US Ad Fare Sheet'!E263)))</f>
        <v/>
      </c>
      <c r="F309" s="40" t="str">
        <f>IF(ISBLANK('US Ad Fare Sheet'!F263),"",IF(COUNTIF($N$2:$N$6,'US Ad Fare Sheet'!C263)&gt;0,"",IF(LEN($G309)&lt;1,"",'US Ad Fare Sheet'!F263)))</f>
        <v/>
      </c>
      <c r="G309" s="40" t="str">
        <f>IF(OR(ISBLANK('US Ad Fare Sheet'!G263),'US Ad Fare Sheet'!G263&gt;250),"",IF(COUNTIF($N$2:$N$6,'US Ad Fare Sheet'!C263)&gt;0,"",'US Ad Fare Sheet'!G263))</f>
        <v/>
      </c>
    </row>
    <row r="310" spans="3:7" x14ac:dyDescent="0.15">
      <c r="C310" s="40" t="str">
        <f>IF(ISBLANK('US Ad Fare Sheet'!C264),"",IF(COUNTIF($N$2:$N$6,'US Ad Fare Sheet'!C264)&gt;0,"",IF(LEN(G310)&lt;1,"",'US Ad Fare Sheet'!C264)))</f>
        <v/>
      </c>
      <c r="D310" s="40" t="str">
        <f>IF(ISBLANK('US Ad Fare Sheet'!D264),"",IF(COUNTIF($N$2:$N$6,'US Ad Fare Sheet'!C264)&gt;0,"",IF(LEN($G310)&lt;1,"",'US Ad Fare Sheet'!D264)))</f>
        <v/>
      </c>
      <c r="E310" s="40" t="str">
        <f>IF(ISBLANK('US Ad Fare Sheet'!E264),"",IF(COUNTIF($N$2:$N$6,'US Ad Fare Sheet'!C264)&gt;0,"",IF(LEN($G310)&lt;1,"",'US Ad Fare Sheet'!E264)))</f>
        <v/>
      </c>
      <c r="F310" s="40" t="str">
        <f>IF(ISBLANK('US Ad Fare Sheet'!F264),"",IF(COUNTIF($N$2:$N$6,'US Ad Fare Sheet'!C264)&gt;0,"",IF(LEN($G310)&lt;1,"",'US Ad Fare Sheet'!F264)))</f>
        <v/>
      </c>
      <c r="G310" s="40" t="str">
        <f>IF(OR(ISBLANK('US Ad Fare Sheet'!G264),'US Ad Fare Sheet'!G264&gt;250),"",IF(COUNTIF($N$2:$N$6,'US Ad Fare Sheet'!C264)&gt;0,"",'US Ad Fare Sheet'!G264))</f>
        <v/>
      </c>
    </row>
    <row r="311" spans="3:7" x14ac:dyDescent="0.15">
      <c r="C311" s="40" t="str">
        <f>IF(ISBLANK('US Ad Fare Sheet'!C265),"",IF(COUNTIF($N$2:$N$6,'US Ad Fare Sheet'!C265)&gt;0,"",IF(LEN(G311)&lt;1,"",'US Ad Fare Sheet'!C265)))</f>
        <v/>
      </c>
      <c r="D311" s="40" t="str">
        <f>IF(ISBLANK('US Ad Fare Sheet'!D265),"",IF(COUNTIF($N$2:$N$6,'US Ad Fare Sheet'!C265)&gt;0,"",IF(LEN($G311)&lt;1,"",'US Ad Fare Sheet'!D265)))</f>
        <v/>
      </c>
      <c r="E311" s="40" t="str">
        <f>IF(ISBLANK('US Ad Fare Sheet'!E265),"",IF(COUNTIF($N$2:$N$6,'US Ad Fare Sheet'!C265)&gt;0,"",IF(LEN($G311)&lt;1,"",'US Ad Fare Sheet'!E265)))</f>
        <v/>
      </c>
      <c r="F311" s="40" t="str">
        <f>IF(ISBLANK('US Ad Fare Sheet'!F265),"",IF(COUNTIF($N$2:$N$6,'US Ad Fare Sheet'!C265)&gt;0,"",IF(LEN($G311)&lt;1,"",'US Ad Fare Sheet'!F265)))</f>
        <v/>
      </c>
      <c r="G311" s="40" t="str">
        <f>IF(OR(ISBLANK('US Ad Fare Sheet'!G265),'US Ad Fare Sheet'!G265&gt;250),"",IF(COUNTIF($N$2:$N$6,'US Ad Fare Sheet'!C265)&gt;0,"",'US Ad Fare Sheet'!G265))</f>
        <v/>
      </c>
    </row>
    <row r="312" spans="3:7" x14ac:dyDescent="0.15">
      <c r="C312" s="40" t="str">
        <f>IF(ISBLANK('US Ad Fare Sheet'!C266),"",IF(COUNTIF($N$2:$N$6,'US Ad Fare Sheet'!C266)&gt;0,"",IF(LEN(G312)&lt;1,"",'US Ad Fare Sheet'!C266)))</f>
        <v/>
      </c>
      <c r="D312" s="40" t="str">
        <f>IF(ISBLANK('US Ad Fare Sheet'!D266),"",IF(COUNTIF($N$2:$N$6,'US Ad Fare Sheet'!C266)&gt;0,"",IF(LEN($G312)&lt;1,"",'US Ad Fare Sheet'!D266)))</f>
        <v/>
      </c>
      <c r="E312" s="40" t="str">
        <f>IF(ISBLANK('US Ad Fare Sheet'!E266),"",IF(COUNTIF($N$2:$N$6,'US Ad Fare Sheet'!C266)&gt;0,"",IF(LEN($G312)&lt;1,"",'US Ad Fare Sheet'!E266)))</f>
        <v/>
      </c>
      <c r="F312" s="40" t="str">
        <f>IF(ISBLANK('US Ad Fare Sheet'!F266),"",IF(COUNTIF($N$2:$N$6,'US Ad Fare Sheet'!C266)&gt;0,"",IF(LEN($G312)&lt;1,"",'US Ad Fare Sheet'!F266)))</f>
        <v/>
      </c>
      <c r="G312" s="40" t="str">
        <f>IF(OR(ISBLANK('US Ad Fare Sheet'!G266),'US Ad Fare Sheet'!G266&gt;250),"",IF(COUNTIF($N$2:$N$6,'US Ad Fare Sheet'!C266)&gt;0,"",'US Ad Fare Sheet'!G266))</f>
        <v/>
      </c>
    </row>
    <row r="313" spans="3:7" x14ac:dyDescent="0.15">
      <c r="C313" s="40" t="str">
        <f>IF(ISBLANK('US Ad Fare Sheet'!C267),"",IF(COUNTIF($N$2:$N$6,'US Ad Fare Sheet'!C267)&gt;0,"",IF(LEN(G313)&lt;1,"",'US Ad Fare Sheet'!C267)))</f>
        <v/>
      </c>
      <c r="D313" s="40" t="str">
        <f>IF(ISBLANK('US Ad Fare Sheet'!D267),"",IF(COUNTIF($N$2:$N$6,'US Ad Fare Sheet'!C267)&gt;0,"",IF(LEN($G313)&lt;1,"",'US Ad Fare Sheet'!D267)))</f>
        <v/>
      </c>
      <c r="E313" s="40" t="str">
        <f>IF(ISBLANK('US Ad Fare Sheet'!E267),"",IF(COUNTIF($N$2:$N$6,'US Ad Fare Sheet'!C267)&gt;0,"",IF(LEN($G313)&lt;1,"",'US Ad Fare Sheet'!E267)))</f>
        <v/>
      </c>
      <c r="F313" s="40" t="str">
        <f>IF(ISBLANK('US Ad Fare Sheet'!F267),"",IF(COUNTIF($N$2:$N$6,'US Ad Fare Sheet'!C267)&gt;0,"",IF(LEN($G313)&lt;1,"",'US Ad Fare Sheet'!F267)))</f>
        <v/>
      </c>
      <c r="G313" s="40" t="str">
        <f>IF(OR(ISBLANK('US Ad Fare Sheet'!G267),'US Ad Fare Sheet'!G267&gt;250),"",IF(COUNTIF($N$2:$N$6,'US Ad Fare Sheet'!C267)&gt;0,"",'US Ad Fare Sheet'!G267))</f>
        <v/>
      </c>
    </row>
    <row r="314" spans="3:7" x14ac:dyDescent="0.15">
      <c r="C314" s="40" t="str">
        <f>IF(ISBLANK('US Ad Fare Sheet'!C268),"",IF(COUNTIF($N$2:$N$6,'US Ad Fare Sheet'!C268)&gt;0,"",IF(LEN(G314)&lt;1,"",'US Ad Fare Sheet'!C268)))</f>
        <v/>
      </c>
      <c r="D314" s="40" t="str">
        <f>IF(ISBLANK('US Ad Fare Sheet'!D268),"",IF(COUNTIF($N$2:$N$6,'US Ad Fare Sheet'!C268)&gt;0,"",IF(LEN($G314)&lt;1,"",'US Ad Fare Sheet'!D268)))</f>
        <v/>
      </c>
      <c r="E314" s="40" t="str">
        <f>IF(ISBLANK('US Ad Fare Sheet'!E268),"",IF(COUNTIF($N$2:$N$6,'US Ad Fare Sheet'!C268)&gt;0,"",IF(LEN($G314)&lt;1,"",'US Ad Fare Sheet'!E268)))</f>
        <v/>
      </c>
      <c r="F314" s="40" t="str">
        <f>IF(ISBLANK('US Ad Fare Sheet'!F268),"",IF(COUNTIF($N$2:$N$6,'US Ad Fare Sheet'!C268)&gt;0,"",IF(LEN($G314)&lt;1,"",'US Ad Fare Sheet'!F268)))</f>
        <v/>
      </c>
      <c r="G314" s="40" t="str">
        <f>IF(OR(ISBLANK('US Ad Fare Sheet'!G268),'US Ad Fare Sheet'!G268&gt;250),"",IF(COUNTIF($N$2:$N$6,'US Ad Fare Sheet'!C268)&gt;0,"",'US Ad Fare Sheet'!G268))</f>
        <v/>
      </c>
    </row>
    <row r="315" spans="3:7" x14ac:dyDescent="0.15">
      <c r="C315" s="40" t="str">
        <f>IF(ISBLANK('US Ad Fare Sheet'!C269),"",IF(COUNTIF($N$2:$N$6,'US Ad Fare Sheet'!C269)&gt;0,"",IF(LEN(G315)&lt;1,"",'US Ad Fare Sheet'!C269)))</f>
        <v/>
      </c>
      <c r="D315" s="40" t="str">
        <f>IF(ISBLANK('US Ad Fare Sheet'!D269),"",IF(COUNTIF($N$2:$N$6,'US Ad Fare Sheet'!C269)&gt;0,"",IF(LEN($G315)&lt;1,"",'US Ad Fare Sheet'!D269)))</f>
        <v/>
      </c>
      <c r="E315" s="40" t="str">
        <f>IF(ISBLANK('US Ad Fare Sheet'!E269),"",IF(COUNTIF($N$2:$N$6,'US Ad Fare Sheet'!C269)&gt;0,"",IF(LEN($G315)&lt;1,"",'US Ad Fare Sheet'!E269)))</f>
        <v/>
      </c>
      <c r="F315" s="40" t="str">
        <f>IF(ISBLANK('US Ad Fare Sheet'!F269),"",IF(COUNTIF($N$2:$N$6,'US Ad Fare Sheet'!C269)&gt;0,"",IF(LEN($G315)&lt;1,"",'US Ad Fare Sheet'!F269)))</f>
        <v/>
      </c>
      <c r="G315" s="40" t="str">
        <f>IF(OR(ISBLANK('US Ad Fare Sheet'!G269),'US Ad Fare Sheet'!G269&gt;250),"",IF(COUNTIF($N$2:$N$6,'US Ad Fare Sheet'!C269)&gt;0,"",'US Ad Fare Sheet'!G269))</f>
        <v/>
      </c>
    </row>
    <row r="316" spans="3:7" x14ac:dyDescent="0.15">
      <c r="C316" s="40" t="str">
        <f>IF(ISBLANK('US Ad Fare Sheet'!C270),"",IF(COUNTIF($N$2:$N$6,'US Ad Fare Sheet'!C270)&gt;0,"",IF(LEN(G316)&lt;1,"",'US Ad Fare Sheet'!C270)))</f>
        <v/>
      </c>
      <c r="D316" s="40" t="str">
        <f>IF(ISBLANK('US Ad Fare Sheet'!D270),"",IF(COUNTIF($N$2:$N$6,'US Ad Fare Sheet'!C270)&gt;0,"",IF(LEN($G316)&lt;1,"",'US Ad Fare Sheet'!D270)))</f>
        <v/>
      </c>
      <c r="E316" s="40" t="str">
        <f>IF(ISBLANK('US Ad Fare Sheet'!E270),"",IF(COUNTIF($N$2:$N$6,'US Ad Fare Sheet'!C270)&gt;0,"",IF(LEN($G316)&lt;1,"",'US Ad Fare Sheet'!E270)))</f>
        <v/>
      </c>
      <c r="F316" s="40" t="str">
        <f>IF(ISBLANK('US Ad Fare Sheet'!F270),"",IF(COUNTIF($N$2:$N$6,'US Ad Fare Sheet'!C270)&gt;0,"",IF(LEN($G316)&lt;1,"",'US Ad Fare Sheet'!F270)))</f>
        <v/>
      </c>
      <c r="G316" s="40" t="str">
        <f>IF(OR(ISBLANK('US Ad Fare Sheet'!G270),'US Ad Fare Sheet'!G270&gt;250),"",IF(COUNTIF($N$2:$N$6,'US Ad Fare Sheet'!C270)&gt;0,"",'US Ad Fare Sheet'!G270))</f>
        <v/>
      </c>
    </row>
    <row r="317" spans="3:7" x14ac:dyDescent="0.15">
      <c r="C317" s="40" t="str">
        <f>IF(ISBLANK('US Ad Fare Sheet'!C271),"",IF(COUNTIF($N$2:$N$6,'US Ad Fare Sheet'!C271)&gt;0,"",IF(LEN(G317)&lt;1,"",'US Ad Fare Sheet'!C271)))</f>
        <v/>
      </c>
      <c r="D317" s="40" t="str">
        <f>IF(ISBLANK('US Ad Fare Sheet'!D271),"",IF(COUNTIF($N$2:$N$6,'US Ad Fare Sheet'!C271)&gt;0,"",IF(LEN($G317)&lt;1,"",'US Ad Fare Sheet'!D271)))</f>
        <v/>
      </c>
      <c r="E317" s="40" t="str">
        <f>IF(ISBLANK('US Ad Fare Sheet'!E271),"",IF(COUNTIF($N$2:$N$6,'US Ad Fare Sheet'!C271)&gt;0,"",IF(LEN($G317)&lt;1,"",'US Ad Fare Sheet'!E271)))</f>
        <v/>
      </c>
      <c r="F317" s="40" t="str">
        <f>IF(ISBLANK('US Ad Fare Sheet'!F271),"",IF(COUNTIF($N$2:$N$6,'US Ad Fare Sheet'!C271)&gt;0,"",IF(LEN($G317)&lt;1,"",'US Ad Fare Sheet'!F271)))</f>
        <v/>
      </c>
      <c r="G317" s="40" t="str">
        <f>IF(OR(ISBLANK('US Ad Fare Sheet'!G271),'US Ad Fare Sheet'!G271&gt;250),"",IF(COUNTIF($N$2:$N$6,'US Ad Fare Sheet'!C271)&gt;0,"",'US Ad Fare Sheet'!G271))</f>
        <v/>
      </c>
    </row>
    <row r="318" spans="3:7" x14ac:dyDescent="0.15">
      <c r="C318" s="40" t="str">
        <f>IF(ISBLANK('US Ad Fare Sheet'!C272),"",IF(COUNTIF($N$2:$N$6,'US Ad Fare Sheet'!C272)&gt;0,"",IF(LEN(G318)&lt;1,"",'US Ad Fare Sheet'!C272)))</f>
        <v/>
      </c>
      <c r="D318" s="40" t="str">
        <f>IF(ISBLANK('US Ad Fare Sheet'!D272),"",IF(COUNTIF($N$2:$N$6,'US Ad Fare Sheet'!C272)&gt;0,"",IF(LEN($G318)&lt;1,"",'US Ad Fare Sheet'!D272)))</f>
        <v/>
      </c>
      <c r="E318" s="40" t="str">
        <f>IF(ISBLANK('US Ad Fare Sheet'!E272),"",IF(COUNTIF($N$2:$N$6,'US Ad Fare Sheet'!C272)&gt;0,"",IF(LEN($G318)&lt;1,"",'US Ad Fare Sheet'!E272)))</f>
        <v/>
      </c>
      <c r="F318" s="40" t="str">
        <f>IF(ISBLANK('US Ad Fare Sheet'!F272),"",IF(COUNTIF($N$2:$N$6,'US Ad Fare Sheet'!C272)&gt;0,"",IF(LEN($G318)&lt;1,"",'US Ad Fare Sheet'!F272)))</f>
        <v/>
      </c>
      <c r="G318" s="40" t="str">
        <f>IF(OR(ISBLANK('US Ad Fare Sheet'!G272),'US Ad Fare Sheet'!G272&gt;250),"",IF(COUNTIF($N$2:$N$6,'US Ad Fare Sheet'!C272)&gt;0,"",'US Ad Fare Sheet'!G272))</f>
        <v/>
      </c>
    </row>
    <row r="319" spans="3:7" x14ac:dyDescent="0.15">
      <c r="C319" s="40" t="str">
        <f>IF(ISBLANK('US Ad Fare Sheet'!C273),"",IF(COUNTIF($N$2:$N$6,'US Ad Fare Sheet'!C273)&gt;0,"",IF(LEN(G319)&lt;1,"",'US Ad Fare Sheet'!C273)))</f>
        <v/>
      </c>
      <c r="D319" s="40" t="str">
        <f>IF(ISBLANK('US Ad Fare Sheet'!D273),"",IF(COUNTIF($N$2:$N$6,'US Ad Fare Sheet'!C273)&gt;0,"",IF(LEN($G319)&lt;1,"",'US Ad Fare Sheet'!D273)))</f>
        <v/>
      </c>
      <c r="E319" s="40" t="str">
        <f>IF(ISBLANK('US Ad Fare Sheet'!E273),"",IF(COUNTIF($N$2:$N$6,'US Ad Fare Sheet'!C273)&gt;0,"",IF(LEN($G319)&lt;1,"",'US Ad Fare Sheet'!E273)))</f>
        <v/>
      </c>
      <c r="F319" s="40" t="str">
        <f>IF(ISBLANK('US Ad Fare Sheet'!F273),"",IF(COUNTIF($N$2:$N$6,'US Ad Fare Sheet'!C273)&gt;0,"",IF(LEN($G319)&lt;1,"",'US Ad Fare Sheet'!F273)))</f>
        <v/>
      </c>
      <c r="G319" s="40" t="str">
        <f>IF(OR(ISBLANK('US Ad Fare Sheet'!G273),'US Ad Fare Sheet'!G273&gt;250),"",IF(COUNTIF($N$2:$N$6,'US Ad Fare Sheet'!C273)&gt;0,"",'US Ad Fare Sheet'!G273))</f>
        <v/>
      </c>
    </row>
    <row r="320" spans="3:7" x14ac:dyDescent="0.15">
      <c r="C320" s="40" t="str">
        <f>IF(ISBLANK('US Ad Fare Sheet'!C274),"",IF(COUNTIF($N$2:$N$6,'US Ad Fare Sheet'!C274)&gt;0,"",IF(LEN(G320)&lt;1,"",'US Ad Fare Sheet'!C274)))</f>
        <v/>
      </c>
      <c r="D320" s="40" t="str">
        <f>IF(ISBLANK('US Ad Fare Sheet'!D274),"",IF(COUNTIF($N$2:$N$6,'US Ad Fare Sheet'!C274)&gt;0,"",IF(LEN($G320)&lt;1,"",'US Ad Fare Sheet'!D274)))</f>
        <v/>
      </c>
      <c r="E320" s="40" t="str">
        <f>IF(ISBLANK('US Ad Fare Sheet'!E274),"",IF(COUNTIF($N$2:$N$6,'US Ad Fare Sheet'!C274)&gt;0,"",IF(LEN($G320)&lt;1,"",'US Ad Fare Sheet'!E274)))</f>
        <v/>
      </c>
      <c r="F320" s="40" t="str">
        <f>IF(ISBLANK('US Ad Fare Sheet'!F274),"",IF(COUNTIF($N$2:$N$6,'US Ad Fare Sheet'!C274)&gt;0,"",IF(LEN($G320)&lt;1,"",'US Ad Fare Sheet'!F274)))</f>
        <v/>
      </c>
      <c r="G320" s="40" t="str">
        <f>IF(OR(ISBLANK('US Ad Fare Sheet'!G274),'US Ad Fare Sheet'!G274&gt;250),"",IF(COUNTIF($N$2:$N$6,'US Ad Fare Sheet'!C274)&gt;0,"",'US Ad Fare Sheet'!G274))</f>
        <v/>
      </c>
    </row>
    <row r="321" spans="3:7" x14ac:dyDescent="0.15">
      <c r="C321" s="40" t="str">
        <f>IF(ISBLANK('US Ad Fare Sheet'!C275),"",IF(COUNTIF($N$2:$N$6,'US Ad Fare Sheet'!C275)&gt;0,"",IF(LEN(G321)&lt;1,"",'US Ad Fare Sheet'!C275)))</f>
        <v/>
      </c>
      <c r="D321" s="40" t="str">
        <f>IF(ISBLANK('US Ad Fare Sheet'!D275),"",IF(COUNTIF($N$2:$N$6,'US Ad Fare Sheet'!C275)&gt;0,"",IF(LEN($G321)&lt;1,"",'US Ad Fare Sheet'!D275)))</f>
        <v/>
      </c>
      <c r="E321" s="40" t="str">
        <f>IF(ISBLANK('US Ad Fare Sheet'!E275),"",IF(COUNTIF($N$2:$N$6,'US Ad Fare Sheet'!C275)&gt;0,"",IF(LEN($G321)&lt;1,"",'US Ad Fare Sheet'!E275)))</f>
        <v/>
      </c>
      <c r="F321" s="40" t="str">
        <f>IF(ISBLANK('US Ad Fare Sheet'!F275),"",IF(COUNTIF($N$2:$N$6,'US Ad Fare Sheet'!C275)&gt;0,"",IF(LEN($G321)&lt;1,"",'US Ad Fare Sheet'!F275)))</f>
        <v/>
      </c>
      <c r="G321" s="40" t="str">
        <f>IF(OR(ISBLANK('US Ad Fare Sheet'!G275),'US Ad Fare Sheet'!G275&gt;250),"",IF(COUNTIF($N$2:$N$6,'US Ad Fare Sheet'!C275)&gt;0,"",'US Ad Fare Sheet'!G275))</f>
        <v/>
      </c>
    </row>
    <row r="322" spans="3:7" x14ac:dyDescent="0.15">
      <c r="C322" s="40" t="str">
        <f>IF(ISBLANK('US Ad Fare Sheet'!C276),"",IF(COUNTIF($N$2:$N$6,'US Ad Fare Sheet'!C276)&gt;0,"",IF(LEN(G322)&lt;1,"",'US Ad Fare Sheet'!C276)))</f>
        <v/>
      </c>
      <c r="D322" s="40" t="str">
        <f>IF(ISBLANK('US Ad Fare Sheet'!D276),"",IF(COUNTIF($N$2:$N$6,'US Ad Fare Sheet'!C276)&gt;0,"",IF(LEN($G322)&lt;1,"",'US Ad Fare Sheet'!D276)))</f>
        <v/>
      </c>
      <c r="E322" s="40" t="str">
        <f>IF(ISBLANK('US Ad Fare Sheet'!E276),"",IF(COUNTIF($N$2:$N$6,'US Ad Fare Sheet'!C276)&gt;0,"",IF(LEN($G322)&lt;1,"",'US Ad Fare Sheet'!E276)))</f>
        <v/>
      </c>
      <c r="F322" s="40" t="str">
        <f>IF(ISBLANK('US Ad Fare Sheet'!F276),"",IF(COUNTIF($N$2:$N$6,'US Ad Fare Sheet'!C276)&gt;0,"",IF(LEN($G322)&lt;1,"",'US Ad Fare Sheet'!F276)))</f>
        <v/>
      </c>
      <c r="G322" s="40" t="str">
        <f>IF(OR(ISBLANK('US Ad Fare Sheet'!G276),'US Ad Fare Sheet'!G276&gt;250),"",IF(COUNTIF($N$2:$N$6,'US Ad Fare Sheet'!C276)&gt;0,"",'US Ad Fare Sheet'!G276))</f>
        <v/>
      </c>
    </row>
    <row r="323" spans="3:7" x14ac:dyDescent="0.15">
      <c r="C323" s="40" t="str">
        <f>IF(ISBLANK('US Ad Fare Sheet'!C277),"",IF(COUNTIF($N$2:$N$6,'US Ad Fare Sheet'!C277)&gt;0,"",IF(LEN(G323)&lt;1,"",'US Ad Fare Sheet'!C277)))</f>
        <v/>
      </c>
      <c r="D323" s="40" t="str">
        <f>IF(ISBLANK('US Ad Fare Sheet'!D277),"",IF(COUNTIF($N$2:$N$6,'US Ad Fare Sheet'!C277)&gt;0,"",IF(LEN($G323)&lt;1,"",'US Ad Fare Sheet'!D277)))</f>
        <v/>
      </c>
      <c r="E323" s="40" t="str">
        <f>IF(ISBLANK('US Ad Fare Sheet'!E277),"",IF(COUNTIF($N$2:$N$6,'US Ad Fare Sheet'!C277)&gt;0,"",IF(LEN($G323)&lt;1,"",'US Ad Fare Sheet'!E277)))</f>
        <v/>
      </c>
      <c r="F323" s="40" t="str">
        <f>IF(ISBLANK('US Ad Fare Sheet'!F277),"",IF(COUNTIF($N$2:$N$6,'US Ad Fare Sheet'!C277)&gt;0,"",IF(LEN($G323)&lt;1,"",'US Ad Fare Sheet'!F277)))</f>
        <v/>
      </c>
      <c r="G323" s="40" t="str">
        <f>IF(OR(ISBLANK('US Ad Fare Sheet'!G277),'US Ad Fare Sheet'!G277&gt;250),"",IF(COUNTIF($N$2:$N$6,'US Ad Fare Sheet'!C277)&gt;0,"",'US Ad Fare Sheet'!G277))</f>
        <v/>
      </c>
    </row>
    <row r="324" spans="3:7" x14ac:dyDescent="0.15">
      <c r="C324" s="40" t="str">
        <f>IF(ISBLANK('US Ad Fare Sheet'!C278),"",IF(COUNTIF($N$2:$N$6,'US Ad Fare Sheet'!C278)&gt;0,"",IF(LEN(G324)&lt;1,"",'US Ad Fare Sheet'!C278)))</f>
        <v/>
      </c>
      <c r="D324" s="40" t="str">
        <f>IF(ISBLANK('US Ad Fare Sheet'!D278),"",IF(COUNTIF($N$2:$N$6,'US Ad Fare Sheet'!C278)&gt;0,"",IF(LEN($G324)&lt;1,"",'US Ad Fare Sheet'!D278)))</f>
        <v/>
      </c>
      <c r="E324" s="40" t="str">
        <f>IF(ISBLANK('US Ad Fare Sheet'!E278),"",IF(COUNTIF($N$2:$N$6,'US Ad Fare Sheet'!C278)&gt;0,"",IF(LEN($G324)&lt;1,"",'US Ad Fare Sheet'!E278)))</f>
        <v/>
      </c>
      <c r="F324" s="40" t="str">
        <f>IF(ISBLANK('US Ad Fare Sheet'!F278),"",IF(COUNTIF($N$2:$N$6,'US Ad Fare Sheet'!C278)&gt;0,"",IF(LEN($G324)&lt;1,"",'US Ad Fare Sheet'!F278)))</f>
        <v/>
      </c>
      <c r="G324" s="40" t="str">
        <f>IF(OR(ISBLANK('US Ad Fare Sheet'!G278),'US Ad Fare Sheet'!G278&gt;250),"",IF(COUNTIF($N$2:$N$6,'US Ad Fare Sheet'!C278)&gt;0,"",'US Ad Fare Sheet'!G278))</f>
        <v/>
      </c>
    </row>
    <row r="325" spans="3:7" x14ac:dyDescent="0.15">
      <c r="C325" s="40" t="str">
        <f>IF(ISBLANK('US Ad Fare Sheet'!C279),"",IF(COUNTIF($N$2:$N$6,'US Ad Fare Sheet'!C279)&gt;0,"",IF(LEN(G325)&lt;1,"",'US Ad Fare Sheet'!C279)))</f>
        <v/>
      </c>
      <c r="D325" s="40" t="str">
        <f>IF(ISBLANK('US Ad Fare Sheet'!D279),"",IF(COUNTIF($N$2:$N$6,'US Ad Fare Sheet'!C279)&gt;0,"",IF(LEN($G325)&lt;1,"",'US Ad Fare Sheet'!D279)))</f>
        <v/>
      </c>
      <c r="E325" s="40" t="str">
        <f>IF(ISBLANK('US Ad Fare Sheet'!E279),"",IF(COUNTIF($N$2:$N$6,'US Ad Fare Sheet'!C279)&gt;0,"",IF(LEN($G325)&lt;1,"",'US Ad Fare Sheet'!E279)))</f>
        <v/>
      </c>
      <c r="F325" s="40" t="str">
        <f>IF(ISBLANK('US Ad Fare Sheet'!F279),"",IF(COUNTIF($N$2:$N$6,'US Ad Fare Sheet'!C279)&gt;0,"",IF(LEN($G325)&lt;1,"",'US Ad Fare Sheet'!F279)))</f>
        <v/>
      </c>
      <c r="G325" s="40" t="str">
        <f>IF(OR(ISBLANK('US Ad Fare Sheet'!G279),'US Ad Fare Sheet'!G279&gt;250),"",IF(COUNTIF($N$2:$N$6,'US Ad Fare Sheet'!C279)&gt;0,"",'US Ad Fare Sheet'!G279))</f>
        <v/>
      </c>
    </row>
    <row r="326" spans="3:7" x14ac:dyDescent="0.15">
      <c r="C326" s="40" t="str">
        <f>IF(ISBLANK('US Ad Fare Sheet'!C280),"",IF(COUNTIF($N$2:$N$6,'US Ad Fare Sheet'!C280)&gt;0,"",IF(LEN(G326)&lt;1,"",'US Ad Fare Sheet'!C280)))</f>
        <v/>
      </c>
      <c r="D326" s="40" t="str">
        <f>IF(ISBLANK('US Ad Fare Sheet'!D280),"",IF(COUNTIF($N$2:$N$6,'US Ad Fare Sheet'!C280)&gt;0,"",IF(LEN($G326)&lt;1,"",'US Ad Fare Sheet'!D280)))</f>
        <v/>
      </c>
      <c r="E326" s="40" t="str">
        <f>IF(ISBLANK('US Ad Fare Sheet'!E280),"",IF(COUNTIF($N$2:$N$6,'US Ad Fare Sheet'!C280)&gt;0,"",IF(LEN($G326)&lt;1,"",'US Ad Fare Sheet'!E280)))</f>
        <v/>
      </c>
      <c r="F326" s="40" t="str">
        <f>IF(ISBLANK('US Ad Fare Sheet'!F280),"",IF(COUNTIF($N$2:$N$6,'US Ad Fare Sheet'!C280)&gt;0,"",IF(LEN($G326)&lt;1,"",'US Ad Fare Sheet'!F280)))</f>
        <v/>
      </c>
      <c r="G326" s="40" t="str">
        <f>IF(OR(ISBLANK('US Ad Fare Sheet'!G280),'US Ad Fare Sheet'!G280&gt;250),"",IF(COUNTIF($N$2:$N$6,'US Ad Fare Sheet'!C280)&gt;0,"",'US Ad Fare Sheet'!G280))</f>
        <v/>
      </c>
    </row>
    <row r="327" spans="3:7" x14ac:dyDescent="0.15">
      <c r="C327" s="40" t="str">
        <f>IF(ISBLANK('US Ad Fare Sheet'!C281),"",IF(COUNTIF($N$2:$N$6,'US Ad Fare Sheet'!C281)&gt;0,"",IF(LEN(G327)&lt;1,"",'US Ad Fare Sheet'!C281)))</f>
        <v/>
      </c>
      <c r="D327" s="40" t="str">
        <f>IF(ISBLANK('US Ad Fare Sheet'!D281),"",IF(COUNTIF($N$2:$N$6,'US Ad Fare Sheet'!C281)&gt;0,"",IF(LEN($G327)&lt;1,"",'US Ad Fare Sheet'!D281)))</f>
        <v/>
      </c>
      <c r="E327" s="40" t="str">
        <f>IF(ISBLANK('US Ad Fare Sheet'!E281),"",IF(COUNTIF($N$2:$N$6,'US Ad Fare Sheet'!C281)&gt;0,"",IF(LEN($G327)&lt;1,"",'US Ad Fare Sheet'!E281)))</f>
        <v/>
      </c>
      <c r="F327" s="40" t="str">
        <f>IF(ISBLANK('US Ad Fare Sheet'!F281),"",IF(COUNTIF($N$2:$N$6,'US Ad Fare Sheet'!C281)&gt;0,"",IF(LEN($G327)&lt;1,"",'US Ad Fare Sheet'!F281)))</f>
        <v/>
      </c>
      <c r="G327" s="40" t="str">
        <f>IF(OR(ISBLANK('US Ad Fare Sheet'!G281),'US Ad Fare Sheet'!G281&gt;250),"",IF(COUNTIF($N$2:$N$6,'US Ad Fare Sheet'!C281)&gt;0,"",'US Ad Fare Sheet'!G281))</f>
        <v/>
      </c>
    </row>
    <row r="328" spans="3:7" x14ac:dyDescent="0.15">
      <c r="C328" s="40" t="str">
        <f>IF(ISBLANK('US Ad Fare Sheet'!C282),"",IF(COUNTIF($N$2:$N$6,'US Ad Fare Sheet'!C282)&gt;0,"",IF(LEN(G328)&lt;1,"",'US Ad Fare Sheet'!C282)))</f>
        <v/>
      </c>
      <c r="D328" s="40" t="str">
        <f>IF(ISBLANK('US Ad Fare Sheet'!D282),"",IF(COUNTIF($N$2:$N$6,'US Ad Fare Sheet'!C282)&gt;0,"",IF(LEN($G328)&lt;1,"",'US Ad Fare Sheet'!D282)))</f>
        <v/>
      </c>
      <c r="E328" s="40" t="str">
        <f>IF(ISBLANK('US Ad Fare Sheet'!E282),"",IF(COUNTIF($N$2:$N$6,'US Ad Fare Sheet'!C282)&gt;0,"",IF(LEN($G328)&lt;1,"",'US Ad Fare Sheet'!E282)))</f>
        <v/>
      </c>
      <c r="F328" s="40" t="str">
        <f>IF(ISBLANK('US Ad Fare Sheet'!F282),"",IF(COUNTIF($N$2:$N$6,'US Ad Fare Sheet'!C282)&gt;0,"",IF(LEN($G328)&lt;1,"",'US Ad Fare Sheet'!F282)))</f>
        <v/>
      </c>
      <c r="G328" s="40" t="str">
        <f>IF(OR(ISBLANK('US Ad Fare Sheet'!G282),'US Ad Fare Sheet'!G282&gt;250),"",IF(COUNTIF($N$2:$N$6,'US Ad Fare Sheet'!C282)&gt;0,"",'US Ad Fare Sheet'!G282))</f>
        <v/>
      </c>
    </row>
    <row r="329" spans="3:7" x14ac:dyDescent="0.15">
      <c r="C329" s="40" t="str">
        <f>IF(ISBLANK('US Ad Fare Sheet'!C283),"",IF(COUNTIF($N$2:$N$6,'US Ad Fare Sheet'!C283)&gt;0,"",IF(LEN(G329)&lt;1,"",'US Ad Fare Sheet'!C283)))</f>
        <v/>
      </c>
      <c r="D329" s="40" t="str">
        <f>IF(ISBLANK('US Ad Fare Sheet'!D283),"",IF(COUNTIF($N$2:$N$6,'US Ad Fare Sheet'!C283)&gt;0,"",IF(LEN($G329)&lt;1,"",'US Ad Fare Sheet'!D283)))</f>
        <v/>
      </c>
      <c r="E329" s="40" t="str">
        <f>IF(ISBLANK('US Ad Fare Sheet'!E283),"",IF(COUNTIF($N$2:$N$6,'US Ad Fare Sheet'!C283)&gt;0,"",IF(LEN($G329)&lt;1,"",'US Ad Fare Sheet'!E283)))</f>
        <v/>
      </c>
      <c r="F329" s="40" t="str">
        <f>IF(ISBLANK('US Ad Fare Sheet'!F283),"",IF(COUNTIF($N$2:$N$6,'US Ad Fare Sheet'!C283)&gt;0,"",IF(LEN($G329)&lt;1,"",'US Ad Fare Sheet'!F283)))</f>
        <v/>
      </c>
      <c r="G329" s="40" t="str">
        <f>IF(OR(ISBLANK('US Ad Fare Sheet'!G283),'US Ad Fare Sheet'!G283&gt;250),"",IF(COUNTIF($N$2:$N$6,'US Ad Fare Sheet'!C283)&gt;0,"",'US Ad Fare Sheet'!G283))</f>
        <v/>
      </c>
    </row>
    <row r="330" spans="3:7" x14ac:dyDescent="0.15">
      <c r="C330" s="40" t="str">
        <f>IF(ISBLANK('US Ad Fare Sheet'!C284),"",IF(COUNTIF($N$2:$N$6,'US Ad Fare Sheet'!C284)&gt;0,"",IF(LEN(G330)&lt;1,"",'US Ad Fare Sheet'!C284)))</f>
        <v/>
      </c>
      <c r="D330" s="40" t="str">
        <f>IF(ISBLANK('US Ad Fare Sheet'!D284),"",IF(COUNTIF($N$2:$N$6,'US Ad Fare Sheet'!C284)&gt;0,"",IF(LEN($G330)&lt;1,"",'US Ad Fare Sheet'!D284)))</f>
        <v/>
      </c>
      <c r="E330" s="40" t="str">
        <f>IF(ISBLANK('US Ad Fare Sheet'!E284),"",IF(COUNTIF($N$2:$N$6,'US Ad Fare Sheet'!C284)&gt;0,"",IF(LEN($G330)&lt;1,"",'US Ad Fare Sheet'!E284)))</f>
        <v/>
      </c>
      <c r="F330" s="40" t="str">
        <f>IF(ISBLANK('US Ad Fare Sheet'!F284),"",IF(COUNTIF($N$2:$N$6,'US Ad Fare Sheet'!C284)&gt;0,"",IF(LEN($G330)&lt;1,"",'US Ad Fare Sheet'!F284)))</f>
        <v/>
      </c>
      <c r="G330" s="40" t="str">
        <f>IF(OR(ISBLANK('US Ad Fare Sheet'!G284),'US Ad Fare Sheet'!G284&gt;250),"",IF(COUNTIF($N$2:$N$6,'US Ad Fare Sheet'!C284)&gt;0,"",'US Ad Fare Sheet'!G284))</f>
        <v/>
      </c>
    </row>
    <row r="331" spans="3:7" x14ac:dyDescent="0.15">
      <c r="C331" s="40" t="str">
        <f>IF(ISBLANK('US Ad Fare Sheet'!C285),"",IF(COUNTIF($N$2:$N$6,'US Ad Fare Sheet'!C285)&gt;0,"",IF(LEN(G331)&lt;1,"",'US Ad Fare Sheet'!C285)))</f>
        <v/>
      </c>
      <c r="D331" s="40" t="str">
        <f>IF(ISBLANK('US Ad Fare Sheet'!D285),"",IF(COUNTIF($N$2:$N$6,'US Ad Fare Sheet'!C285)&gt;0,"",IF(LEN($G331)&lt;1,"",'US Ad Fare Sheet'!D285)))</f>
        <v/>
      </c>
      <c r="E331" s="40" t="str">
        <f>IF(ISBLANK('US Ad Fare Sheet'!E285),"",IF(COUNTIF($N$2:$N$6,'US Ad Fare Sheet'!C285)&gt;0,"",IF(LEN($G331)&lt;1,"",'US Ad Fare Sheet'!E285)))</f>
        <v/>
      </c>
      <c r="F331" s="40" t="str">
        <f>IF(ISBLANK('US Ad Fare Sheet'!F285),"",IF(COUNTIF($N$2:$N$6,'US Ad Fare Sheet'!C285)&gt;0,"",IF(LEN($G331)&lt;1,"",'US Ad Fare Sheet'!F285)))</f>
        <v/>
      </c>
      <c r="G331" s="40" t="str">
        <f>IF(OR(ISBLANK('US Ad Fare Sheet'!G285),'US Ad Fare Sheet'!G285&gt;250),"",IF(COUNTIF($N$2:$N$6,'US Ad Fare Sheet'!C285)&gt;0,"",'US Ad Fare Sheet'!G285))</f>
        <v/>
      </c>
    </row>
    <row r="332" spans="3:7" x14ac:dyDescent="0.15">
      <c r="C332" s="40" t="str">
        <f>IF(ISBLANK('US Ad Fare Sheet'!C286),"",IF(COUNTIF($N$2:$N$6,'US Ad Fare Sheet'!C286)&gt;0,"",IF(LEN(G332)&lt;1,"",'US Ad Fare Sheet'!C286)))</f>
        <v/>
      </c>
      <c r="D332" s="40" t="str">
        <f>IF(ISBLANK('US Ad Fare Sheet'!D286),"",IF(COUNTIF($N$2:$N$6,'US Ad Fare Sheet'!C286)&gt;0,"",IF(LEN($G332)&lt;1,"",'US Ad Fare Sheet'!D286)))</f>
        <v/>
      </c>
      <c r="E332" s="40" t="str">
        <f>IF(ISBLANK('US Ad Fare Sheet'!E286),"",IF(COUNTIF($N$2:$N$6,'US Ad Fare Sheet'!C286)&gt;0,"",IF(LEN($G332)&lt;1,"",'US Ad Fare Sheet'!E286)))</f>
        <v/>
      </c>
      <c r="F332" s="40" t="str">
        <f>IF(ISBLANK('US Ad Fare Sheet'!F286),"",IF(COUNTIF($N$2:$N$6,'US Ad Fare Sheet'!C286)&gt;0,"",IF(LEN($G332)&lt;1,"",'US Ad Fare Sheet'!F286)))</f>
        <v/>
      </c>
      <c r="G332" s="40" t="str">
        <f>IF(OR(ISBLANK('US Ad Fare Sheet'!G286),'US Ad Fare Sheet'!G286&gt;250),"",IF(COUNTIF($N$2:$N$6,'US Ad Fare Sheet'!C286)&gt;0,"",'US Ad Fare Sheet'!G286))</f>
        <v/>
      </c>
    </row>
    <row r="333" spans="3:7" x14ac:dyDescent="0.15">
      <c r="C333" s="40" t="str">
        <f>IF(ISBLANK('US Ad Fare Sheet'!C287),"",IF(COUNTIF($N$2:$N$6,'US Ad Fare Sheet'!C287)&gt;0,"",IF(LEN(G333)&lt;1,"",'US Ad Fare Sheet'!C287)))</f>
        <v/>
      </c>
      <c r="D333" s="40" t="str">
        <f>IF(ISBLANK('US Ad Fare Sheet'!D287),"",IF(COUNTIF($N$2:$N$6,'US Ad Fare Sheet'!C287)&gt;0,"",IF(LEN($G333)&lt;1,"",'US Ad Fare Sheet'!D287)))</f>
        <v/>
      </c>
      <c r="E333" s="40" t="str">
        <f>IF(ISBLANK('US Ad Fare Sheet'!E287),"",IF(COUNTIF($N$2:$N$6,'US Ad Fare Sheet'!C287)&gt;0,"",IF(LEN($G333)&lt;1,"",'US Ad Fare Sheet'!E287)))</f>
        <v/>
      </c>
      <c r="F333" s="40" t="str">
        <f>IF(ISBLANK('US Ad Fare Sheet'!F287),"",IF(COUNTIF($N$2:$N$6,'US Ad Fare Sheet'!C287)&gt;0,"",IF(LEN($G333)&lt;1,"",'US Ad Fare Sheet'!F287)))</f>
        <v/>
      </c>
      <c r="G333" s="40" t="str">
        <f>IF(OR(ISBLANK('US Ad Fare Sheet'!G287),'US Ad Fare Sheet'!G287&gt;250),"",IF(COUNTIF($N$2:$N$6,'US Ad Fare Sheet'!C287)&gt;0,"",'US Ad Fare Sheet'!G287))</f>
        <v/>
      </c>
    </row>
    <row r="334" spans="3:7" x14ac:dyDescent="0.15">
      <c r="C334" s="40" t="str">
        <f>IF(ISBLANK('US Ad Fare Sheet'!C288),"",IF(COUNTIF($N$2:$N$6,'US Ad Fare Sheet'!C288)&gt;0,"",IF(LEN(G334)&lt;1,"",'US Ad Fare Sheet'!C288)))</f>
        <v/>
      </c>
      <c r="D334" s="40" t="str">
        <f>IF(ISBLANK('US Ad Fare Sheet'!D288),"",IF(COUNTIF($N$2:$N$6,'US Ad Fare Sheet'!C288)&gt;0,"",IF(LEN($G334)&lt;1,"",'US Ad Fare Sheet'!D288)))</f>
        <v/>
      </c>
      <c r="E334" s="40" t="str">
        <f>IF(ISBLANK('US Ad Fare Sheet'!E288),"",IF(COUNTIF($N$2:$N$6,'US Ad Fare Sheet'!C288)&gt;0,"",IF(LEN($G334)&lt;1,"",'US Ad Fare Sheet'!E288)))</f>
        <v/>
      </c>
      <c r="F334" s="40" t="str">
        <f>IF(ISBLANK('US Ad Fare Sheet'!F288),"",IF(COUNTIF($N$2:$N$6,'US Ad Fare Sheet'!C288)&gt;0,"",IF(LEN($G334)&lt;1,"",'US Ad Fare Sheet'!F288)))</f>
        <v/>
      </c>
      <c r="G334" s="40" t="str">
        <f>IF(OR(ISBLANK('US Ad Fare Sheet'!G288),'US Ad Fare Sheet'!G288&gt;250),"",IF(COUNTIF($N$2:$N$6,'US Ad Fare Sheet'!C288)&gt;0,"",'US Ad Fare Sheet'!G288))</f>
        <v/>
      </c>
    </row>
    <row r="335" spans="3:7" x14ac:dyDescent="0.15">
      <c r="C335" s="40" t="str">
        <f>IF(ISBLANK('US Ad Fare Sheet'!C289),"",IF(COUNTIF($N$2:$N$6,'US Ad Fare Sheet'!C289)&gt;0,"",IF(LEN(G335)&lt;1,"",'US Ad Fare Sheet'!C289)))</f>
        <v/>
      </c>
      <c r="D335" s="40" t="str">
        <f>IF(ISBLANK('US Ad Fare Sheet'!D289),"",IF(COUNTIF($N$2:$N$6,'US Ad Fare Sheet'!C289)&gt;0,"",IF(LEN($G335)&lt;1,"",'US Ad Fare Sheet'!D289)))</f>
        <v/>
      </c>
      <c r="E335" s="40" t="str">
        <f>IF(ISBLANK('US Ad Fare Sheet'!E289),"",IF(COUNTIF($N$2:$N$6,'US Ad Fare Sheet'!C289)&gt;0,"",IF(LEN($G335)&lt;1,"",'US Ad Fare Sheet'!E289)))</f>
        <v/>
      </c>
      <c r="F335" s="40" t="str">
        <f>IF(ISBLANK('US Ad Fare Sheet'!F289),"",IF(COUNTIF($N$2:$N$6,'US Ad Fare Sheet'!C289)&gt;0,"",IF(LEN($G335)&lt;1,"",'US Ad Fare Sheet'!F289)))</f>
        <v/>
      </c>
      <c r="G335" s="40" t="str">
        <f>IF(OR(ISBLANK('US Ad Fare Sheet'!G289),'US Ad Fare Sheet'!G289&gt;250),"",IF(COUNTIF($N$2:$N$6,'US Ad Fare Sheet'!C289)&gt;0,"",'US Ad Fare Sheet'!G289))</f>
        <v/>
      </c>
    </row>
    <row r="336" spans="3:7" x14ac:dyDescent="0.15">
      <c r="C336" s="40" t="str">
        <f>IF(ISBLANK('US Ad Fare Sheet'!C290),"",IF(COUNTIF($N$2:$N$6,'US Ad Fare Sheet'!C290)&gt;0,"",IF(LEN(G336)&lt;1,"",'US Ad Fare Sheet'!C290)))</f>
        <v/>
      </c>
      <c r="D336" s="40" t="str">
        <f>IF(ISBLANK('US Ad Fare Sheet'!D290),"",IF(COUNTIF($N$2:$N$6,'US Ad Fare Sheet'!C290)&gt;0,"",IF(LEN($G336)&lt;1,"",'US Ad Fare Sheet'!D290)))</f>
        <v/>
      </c>
      <c r="E336" s="40" t="str">
        <f>IF(ISBLANK('US Ad Fare Sheet'!E290),"",IF(COUNTIF($N$2:$N$6,'US Ad Fare Sheet'!C290)&gt;0,"",IF(LEN($G336)&lt;1,"",'US Ad Fare Sheet'!E290)))</f>
        <v/>
      </c>
      <c r="F336" s="40" t="str">
        <f>IF(ISBLANK('US Ad Fare Sheet'!F290),"",IF(COUNTIF($N$2:$N$6,'US Ad Fare Sheet'!C290)&gt;0,"",IF(LEN($G336)&lt;1,"",'US Ad Fare Sheet'!F290)))</f>
        <v/>
      </c>
      <c r="G336" s="40" t="str">
        <f>IF(OR(ISBLANK('US Ad Fare Sheet'!G290),'US Ad Fare Sheet'!G290&gt;250),"",IF(COUNTIF($N$2:$N$6,'US Ad Fare Sheet'!C290)&gt;0,"",'US Ad Fare Sheet'!G290))</f>
        <v/>
      </c>
    </row>
    <row r="337" spans="3:7" x14ac:dyDescent="0.15">
      <c r="C337" s="40" t="str">
        <f>IF(ISBLANK('US Ad Fare Sheet'!C291),"",IF(COUNTIF($N$2:$N$6,'US Ad Fare Sheet'!C291)&gt;0,"",IF(LEN(G337)&lt;1,"",'US Ad Fare Sheet'!C291)))</f>
        <v/>
      </c>
      <c r="D337" s="40" t="str">
        <f>IF(ISBLANK('US Ad Fare Sheet'!D291),"",IF(COUNTIF($N$2:$N$6,'US Ad Fare Sheet'!C291)&gt;0,"",IF(LEN($G337)&lt;1,"",'US Ad Fare Sheet'!D291)))</f>
        <v/>
      </c>
      <c r="E337" s="40" t="str">
        <f>IF(ISBLANK('US Ad Fare Sheet'!E291),"",IF(COUNTIF($N$2:$N$6,'US Ad Fare Sheet'!C291)&gt;0,"",IF(LEN($G337)&lt;1,"",'US Ad Fare Sheet'!E291)))</f>
        <v/>
      </c>
      <c r="F337" s="40" t="str">
        <f>IF(ISBLANK('US Ad Fare Sheet'!F291),"",IF(COUNTIF($N$2:$N$6,'US Ad Fare Sheet'!C291)&gt;0,"",IF(LEN($G337)&lt;1,"",'US Ad Fare Sheet'!F291)))</f>
        <v/>
      </c>
      <c r="G337" s="40" t="str">
        <f>IF(OR(ISBLANK('US Ad Fare Sheet'!G291),'US Ad Fare Sheet'!G291&gt;250),"",IF(COUNTIF($N$2:$N$6,'US Ad Fare Sheet'!C291)&gt;0,"",'US Ad Fare Sheet'!G291))</f>
        <v/>
      </c>
    </row>
    <row r="338" spans="3:7" x14ac:dyDescent="0.15">
      <c r="C338" s="40" t="str">
        <f>IF(ISBLANK('US Ad Fare Sheet'!C292),"",IF(COUNTIF($N$2:$N$6,'US Ad Fare Sheet'!C292)&gt;0,"",IF(LEN(G338)&lt;1,"",'US Ad Fare Sheet'!C292)))</f>
        <v/>
      </c>
      <c r="D338" s="40" t="str">
        <f>IF(ISBLANK('US Ad Fare Sheet'!D292),"",IF(COUNTIF($N$2:$N$6,'US Ad Fare Sheet'!C292)&gt;0,"",IF(LEN($G338)&lt;1,"",'US Ad Fare Sheet'!D292)))</f>
        <v/>
      </c>
      <c r="E338" s="40" t="str">
        <f>IF(ISBLANK('US Ad Fare Sheet'!E292),"",IF(COUNTIF($N$2:$N$6,'US Ad Fare Sheet'!C292)&gt;0,"",IF(LEN($G338)&lt;1,"",'US Ad Fare Sheet'!E292)))</f>
        <v/>
      </c>
      <c r="F338" s="40" t="str">
        <f>IF(ISBLANK('US Ad Fare Sheet'!F292),"",IF(COUNTIF($N$2:$N$6,'US Ad Fare Sheet'!C292)&gt;0,"",IF(LEN($G338)&lt;1,"",'US Ad Fare Sheet'!F292)))</f>
        <v/>
      </c>
      <c r="G338" s="40" t="str">
        <f>IF(OR(ISBLANK('US Ad Fare Sheet'!G292),'US Ad Fare Sheet'!G292&gt;250),"",IF(COUNTIF($N$2:$N$6,'US Ad Fare Sheet'!C292)&gt;0,"",'US Ad Fare Sheet'!G292))</f>
        <v/>
      </c>
    </row>
    <row r="339" spans="3:7" x14ac:dyDescent="0.15">
      <c r="C339" s="40" t="str">
        <f>IF(ISBLANK('US Ad Fare Sheet'!C293),"",IF(COUNTIF($N$2:$N$6,'US Ad Fare Sheet'!C293)&gt;0,"",IF(LEN(G339)&lt;1,"",'US Ad Fare Sheet'!C293)))</f>
        <v/>
      </c>
      <c r="D339" s="40" t="str">
        <f>IF(ISBLANK('US Ad Fare Sheet'!D293),"",IF(COUNTIF($N$2:$N$6,'US Ad Fare Sheet'!C293)&gt;0,"",IF(LEN($G339)&lt;1,"",'US Ad Fare Sheet'!D293)))</f>
        <v/>
      </c>
      <c r="E339" s="40" t="str">
        <f>IF(ISBLANK('US Ad Fare Sheet'!E293),"",IF(COUNTIF($N$2:$N$6,'US Ad Fare Sheet'!C293)&gt;0,"",IF(LEN($G339)&lt;1,"",'US Ad Fare Sheet'!E293)))</f>
        <v/>
      </c>
      <c r="F339" s="40" t="str">
        <f>IF(ISBLANK('US Ad Fare Sheet'!F293),"",IF(COUNTIF($N$2:$N$6,'US Ad Fare Sheet'!C293)&gt;0,"",IF(LEN($G339)&lt;1,"",'US Ad Fare Sheet'!F293)))</f>
        <v/>
      </c>
      <c r="G339" s="40" t="str">
        <f>IF(OR(ISBLANK('US Ad Fare Sheet'!G293),'US Ad Fare Sheet'!G293&gt;250),"",IF(COUNTIF($N$2:$N$6,'US Ad Fare Sheet'!C293)&gt;0,"",'US Ad Fare Sheet'!G293))</f>
        <v/>
      </c>
    </row>
    <row r="340" spans="3:7" x14ac:dyDescent="0.15">
      <c r="C340" s="40" t="str">
        <f>IF(ISBLANK('US Ad Fare Sheet'!C294),"",IF(COUNTIF($N$2:$N$6,'US Ad Fare Sheet'!C294)&gt;0,"",IF(LEN(G340)&lt;1,"",'US Ad Fare Sheet'!C294)))</f>
        <v/>
      </c>
      <c r="D340" s="40" t="str">
        <f>IF(ISBLANK('US Ad Fare Sheet'!D294),"",IF(COUNTIF($N$2:$N$6,'US Ad Fare Sheet'!C294)&gt;0,"",IF(LEN($G340)&lt;1,"",'US Ad Fare Sheet'!D294)))</f>
        <v/>
      </c>
      <c r="E340" s="40" t="str">
        <f>IF(ISBLANK('US Ad Fare Sheet'!E294),"",IF(COUNTIF($N$2:$N$6,'US Ad Fare Sheet'!C294)&gt;0,"",IF(LEN($G340)&lt;1,"",'US Ad Fare Sheet'!E294)))</f>
        <v/>
      </c>
      <c r="F340" s="40" t="str">
        <f>IF(ISBLANK('US Ad Fare Sheet'!F294),"",IF(COUNTIF($N$2:$N$6,'US Ad Fare Sheet'!C294)&gt;0,"",IF(LEN($G340)&lt;1,"",'US Ad Fare Sheet'!F294)))</f>
        <v/>
      </c>
      <c r="G340" s="40" t="str">
        <f>IF(OR(ISBLANK('US Ad Fare Sheet'!G294),'US Ad Fare Sheet'!G294&gt;250),"",IF(COUNTIF($N$2:$N$6,'US Ad Fare Sheet'!C294)&gt;0,"",'US Ad Fare Sheet'!G294))</f>
        <v/>
      </c>
    </row>
    <row r="341" spans="3:7" x14ac:dyDescent="0.15">
      <c r="C341" s="40" t="str">
        <f>IF(ISBLANK('US Ad Fare Sheet'!C295),"",IF(COUNTIF($N$2:$N$6,'US Ad Fare Sheet'!C295)&gt;0,"",IF(LEN(G341)&lt;1,"",'US Ad Fare Sheet'!C295)))</f>
        <v/>
      </c>
      <c r="D341" s="40" t="str">
        <f>IF(ISBLANK('US Ad Fare Sheet'!D295),"",IF(COUNTIF($N$2:$N$6,'US Ad Fare Sheet'!C295)&gt;0,"",IF(LEN($G341)&lt;1,"",'US Ad Fare Sheet'!D295)))</f>
        <v/>
      </c>
      <c r="E341" s="40" t="str">
        <f>IF(ISBLANK('US Ad Fare Sheet'!E295),"",IF(COUNTIF($N$2:$N$6,'US Ad Fare Sheet'!C295)&gt;0,"",IF(LEN($G341)&lt;1,"",'US Ad Fare Sheet'!E295)))</f>
        <v/>
      </c>
      <c r="F341" s="40" t="str">
        <f>IF(ISBLANK('US Ad Fare Sheet'!F295),"",IF(COUNTIF($N$2:$N$6,'US Ad Fare Sheet'!C295)&gt;0,"",IF(LEN($G341)&lt;1,"",'US Ad Fare Sheet'!F295)))</f>
        <v/>
      </c>
      <c r="G341" s="40" t="str">
        <f>IF(OR(ISBLANK('US Ad Fare Sheet'!G295),'US Ad Fare Sheet'!G295&gt;250),"",IF(COUNTIF($N$2:$N$6,'US Ad Fare Sheet'!C295)&gt;0,"",'US Ad Fare Sheet'!G295))</f>
        <v/>
      </c>
    </row>
    <row r="342" spans="3:7" x14ac:dyDescent="0.15">
      <c r="C342" s="40" t="str">
        <f>IF(ISBLANK('US Ad Fare Sheet'!C296),"",IF(COUNTIF($N$2:$N$6,'US Ad Fare Sheet'!C296)&gt;0,"",IF(LEN(G342)&lt;1,"",'US Ad Fare Sheet'!C296)))</f>
        <v/>
      </c>
      <c r="D342" s="40" t="str">
        <f>IF(ISBLANK('US Ad Fare Sheet'!D296),"",IF(COUNTIF($N$2:$N$6,'US Ad Fare Sheet'!C296)&gt;0,"",IF(LEN($G342)&lt;1,"",'US Ad Fare Sheet'!D296)))</f>
        <v/>
      </c>
      <c r="E342" s="40" t="str">
        <f>IF(ISBLANK('US Ad Fare Sheet'!E296),"",IF(COUNTIF($N$2:$N$6,'US Ad Fare Sheet'!C296)&gt;0,"",IF(LEN($G342)&lt;1,"",'US Ad Fare Sheet'!E296)))</f>
        <v/>
      </c>
      <c r="F342" s="40" t="str">
        <f>IF(ISBLANK('US Ad Fare Sheet'!F296),"",IF(COUNTIF($N$2:$N$6,'US Ad Fare Sheet'!C296)&gt;0,"",IF(LEN($G342)&lt;1,"",'US Ad Fare Sheet'!F296)))</f>
        <v/>
      </c>
      <c r="G342" s="40" t="str">
        <f>IF(OR(ISBLANK('US Ad Fare Sheet'!G296),'US Ad Fare Sheet'!G296&gt;250),"",IF(COUNTIF($N$2:$N$6,'US Ad Fare Sheet'!C296)&gt;0,"",'US Ad Fare Sheet'!G296))</f>
        <v/>
      </c>
    </row>
    <row r="343" spans="3:7" x14ac:dyDescent="0.15">
      <c r="C343" s="40" t="str">
        <f>IF(ISBLANK('US Ad Fare Sheet'!C297),"",IF(COUNTIF($N$2:$N$6,'US Ad Fare Sheet'!C297)&gt;0,"",IF(LEN(G343)&lt;1,"",'US Ad Fare Sheet'!C297)))</f>
        <v/>
      </c>
      <c r="D343" s="40" t="str">
        <f>IF(ISBLANK('US Ad Fare Sheet'!D297),"",IF(COUNTIF($N$2:$N$6,'US Ad Fare Sheet'!C297)&gt;0,"",IF(LEN($G343)&lt;1,"",'US Ad Fare Sheet'!D297)))</f>
        <v/>
      </c>
      <c r="E343" s="40" t="str">
        <f>IF(ISBLANK('US Ad Fare Sheet'!E297),"",IF(COUNTIF($N$2:$N$6,'US Ad Fare Sheet'!C297)&gt;0,"",IF(LEN($G343)&lt;1,"",'US Ad Fare Sheet'!E297)))</f>
        <v/>
      </c>
      <c r="F343" s="40" t="str">
        <f>IF(ISBLANK('US Ad Fare Sheet'!F297),"",IF(COUNTIF($N$2:$N$6,'US Ad Fare Sheet'!C297)&gt;0,"",IF(LEN($G343)&lt;1,"",'US Ad Fare Sheet'!F297)))</f>
        <v/>
      </c>
      <c r="G343" s="40" t="str">
        <f>IF(OR(ISBLANK('US Ad Fare Sheet'!G297),'US Ad Fare Sheet'!G297&gt;250),"",IF(COUNTIF($N$2:$N$6,'US Ad Fare Sheet'!C297)&gt;0,"",'US Ad Fare Sheet'!G297))</f>
        <v/>
      </c>
    </row>
    <row r="344" spans="3:7" x14ac:dyDescent="0.15">
      <c r="C344" s="40" t="str">
        <f>IF(ISBLANK('US Ad Fare Sheet'!C298),"",IF(COUNTIF($N$2:$N$6,'US Ad Fare Sheet'!C298)&gt;0,"",IF(LEN(G344)&lt;1,"",'US Ad Fare Sheet'!C298)))</f>
        <v/>
      </c>
      <c r="D344" s="40" t="str">
        <f>IF(ISBLANK('US Ad Fare Sheet'!D298),"",IF(COUNTIF($N$2:$N$6,'US Ad Fare Sheet'!C298)&gt;0,"",IF(LEN($G344)&lt;1,"",'US Ad Fare Sheet'!D298)))</f>
        <v/>
      </c>
      <c r="E344" s="40" t="str">
        <f>IF(ISBLANK('US Ad Fare Sheet'!E298),"",IF(COUNTIF($N$2:$N$6,'US Ad Fare Sheet'!C298)&gt;0,"",IF(LEN($G344)&lt;1,"",'US Ad Fare Sheet'!E298)))</f>
        <v/>
      </c>
      <c r="F344" s="40" t="str">
        <f>IF(ISBLANK('US Ad Fare Sheet'!F298),"",IF(COUNTIF($N$2:$N$6,'US Ad Fare Sheet'!C298)&gt;0,"",IF(LEN($G344)&lt;1,"",'US Ad Fare Sheet'!F298)))</f>
        <v/>
      </c>
      <c r="G344" s="40" t="str">
        <f>IF(OR(ISBLANK('US Ad Fare Sheet'!G298),'US Ad Fare Sheet'!G298&gt;250),"",IF(COUNTIF($N$2:$N$6,'US Ad Fare Sheet'!C298)&gt;0,"",'US Ad Fare Sheet'!G298))</f>
        <v/>
      </c>
    </row>
    <row r="345" spans="3:7" x14ac:dyDescent="0.15">
      <c r="C345" s="40" t="str">
        <f>IF(ISBLANK('US Ad Fare Sheet'!C299),"",IF(COUNTIF($N$2:$N$6,'US Ad Fare Sheet'!C299)&gt;0,"",IF(LEN(G345)&lt;1,"",'US Ad Fare Sheet'!C299)))</f>
        <v/>
      </c>
      <c r="D345" s="40" t="str">
        <f>IF(ISBLANK('US Ad Fare Sheet'!D299),"",IF(COUNTIF($N$2:$N$6,'US Ad Fare Sheet'!C299)&gt;0,"",IF(LEN($G345)&lt;1,"",'US Ad Fare Sheet'!D299)))</f>
        <v/>
      </c>
      <c r="E345" s="40" t="str">
        <f>IF(ISBLANK('US Ad Fare Sheet'!E299),"",IF(COUNTIF($N$2:$N$6,'US Ad Fare Sheet'!C299)&gt;0,"",IF(LEN($G345)&lt;1,"",'US Ad Fare Sheet'!E299)))</f>
        <v/>
      </c>
      <c r="F345" s="40" t="str">
        <f>IF(ISBLANK('US Ad Fare Sheet'!F299),"",IF(COUNTIF($N$2:$N$6,'US Ad Fare Sheet'!C299)&gt;0,"",IF(LEN($G345)&lt;1,"",'US Ad Fare Sheet'!F299)))</f>
        <v/>
      </c>
      <c r="G345" s="40" t="str">
        <f>IF(OR(ISBLANK('US Ad Fare Sheet'!G299),'US Ad Fare Sheet'!G299&gt;250),"",IF(COUNTIF($N$2:$N$6,'US Ad Fare Sheet'!C299)&gt;0,"",'US Ad Fare Sheet'!G299))</f>
        <v/>
      </c>
    </row>
    <row r="346" spans="3:7" x14ac:dyDescent="0.15">
      <c r="C346" s="40" t="str">
        <f>IF(ISBLANK('US Ad Fare Sheet'!C300),"",IF(COUNTIF($N$2:$N$6,'US Ad Fare Sheet'!C300)&gt;0,"",IF(LEN(G346)&lt;1,"",'US Ad Fare Sheet'!C300)))</f>
        <v/>
      </c>
      <c r="D346" s="40" t="str">
        <f>IF(ISBLANK('US Ad Fare Sheet'!D300),"",IF(COUNTIF($N$2:$N$6,'US Ad Fare Sheet'!C300)&gt;0,"",IF(LEN($G346)&lt;1,"",'US Ad Fare Sheet'!D300)))</f>
        <v/>
      </c>
      <c r="E346" s="40" t="str">
        <f>IF(ISBLANK('US Ad Fare Sheet'!E300),"",IF(COUNTIF($N$2:$N$6,'US Ad Fare Sheet'!C300)&gt;0,"",IF(LEN($G346)&lt;1,"",'US Ad Fare Sheet'!E300)))</f>
        <v/>
      </c>
      <c r="F346" s="40" t="str">
        <f>IF(ISBLANK('US Ad Fare Sheet'!F300),"",IF(COUNTIF($N$2:$N$6,'US Ad Fare Sheet'!C300)&gt;0,"",IF(LEN($G346)&lt;1,"",'US Ad Fare Sheet'!F300)))</f>
        <v/>
      </c>
      <c r="G346" s="40" t="str">
        <f>IF(OR(ISBLANK('US Ad Fare Sheet'!G300),'US Ad Fare Sheet'!G300&gt;250),"",IF(COUNTIF($N$2:$N$6,'US Ad Fare Sheet'!C300)&gt;0,"",'US Ad Fare Sheet'!G300))</f>
        <v/>
      </c>
    </row>
    <row r="347" spans="3:7" x14ac:dyDescent="0.15">
      <c r="C347" s="40" t="str">
        <f>IF(ISBLANK('US Ad Fare Sheet'!C301),"",IF(COUNTIF($N$2:$N$6,'US Ad Fare Sheet'!C301)&gt;0,"",IF(LEN(G347)&lt;1,"",'US Ad Fare Sheet'!C301)))</f>
        <v/>
      </c>
      <c r="D347" s="40" t="str">
        <f>IF(ISBLANK('US Ad Fare Sheet'!D301),"",IF(COUNTIF($N$2:$N$6,'US Ad Fare Sheet'!C301)&gt;0,"",IF(LEN($G347)&lt;1,"",'US Ad Fare Sheet'!D301)))</f>
        <v/>
      </c>
      <c r="E347" s="40" t="str">
        <f>IF(ISBLANK('US Ad Fare Sheet'!E301),"",IF(COUNTIF($N$2:$N$6,'US Ad Fare Sheet'!C301)&gt;0,"",IF(LEN($G347)&lt;1,"",'US Ad Fare Sheet'!E301)))</f>
        <v/>
      </c>
      <c r="F347" s="40" t="str">
        <f>IF(ISBLANK('US Ad Fare Sheet'!F301),"",IF(COUNTIF($N$2:$N$6,'US Ad Fare Sheet'!C301)&gt;0,"",IF(LEN($G347)&lt;1,"",'US Ad Fare Sheet'!F301)))</f>
        <v/>
      </c>
      <c r="G347" s="40" t="str">
        <f>IF(OR(ISBLANK('US Ad Fare Sheet'!G301),'US Ad Fare Sheet'!G301&gt;250),"",IF(COUNTIF($N$2:$N$6,'US Ad Fare Sheet'!C301)&gt;0,"",'US Ad Fare Sheet'!G301))</f>
        <v/>
      </c>
    </row>
    <row r="348" spans="3:7" x14ac:dyDescent="0.15">
      <c r="C348" s="40" t="str">
        <f>IF(ISBLANK('US Ad Fare Sheet'!C302),"",IF(COUNTIF($N$2:$N$6,'US Ad Fare Sheet'!C302)&gt;0,"",IF(LEN(G348)&lt;1,"",'US Ad Fare Sheet'!C302)))</f>
        <v/>
      </c>
      <c r="D348" s="40" t="str">
        <f>IF(ISBLANK('US Ad Fare Sheet'!D302),"",IF(COUNTIF($N$2:$N$6,'US Ad Fare Sheet'!C302)&gt;0,"",IF(LEN($G348)&lt;1,"",'US Ad Fare Sheet'!D302)))</f>
        <v/>
      </c>
      <c r="E348" s="40" t="str">
        <f>IF(ISBLANK('US Ad Fare Sheet'!E302),"",IF(COUNTIF($N$2:$N$6,'US Ad Fare Sheet'!C302)&gt;0,"",IF(LEN($G348)&lt;1,"",'US Ad Fare Sheet'!E302)))</f>
        <v/>
      </c>
      <c r="F348" s="40" t="str">
        <f>IF(ISBLANK('US Ad Fare Sheet'!F302),"",IF(COUNTIF($N$2:$N$6,'US Ad Fare Sheet'!C302)&gt;0,"",IF(LEN($G348)&lt;1,"",'US Ad Fare Sheet'!F302)))</f>
        <v/>
      </c>
      <c r="G348" s="40" t="str">
        <f>IF(OR(ISBLANK('US Ad Fare Sheet'!G302),'US Ad Fare Sheet'!G302&gt;250),"",IF(COUNTIF($N$2:$N$6,'US Ad Fare Sheet'!C302)&gt;0,"",'US Ad Fare Sheet'!G302))</f>
        <v/>
      </c>
    </row>
    <row r="349" spans="3:7" x14ac:dyDescent="0.15">
      <c r="C349" s="40" t="str">
        <f>IF(ISBLANK('US Ad Fare Sheet'!C303),"",IF(COUNTIF($N$2:$N$6,'US Ad Fare Sheet'!C303)&gt;0,"",IF(LEN(G349)&lt;1,"",'US Ad Fare Sheet'!C303)))</f>
        <v/>
      </c>
      <c r="D349" s="40" t="str">
        <f>IF(ISBLANK('US Ad Fare Sheet'!D303),"",IF(COUNTIF($N$2:$N$6,'US Ad Fare Sheet'!C303)&gt;0,"",IF(LEN($G349)&lt;1,"",'US Ad Fare Sheet'!D303)))</f>
        <v/>
      </c>
      <c r="E349" s="40" t="str">
        <f>IF(ISBLANK('US Ad Fare Sheet'!E303),"",IF(COUNTIF($N$2:$N$6,'US Ad Fare Sheet'!C303)&gt;0,"",IF(LEN($G349)&lt;1,"",'US Ad Fare Sheet'!E303)))</f>
        <v/>
      </c>
      <c r="F349" s="40" t="str">
        <f>IF(ISBLANK('US Ad Fare Sheet'!F303),"",IF(COUNTIF($N$2:$N$6,'US Ad Fare Sheet'!C303)&gt;0,"",IF(LEN($G349)&lt;1,"",'US Ad Fare Sheet'!F303)))</f>
        <v/>
      </c>
      <c r="G349" s="40" t="str">
        <f>IF(OR(ISBLANK('US Ad Fare Sheet'!G303),'US Ad Fare Sheet'!G303&gt;250),"",IF(COUNTIF($N$2:$N$6,'US Ad Fare Sheet'!C303)&gt;0,"",'US Ad Fare Sheet'!G303))</f>
        <v/>
      </c>
    </row>
    <row r="350" spans="3:7" x14ac:dyDescent="0.15">
      <c r="C350" s="40" t="str">
        <f>IF(ISBLANK('US Ad Fare Sheet'!C304),"",IF(COUNTIF($N$2:$N$6,'US Ad Fare Sheet'!C304)&gt;0,"",IF(LEN(G350)&lt;1,"",'US Ad Fare Sheet'!C304)))</f>
        <v/>
      </c>
      <c r="D350" s="40" t="str">
        <f>IF(ISBLANK('US Ad Fare Sheet'!D304),"",IF(COUNTIF($N$2:$N$6,'US Ad Fare Sheet'!C304)&gt;0,"",IF(LEN($G350)&lt;1,"",'US Ad Fare Sheet'!D304)))</f>
        <v/>
      </c>
      <c r="E350" s="40" t="str">
        <f>IF(ISBLANK('US Ad Fare Sheet'!E304),"",IF(COUNTIF($N$2:$N$6,'US Ad Fare Sheet'!C304)&gt;0,"",IF(LEN($G350)&lt;1,"",'US Ad Fare Sheet'!E304)))</f>
        <v/>
      </c>
      <c r="F350" s="40" t="str">
        <f>IF(ISBLANK('US Ad Fare Sheet'!F304),"",IF(COUNTIF($N$2:$N$6,'US Ad Fare Sheet'!C304)&gt;0,"",IF(LEN($G350)&lt;1,"",'US Ad Fare Sheet'!F304)))</f>
        <v/>
      </c>
      <c r="G350" s="40" t="str">
        <f>IF(OR(ISBLANK('US Ad Fare Sheet'!G304),'US Ad Fare Sheet'!G304&gt;250),"",IF(COUNTIF($N$2:$N$6,'US Ad Fare Sheet'!C304)&gt;0,"",'US Ad Fare Sheet'!G304))</f>
        <v/>
      </c>
    </row>
    <row r="351" spans="3:7" x14ac:dyDescent="0.15">
      <c r="C351" s="40" t="str">
        <f>IF(ISBLANK('US Ad Fare Sheet'!C305),"",IF(COUNTIF($N$2:$N$6,'US Ad Fare Sheet'!C305)&gt;0,"",IF(LEN(G351)&lt;1,"",'US Ad Fare Sheet'!C305)))</f>
        <v/>
      </c>
      <c r="D351" s="40" t="str">
        <f>IF(ISBLANK('US Ad Fare Sheet'!D305),"",IF(COUNTIF($N$2:$N$6,'US Ad Fare Sheet'!C305)&gt;0,"",IF(LEN($G351)&lt;1,"",'US Ad Fare Sheet'!D305)))</f>
        <v/>
      </c>
      <c r="E351" s="40" t="str">
        <f>IF(ISBLANK('US Ad Fare Sheet'!E305),"",IF(COUNTIF($N$2:$N$6,'US Ad Fare Sheet'!C305)&gt;0,"",IF(LEN($G351)&lt;1,"",'US Ad Fare Sheet'!E305)))</f>
        <v/>
      </c>
      <c r="F351" s="40" t="str">
        <f>IF(ISBLANK('US Ad Fare Sheet'!F305),"",IF(COUNTIF($N$2:$N$6,'US Ad Fare Sheet'!C305)&gt;0,"",IF(LEN($G351)&lt;1,"",'US Ad Fare Sheet'!F305)))</f>
        <v/>
      </c>
      <c r="G351" s="40" t="str">
        <f>IF(OR(ISBLANK('US Ad Fare Sheet'!G305),'US Ad Fare Sheet'!G305&gt;250),"",IF(COUNTIF($N$2:$N$6,'US Ad Fare Sheet'!C305)&gt;0,"",'US Ad Fare Sheet'!G305))</f>
        <v/>
      </c>
    </row>
    <row r="352" spans="3:7" x14ac:dyDescent="0.15">
      <c r="C352" s="40" t="str">
        <f>IF(ISBLANK('US Ad Fare Sheet'!C306),"",IF(COUNTIF($N$2:$N$6,'US Ad Fare Sheet'!C306)&gt;0,"",IF(LEN(G352)&lt;1,"",'US Ad Fare Sheet'!C306)))</f>
        <v/>
      </c>
      <c r="D352" s="40" t="str">
        <f>IF(ISBLANK('US Ad Fare Sheet'!D306),"",IF(COUNTIF($N$2:$N$6,'US Ad Fare Sheet'!C306)&gt;0,"",IF(LEN($G352)&lt;1,"",'US Ad Fare Sheet'!D306)))</f>
        <v/>
      </c>
      <c r="E352" s="40" t="str">
        <f>IF(ISBLANK('US Ad Fare Sheet'!E306),"",IF(COUNTIF($N$2:$N$6,'US Ad Fare Sheet'!C306)&gt;0,"",IF(LEN($G352)&lt;1,"",'US Ad Fare Sheet'!E306)))</f>
        <v/>
      </c>
      <c r="F352" s="40" t="str">
        <f>IF(ISBLANK('US Ad Fare Sheet'!F306),"",IF(COUNTIF($N$2:$N$6,'US Ad Fare Sheet'!C306)&gt;0,"",IF(LEN($G352)&lt;1,"",'US Ad Fare Sheet'!F306)))</f>
        <v/>
      </c>
      <c r="G352" s="40" t="str">
        <f>IF(OR(ISBLANK('US Ad Fare Sheet'!G306),'US Ad Fare Sheet'!G306&gt;250),"",IF(COUNTIF($N$2:$N$6,'US Ad Fare Sheet'!C306)&gt;0,"",'US Ad Fare Sheet'!G306))</f>
        <v/>
      </c>
    </row>
    <row r="353" spans="3:7" x14ac:dyDescent="0.15">
      <c r="C353" s="40" t="str">
        <f>IF(ISBLANK('US Ad Fare Sheet'!C307),"",IF(COUNTIF($N$2:$N$6,'US Ad Fare Sheet'!C307)&gt;0,"",IF(LEN(G353)&lt;1,"",'US Ad Fare Sheet'!C307)))</f>
        <v/>
      </c>
      <c r="D353" s="40" t="str">
        <f>IF(ISBLANK('US Ad Fare Sheet'!D307),"",IF(COUNTIF($N$2:$N$6,'US Ad Fare Sheet'!C307)&gt;0,"",IF(LEN($G353)&lt;1,"",'US Ad Fare Sheet'!D307)))</f>
        <v/>
      </c>
      <c r="E353" s="40" t="str">
        <f>IF(ISBLANK('US Ad Fare Sheet'!E307),"",IF(COUNTIF($N$2:$N$6,'US Ad Fare Sheet'!C307)&gt;0,"",IF(LEN($G353)&lt;1,"",'US Ad Fare Sheet'!E307)))</f>
        <v/>
      </c>
      <c r="F353" s="40" t="str">
        <f>IF(ISBLANK('US Ad Fare Sheet'!F307),"",IF(COUNTIF($N$2:$N$6,'US Ad Fare Sheet'!C307)&gt;0,"",IF(LEN($G353)&lt;1,"",'US Ad Fare Sheet'!F307)))</f>
        <v/>
      </c>
      <c r="G353" s="40" t="str">
        <f>IF(OR(ISBLANK('US Ad Fare Sheet'!G307),'US Ad Fare Sheet'!G307&gt;250),"",IF(COUNTIF($N$2:$N$6,'US Ad Fare Sheet'!C307)&gt;0,"",'US Ad Fare Sheet'!G307))</f>
        <v/>
      </c>
    </row>
    <row r="354" spans="3:7" x14ac:dyDescent="0.15">
      <c r="C354" s="40" t="str">
        <f>IF(ISBLANK('US Ad Fare Sheet'!C308),"",IF(COUNTIF($N$2:$N$6,'US Ad Fare Sheet'!C308)&gt;0,"",IF(LEN(G354)&lt;1,"",'US Ad Fare Sheet'!C308)))</f>
        <v/>
      </c>
      <c r="D354" s="40" t="str">
        <f>IF(ISBLANK('US Ad Fare Sheet'!D308),"",IF(COUNTIF($N$2:$N$6,'US Ad Fare Sheet'!C308)&gt;0,"",IF(LEN($G354)&lt;1,"",'US Ad Fare Sheet'!D308)))</f>
        <v/>
      </c>
      <c r="E354" s="40" t="str">
        <f>IF(ISBLANK('US Ad Fare Sheet'!E308),"",IF(COUNTIF($N$2:$N$6,'US Ad Fare Sheet'!C308)&gt;0,"",IF(LEN($G354)&lt;1,"",'US Ad Fare Sheet'!E308)))</f>
        <v/>
      </c>
      <c r="F354" s="40" t="str">
        <f>IF(ISBLANK('US Ad Fare Sheet'!F308),"",IF(COUNTIF($N$2:$N$6,'US Ad Fare Sheet'!C308)&gt;0,"",IF(LEN($G354)&lt;1,"",'US Ad Fare Sheet'!F308)))</f>
        <v/>
      </c>
      <c r="G354" s="40" t="str">
        <f>IF(OR(ISBLANK('US Ad Fare Sheet'!G308),'US Ad Fare Sheet'!G308&gt;250),"",IF(COUNTIF($N$2:$N$6,'US Ad Fare Sheet'!C308)&gt;0,"",'US Ad Fare Sheet'!G308))</f>
        <v/>
      </c>
    </row>
    <row r="355" spans="3:7" x14ac:dyDescent="0.15">
      <c r="C355" s="40" t="str">
        <f>IF(ISBLANK('US Ad Fare Sheet'!C309),"",IF(COUNTIF($N$2:$N$6,'US Ad Fare Sheet'!C309)&gt;0,"",IF(LEN(G355)&lt;1,"",'US Ad Fare Sheet'!C309)))</f>
        <v/>
      </c>
      <c r="D355" s="40" t="str">
        <f>IF(ISBLANK('US Ad Fare Sheet'!D309),"",IF(COUNTIF($N$2:$N$6,'US Ad Fare Sheet'!C309)&gt;0,"",IF(LEN($G355)&lt;1,"",'US Ad Fare Sheet'!D309)))</f>
        <v/>
      </c>
      <c r="E355" s="40" t="str">
        <f>IF(ISBLANK('US Ad Fare Sheet'!E309),"",IF(COUNTIF($N$2:$N$6,'US Ad Fare Sheet'!C309)&gt;0,"",IF(LEN($G355)&lt;1,"",'US Ad Fare Sheet'!E309)))</f>
        <v/>
      </c>
      <c r="F355" s="40" t="str">
        <f>IF(ISBLANK('US Ad Fare Sheet'!F309),"",IF(COUNTIF($N$2:$N$6,'US Ad Fare Sheet'!C309)&gt;0,"",IF(LEN($G355)&lt;1,"",'US Ad Fare Sheet'!F309)))</f>
        <v/>
      </c>
      <c r="G355" s="40" t="str">
        <f>IF(OR(ISBLANK('US Ad Fare Sheet'!G309),'US Ad Fare Sheet'!G309&gt;250),"",IF(COUNTIF($N$2:$N$6,'US Ad Fare Sheet'!C309)&gt;0,"",'US Ad Fare Sheet'!G309))</f>
        <v/>
      </c>
    </row>
    <row r="356" spans="3:7" x14ac:dyDescent="0.15">
      <c r="C356" s="40" t="str">
        <f>IF(ISBLANK('US Ad Fare Sheet'!C310),"",IF(COUNTIF($N$2:$N$6,'US Ad Fare Sheet'!C310)&gt;0,"",IF(LEN(G356)&lt;1,"",'US Ad Fare Sheet'!C310)))</f>
        <v/>
      </c>
      <c r="D356" s="40" t="str">
        <f>IF(ISBLANK('US Ad Fare Sheet'!D310),"",IF(COUNTIF($N$2:$N$6,'US Ad Fare Sheet'!C310)&gt;0,"",IF(LEN($G356)&lt;1,"",'US Ad Fare Sheet'!D310)))</f>
        <v/>
      </c>
      <c r="E356" s="40" t="str">
        <f>IF(ISBLANK('US Ad Fare Sheet'!E310),"",IF(COUNTIF($N$2:$N$6,'US Ad Fare Sheet'!C310)&gt;0,"",IF(LEN($G356)&lt;1,"",'US Ad Fare Sheet'!E310)))</f>
        <v/>
      </c>
      <c r="F356" s="40" t="str">
        <f>IF(ISBLANK('US Ad Fare Sheet'!F310),"",IF(COUNTIF($N$2:$N$6,'US Ad Fare Sheet'!C310)&gt;0,"",IF(LEN($G356)&lt;1,"",'US Ad Fare Sheet'!F310)))</f>
        <v/>
      </c>
      <c r="G356" s="40" t="str">
        <f>IF(OR(ISBLANK('US Ad Fare Sheet'!G310),'US Ad Fare Sheet'!G310&gt;250),"",IF(COUNTIF($N$2:$N$6,'US Ad Fare Sheet'!C310)&gt;0,"",'US Ad Fare Sheet'!G310))</f>
        <v/>
      </c>
    </row>
    <row r="357" spans="3:7" x14ac:dyDescent="0.15">
      <c r="C357" s="40" t="str">
        <f>IF(ISBLANK('US Ad Fare Sheet'!C311),"",IF(COUNTIF($N$2:$N$6,'US Ad Fare Sheet'!C311)&gt;0,"",IF(LEN(G357)&lt;1,"",'US Ad Fare Sheet'!C311)))</f>
        <v/>
      </c>
      <c r="D357" s="40" t="str">
        <f>IF(ISBLANK('US Ad Fare Sheet'!D311),"",IF(COUNTIF($N$2:$N$6,'US Ad Fare Sheet'!C311)&gt;0,"",IF(LEN($G357)&lt;1,"",'US Ad Fare Sheet'!D311)))</f>
        <v/>
      </c>
      <c r="E357" s="40" t="str">
        <f>IF(ISBLANK('US Ad Fare Sheet'!E311),"",IF(COUNTIF($N$2:$N$6,'US Ad Fare Sheet'!C311)&gt;0,"",IF(LEN($G357)&lt;1,"",'US Ad Fare Sheet'!E311)))</f>
        <v/>
      </c>
      <c r="F357" s="40" t="str">
        <f>IF(ISBLANK('US Ad Fare Sheet'!F311),"",IF(COUNTIF($N$2:$N$6,'US Ad Fare Sheet'!C311)&gt;0,"",IF(LEN($G357)&lt;1,"",'US Ad Fare Sheet'!F311)))</f>
        <v/>
      </c>
      <c r="G357" s="40" t="str">
        <f>IF(OR(ISBLANK('US Ad Fare Sheet'!G311),'US Ad Fare Sheet'!G311&gt;250),"",IF(COUNTIF($N$2:$N$6,'US Ad Fare Sheet'!C311)&gt;0,"",'US Ad Fare Sheet'!G311))</f>
        <v/>
      </c>
    </row>
    <row r="358" spans="3:7" x14ac:dyDescent="0.15">
      <c r="C358" s="40" t="str">
        <f>IF(ISBLANK('US Ad Fare Sheet'!C312),"",IF(COUNTIF($N$2:$N$6,'US Ad Fare Sheet'!C312)&gt;0,"",IF(LEN(G358)&lt;1,"",'US Ad Fare Sheet'!C312)))</f>
        <v/>
      </c>
      <c r="D358" s="40" t="str">
        <f>IF(ISBLANK('US Ad Fare Sheet'!D312),"",IF(COUNTIF($N$2:$N$6,'US Ad Fare Sheet'!C312)&gt;0,"",IF(LEN($G358)&lt;1,"",'US Ad Fare Sheet'!D312)))</f>
        <v/>
      </c>
      <c r="E358" s="40" t="str">
        <f>IF(ISBLANK('US Ad Fare Sheet'!E312),"",IF(COUNTIF($N$2:$N$6,'US Ad Fare Sheet'!C312)&gt;0,"",IF(LEN($G358)&lt;1,"",'US Ad Fare Sheet'!E312)))</f>
        <v/>
      </c>
      <c r="F358" s="40" t="str">
        <f>IF(ISBLANK('US Ad Fare Sheet'!F312),"",IF(COUNTIF($N$2:$N$6,'US Ad Fare Sheet'!C312)&gt;0,"",IF(LEN($G358)&lt;1,"",'US Ad Fare Sheet'!F312)))</f>
        <v/>
      </c>
      <c r="G358" s="40" t="str">
        <f>IF(OR(ISBLANK('US Ad Fare Sheet'!G312),'US Ad Fare Sheet'!G312&gt;250),"",IF(COUNTIF($N$2:$N$6,'US Ad Fare Sheet'!C312)&gt;0,"",'US Ad Fare Sheet'!G312))</f>
        <v/>
      </c>
    </row>
    <row r="359" spans="3:7" x14ac:dyDescent="0.15">
      <c r="C359" s="40" t="str">
        <f>IF(ISBLANK('US Ad Fare Sheet'!C313),"",IF(COUNTIF($N$2:$N$6,'US Ad Fare Sheet'!C313)&gt;0,"",IF(LEN(G359)&lt;1,"",'US Ad Fare Sheet'!C313)))</f>
        <v/>
      </c>
      <c r="D359" s="40" t="str">
        <f>IF(ISBLANK('US Ad Fare Sheet'!D313),"",IF(COUNTIF($N$2:$N$6,'US Ad Fare Sheet'!C313)&gt;0,"",IF(LEN($G359)&lt;1,"",'US Ad Fare Sheet'!D313)))</f>
        <v/>
      </c>
      <c r="E359" s="40" t="str">
        <f>IF(ISBLANK('US Ad Fare Sheet'!E313),"",IF(COUNTIF($N$2:$N$6,'US Ad Fare Sheet'!C313)&gt;0,"",IF(LEN($G359)&lt;1,"",'US Ad Fare Sheet'!E313)))</f>
        <v/>
      </c>
      <c r="F359" s="40" t="str">
        <f>IF(ISBLANK('US Ad Fare Sheet'!F313),"",IF(COUNTIF($N$2:$N$6,'US Ad Fare Sheet'!C313)&gt;0,"",IF(LEN($G359)&lt;1,"",'US Ad Fare Sheet'!F313)))</f>
        <v/>
      </c>
      <c r="G359" s="40" t="str">
        <f>IF(OR(ISBLANK('US Ad Fare Sheet'!G313),'US Ad Fare Sheet'!G313&gt;250),"",IF(COUNTIF($N$2:$N$6,'US Ad Fare Sheet'!C313)&gt;0,"",'US Ad Fare Sheet'!G313))</f>
        <v/>
      </c>
    </row>
    <row r="360" spans="3:7" x14ac:dyDescent="0.15">
      <c r="C360" s="40" t="str">
        <f>IF(ISBLANK('US Ad Fare Sheet'!C314),"",IF(COUNTIF($N$2:$N$6,'US Ad Fare Sheet'!C314)&gt;0,"",IF(LEN(G360)&lt;1,"",'US Ad Fare Sheet'!C314)))</f>
        <v/>
      </c>
      <c r="D360" s="40" t="str">
        <f>IF(ISBLANK('US Ad Fare Sheet'!D314),"",IF(COUNTIF($N$2:$N$6,'US Ad Fare Sheet'!C314)&gt;0,"",IF(LEN($G360)&lt;1,"",'US Ad Fare Sheet'!D314)))</f>
        <v/>
      </c>
      <c r="E360" s="40" t="str">
        <f>IF(ISBLANK('US Ad Fare Sheet'!E314),"",IF(COUNTIF($N$2:$N$6,'US Ad Fare Sheet'!C314)&gt;0,"",IF(LEN($G360)&lt;1,"",'US Ad Fare Sheet'!E314)))</f>
        <v/>
      </c>
      <c r="F360" s="40" t="str">
        <f>IF(ISBLANK('US Ad Fare Sheet'!F314),"",IF(COUNTIF($N$2:$N$6,'US Ad Fare Sheet'!C314)&gt;0,"",IF(LEN($G360)&lt;1,"",'US Ad Fare Sheet'!F314)))</f>
        <v/>
      </c>
      <c r="G360" s="40" t="str">
        <f>IF(OR(ISBLANK('US Ad Fare Sheet'!G314),'US Ad Fare Sheet'!G314&gt;250),"",IF(COUNTIF($N$2:$N$6,'US Ad Fare Sheet'!C314)&gt;0,"",'US Ad Fare Sheet'!G314))</f>
        <v/>
      </c>
    </row>
    <row r="361" spans="3:7" x14ac:dyDescent="0.15">
      <c r="C361" s="40" t="str">
        <f>IF(ISBLANK('US Ad Fare Sheet'!C315),"",IF(COUNTIF($N$2:$N$6,'US Ad Fare Sheet'!C315)&gt;0,"",IF(LEN(G361)&lt;1,"",'US Ad Fare Sheet'!C315)))</f>
        <v/>
      </c>
      <c r="D361" s="40" t="str">
        <f>IF(ISBLANK('US Ad Fare Sheet'!D315),"",IF(COUNTIF($N$2:$N$6,'US Ad Fare Sheet'!C315)&gt;0,"",IF(LEN($G361)&lt;1,"",'US Ad Fare Sheet'!D315)))</f>
        <v/>
      </c>
      <c r="E361" s="40" t="str">
        <f>IF(ISBLANK('US Ad Fare Sheet'!E315),"",IF(COUNTIF($N$2:$N$6,'US Ad Fare Sheet'!C315)&gt;0,"",IF(LEN($G361)&lt;1,"",'US Ad Fare Sheet'!E315)))</f>
        <v/>
      </c>
      <c r="F361" s="40" t="str">
        <f>IF(ISBLANK('US Ad Fare Sheet'!F315),"",IF(COUNTIF($N$2:$N$6,'US Ad Fare Sheet'!C315)&gt;0,"",IF(LEN($G361)&lt;1,"",'US Ad Fare Sheet'!F315)))</f>
        <v/>
      </c>
      <c r="G361" s="40" t="str">
        <f>IF(OR(ISBLANK('US Ad Fare Sheet'!G315),'US Ad Fare Sheet'!G315&gt;250),"",IF(COUNTIF($N$2:$N$6,'US Ad Fare Sheet'!C315)&gt;0,"",'US Ad Fare Sheet'!G315))</f>
        <v/>
      </c>
    </row>
    <row r="362" spans="3:7" x14ac:dyDescent="0.15">
      <c r="C362" s="40" t="str">
        <f>IF(ISBLANK('US Ad Fare Sheet'!C316),"",IF(COUNTIF($N$2:$N$6,'US Ad Fare Sheet'!C316)&gt;0,"",IF(LEN(G362)&lt;1,"",'US Ad Fare Sheet'!C316)))</f>
        <v/>
      </c>
      <c r="D362" s="40" t="str">
        <f>IF(ISBLANK('US Ad Fare Sheet'!D316),"",IF(COUNTIF($N$2:$N$6,'US Ad Fare Sheet'!C316)&gt;0,"",IF(LEN($G362)&lt;1,"",'US Ad Fare Sheet'!D316)))</f>
        <v/>
      </c>
      <c r="E362" s="40" t="str">
        <f>IF(ISBLANK('US Ad Fare Sheet'!E316),"",IF(COUNTIF($N$2:$N$6,'US Ad Fare Sheet'!C316)&gt;0,"",IF(LEN($G362)&lt;1,"",'US Ad Fare Sheet'!E316)))</f>
        <v/>
      </c>
      <c r="F362" s="40" t="str">
        <f>IF(ISBLANK('US Ad Fare Sheet'!F316),"",IF(COUNTIF($N$2:$N$6,'US Ad Fare Sheet'!C316)&gt;0,"",IF(LEN($G362)&lt;1,"",'US Ad Fare Sheet'!F316)))</f>
        <v/>
      </c>
      <c r="G362" s="40" t="str">
        <f>IF(OR(ISBLANK('US Ad Fare Sheet'!G316),'US Ad Fare Sheet'!G316&gt;250),"",IF(COUNTIF($N$2:$N$6,'US Ad Fare Sheet'!C316)&gt;0,"",'US Ad Fare Sheet'!G316))</f>
        <v/>
      </c>
    </row>
    <row r="363" spans="3:7" x14ac:dyDescent="0.15">
      <c r="C363" s="40" t="str">
        <f>IF(ISBLANK('US Ad Fare Sheet'!C317),"",IF(COUNTIF($N$2:$N$6,'US Ad Fare Sheet'!C317)&gt;0,"",IF(LEN(G363)&lt;1,"",'US Ad Fare Sheet'!C317)))</f>
        <v/>
      </c>
      <c r="D363" s="40" t="str">
        <f>IF(ISBLANK('US Ad Fare Sheet'!D317),"",IF(COUNTIF($N$2:$N$6,'US Ad Fare Sheet'!C317)&gt;0,"",IF(LEN($G363)&lt;1,"",'US Ad Fare Sheet'!D317)))</f>
        <v/>
      </c>
      <c r="E363" s="40" t="str">
        <f>IF(ISBLANK('US Ad Fare Sheet'!E317),"",IF(COUNTIF($N$2:$N$6,'US Ad Fare Sheet'!C317)&gt;0,"",IF(LEN($G363)&lt;1,"",'US Ad Fare Sheet'!E317)))</f>
        <v/>
      </c>
      <c r="F363" s="40" t="str">
        <f>IF(ISBLANK('US Ad Fare Sheet'!F317),"",IF(COUNTIF($N$2:$N$6,'US Ad Fare Sheet'!C317)&gt;0,"",IF(LEN($G363)&lt;1,"",'US Ad Fare Sheet'!F317)))</f>
        <v/>
      </c>
      <c r="G363" s="40" t="str">
        <f>IF(OR(ISBLANK('US Ad Fare Sheet'!G317),'US Ad Fare Sheet'!G317&gt;250),"",IF(COUNTIF($N$2:$N$6,'US Ad Fare Sheet'!C317)&gt;0,"",'US Ad Fare Sheet'!G317))</f>
        <v/>
      </c>
    </row>
    <row r="364" spans="3:7" x14ac:dyDescent="0.15">
      <c r="C364" s="40" t="str">
        <f>IF(ISBLANK('US Ad Fare Sheet'!C318),"",IF(COUNTIF($N$2:$N$6,'US Ad Fare Sheet'!C318)&gt;0,"",IF(LEN(G364)&lt;1,"",'US Ad Fare Sheet'!C318)))</f>
        <v/>
      </c>
      <c r="D364" s="40" t="str">
        <f>IF(ISBLANK('US Ad Fare Sheet'!D318),"",IF(COUNTIF($N$2:$N$6,'US Ad Fare Sheet'!C318)&gt;0,"",IF(LEN($G364)&lt;1,"",'US Ad Fare Sheet'!D318)))</f>
        <v/>
      </c>
      <c r="E364" s="40" t="str">
        <f>IF(ISBLANK('US Ad Fare Sheet'!E318),"",IF(COUNTIF($N$2:$N$6,'US Ad Fare Sheet'!C318)&gt;0,"",IF(LEN($G364)&lt;1,"",'US Ad Fare Sheet'!E318)))</f>
        <v/>
      </c>
      <c r="F364" s="40" t="str">
        <f>IF(ISBLANK('US Ad Fare Sheet'!F318),"",IF(COUNTIF($N$2:$N$6,'US Ad Fare Sheet'!C318)&gt;0,"",IF(LEN($G364)&lt;1,"",'US Ad Fare Sheet'!F318)))</f>
        <v/>
      </c>
      <c r="G364" s="40" t="str">
        <f>IF(OR(ISBLANK('US Ad Fare Sheet'!G318),'US Ad Fare Sheet'!G318&gt;250),"",IF(COUNTIF($N$2:$N$6,'US Ad Fare Sheet'!C318)&gt;0,"",'US Ad Fare Sheet'!G318))</f>
        <v/>
      </c>
    </row>
    <row r="365" spans="3:7" x14ac:dyDescent="0.15">
      <c r="C365" s="40" t="str">
        <f>IF(ISBLANK('US Ad Fare Sheet'!C319),"",IF(COUNTIF($N$2:$N$6,'US Ad Fare Sheet'!C319)&gt;0,"",IF(LEN(G365)&lt;1,"",'US Ad Fare Sheet'!C319)))</f>
        <v/>
      </c>
      <c r="D365" s="40" t="str">
        <f>IF(ISBLANK('US Ad Fare Sheet'!D319),"",IF(COUNTIF($N$2:$N$6,'US Ad Fare Sheet'!C319)&gt;0,"",IF(LEN($G365)&lt;1,"",'US Ad Fare Sheet'!D319)))</f>
        <v/>
      </c>
      <c r="E365" s="40" t="str">
        <f>IF(ISBLANK('US Ad Fare Sheet'!E319),"",IF(COUNTIF($N$2:$N$6,'US Ad Fare Sheet'!C319)&gt;0,"",IF(LEN($G365)&lt;1,"",'US Ad Fare Sheet'!E319)))</f>
        <v/>
      </c>
      <c r="F365" s="40" t="str">
        <f>IF(ISBLANK('US Ad Fare Sheet'!F319),"",IF(COUNTIF($N$2:$N$6,'US Ad Fare Sheet'!C319)&gt;0,"",IF(LEN($G365)&lt;1,"",'US Ad Fare Sheet'!F319)))</f>
        <v/>
      </c>
      <c r="G365" s="40" t="str">
        <f>IF(OR(ISBLANK('US Ad Fare Sheet'!G319),'US Ad Fare Sheet'!G319&gt;250),"",IF(COUNTIF($N$2:$N$6,'US Ad Fare Sheet'!C319)&gt;0,"",'US Ad Fare Sheet'!G319))</f>
        <v/>
      </c>
    </row>
    <row r="366" spans="3:7" x14ac:dyDescent="0.15">
      <c r="C366" s="40" t="str">
        <f>IF(ISBLANK('US Ad Fare Sheet'!C320),"",IF(COUNTIF($N$2:$N$6,'US Ad Fare Sheet'!C320)&gt;0,"",IF(LEN(G366)&lt;1,"",'US Ad Fare Sheet'!C320)))</f>
        <v/>
      </c>
      <c r="D366" s="40" t="str">
        <f>IF(ISBLANK('US Ad Fare Sheet'!D320),"",IF(COUNTIF($N$2:$N$6,'US Ad Fare Sheet'!C320)&gt;0,"",IF(LEN($G366)&lt;1,"",'US Ad Fare Sheet'!D320)))</f>
        <v/>
      </c>
      <c r="E366" s="40" t="str">
        <f>IF(ISBLANK('US Ad Fare Sheet'!E320),"",IF(COUNTIF($N$2:$N$6,'US Ad Fare Sheet'!C320)&gt;0,"",IF(LEN($G366)&lt;1,"",'US Ad Fare Sheet'!E320)))</f>
        <v/>
      </c>
      <c r="F366" s="40" t="str">
        <f>IF(ISBLANK('US Ad Fare Sheet'!F320),"",IF(COUNTIF($N$2:$N$6,'US Ad Fare Sheet'!C320)&gt;0,"",IF(LEN($G366)&lt;1,"",'US Ad Fare Sheet'!F320)))</f>
        <v/>
      </c>
      <c r="G366" s="40" t="str">
        <f>IF(OR(ISBLANK('US Ad Fare Sheet'!G320),'US Ad Fare Sheet'!G320&gt;250),"",IF(COUNTIF($N$2:$N$6,'US Ad Fare Sheet'!C320)&gt;0,"",'US Ad Fare Sheet'!G320))</f>
        <v/>
      </c>
    </row>
    <row r="367" spans="3:7" x14ac:dyDescent="0.15">
      <c r="C367" s="40" t="str">
        <f>IF(ISBLANK('US Ad Fare Sheet'!C321),"",IF(COUNTIF($N$2:$N$6,'US Ad Fare Sheet'!C321)&gt;0,"",IF(LEN(G367)&lt;1,"",'US Ad Fare Sheet'!C321)))</f>
        <v/>
      </c>
      <c r="D367" s="40" t="str">
        <f>IF(ISBLANK('US Ad Fare Sheet'!D321),"",IF(COUNTIF($N$2:$N$6,'US Ad Fare Sheet'!C321)&gt;0,"",IF(LEN($G367)&lt;1,"",'US Ad Fare Sheet'!D321)))</f>
        <v/>
      </c>
      <c r="E367" s="40" t="str">
        <f>IF(ISBLANK('US Ad Fare Sheet'!E321),"",IF(COUNTIF($N$2:$N$6,'US Ad Fare Sheet'!C321)&gt;0,"",IF(LEN($G367)&lt;1,"",'US Ad Fare Sheet'!E321)))</f>
        <v/>
      </c>
      <c r="F367" s="40" t="str">
        <f>IF(ISBLANK('US Ad Fare Sheet'!F321),"",IF(COUNTIF($N$2:$N$6,'US Ad Fare Sheet'!C321)&gt;0,"",IF(LEN($G367)&lt;1,"",'US Ad Fare Sheet'!F321)))</f>
        <v/>
      </c>
      <c r="G367" s="40" t="str">
        <f>IF(OR(ISBLANK('US Ad Fare Sheet'!G321),'US Ad Fare Sheet'!G321&gt;250),"",IF(COUNTIF($N$2:$N$6,'US Ad Fare Sheet'!C321)&gt;0,"",'US Ad Fare Sheet'!G321))</f>
        <v/>
      </c>
    </row>
    <row r="368" spans="3:7" x14ac:dyDescent="0.15">
      <c r="C368" s="40" t="str">
        <f>IF(ISBLANK('US Ad Fare Sheet'!C322),"",IF(COUNTIF($N$2:$N$6,'US Ad Fare Sheet'!C322)&gt;0,"",IF(LEN(G368)&lt;1,"",'US Ad Fare Sheet'!C322)))</f>
        <v/>
      </c>
      <c r="D368" s="40" t="str">
        <f>IF(ISBLANK('US Ad Fare Sheet'!D322),"",IF(COUNTIF($N$2:$N$6,'US Ad Fare Sheet'!C322)&gt;0,"",IF(LEN($G368)&lt;1,"",'US Ad Fare Sheet'!D322)))</f>
        <v/>
      </c>
      <c r="E368" s="40" t="str">
        <f>IF(ISBLANK('US Ad Fare Sheet'!E322),"",IF(COUNTIF($N$2:$N$6,'US Ad Fare Sheet'!C322)&gt;0,"",IF(LEN($G368)&lt;1,"",'US Ad Fare Sheet'!E322)))</f>
        <v/>
      </c>
      <c r="F368" s="40" t="str">
        <f>IF(ISBLANK('US Ad Fare Sheet'!F322),"",IF(COUNTIF($N$2:$N$6,'US Ad Fare Sheet'!C322)&gt;0,"",IF(LEN($G368)&lt;1,"",'US Ad Fare Sheet'!F322)))</f>
        <v/>
      </c>
      <c r="G368" s="40" t="str">
        <f>IF(OR(ISBLANK('US Ad Fare Sheet'!G322),'US Ad Fare Sheet'!G322&gt;250),"",IF(COUNTIF($N$2:$N$6,'US Ad Fare Sheet'!C322)&gt;0,"",'US Ad Fare Sheet'!G322))</f>
        <v/>
      </c>
    </row>
    <row r="369" spans="3:7" x14ac:dyDescent="0.15">
      <c r="C369" s="40" t="str">
        <f>IF(ISBLANK('US Ad Fare Sheet'!C323),"",IF(COUNTIF($N$2:$N$6,'US Ad Fare Sheet'!C323)&gt;0,"",IF(LEN(G369)&lt;1,"",'US Ad Fare Sheet'!C323)))</f>
        <v/>
      </c>
      <c r="D369" s="40" t="str">
        <f>IF(ISBLANK('US Ad Fare Sheet'!D323),"",IF(COUNTIF($N$2:$N$6,'US Ad Fare Sheet'!C323)&gt;0,"",IF(LEN($G369)&lt;1,"",'US Ad Fare Sheet'!D323)))</f>
        <v/>
      </c>
      <c r="E369" s="40" t="str">
        <f>IF(ISBLANK('US Ad Fare Sheet'!E323),"",IF(COUNTIF($N$2:$N$6,'US Ad Fare Sheet'!C323)&gt;0,"",IF(LEN($G369)&lt;1,"",'US Ad Fare Sheet'!E323)))</f>
        <v/>
      </c>
      <c r="F369" s="40" t="str">
        <f>IF(ISBLANK('US Ad Fare Sheet'!F323),"",IF(COUNTIF($N$2:$N$6,'US Ad Fare Sheet'!C323)&gt;0,"",IF(LEN($G369)&lt;1,"",'US Ad Fare Sheet'!F323)))</f>
        <v/>
      </c>
      <c r="G369" s="40" t="str">
        <f>IF(OR(ISBLANK('US Ad Fare Sheet'!G323),'US Ad Fare Sheet'!G323&gt;250),"",IF(COUNTIF($N$2:$N$6,'US Ad Fare Sheet'!C323)&gt;0,"",'US Ad Fare Sheet'!G323))</f>
        <v/>
      </c>
    </row>
    <row r="370" spans="3:7" x14ac:dyDescent="0.15">
      <c r="C370" s="40" t="str">
        <f>IF(ISBLANK('US Ad Fare Sheet'!C324),"",IF(COUNTIF($N$2:$N$6,'US Ad Fare Sheet'!C324)&gt;0,"",IF(LEN(G370)&lt;1,"",'US Ad Fare Sheet'!C324)))</f>
        <v/>
      </c>
      <c r="D370" s="40" t="str">
        <f>IF(ISBLANK('US Ad Fare Sheet'!D324),"",IF(COUNTIF($N$2:$N$6,'US Ad Fare Sheet'!C324)&gt;0,"",IF(LEN($G370)&lt;1,"",'US Ad Fare Sheet'!D324)))</f>
        <v/>
      </c>
      <c r="E370" s="40" t="str">
        <f>IF(ISBLANK('US Ad Fare Sheet'!E324),"",IF(COUNTIF($N$2:$N$6,'US Ad Fare Sheet'!C324)&gt;0,"",IF(LEN($G370)&lt;1,"",'US Ad Fare Sheet'!E324)))</f>
        <v/>
      </c>
      <c r="F370" s="40" t="str">
        <f>IF(ISBLANK('US Ad Fare Sheet'!F324),"",IF(COUNTIF($N$2:$N$6,'US Ad Fare Sheet'!C324)&gt;0,"",IF(LEN($G370)&lt;1,"",'US Ad Fare Sheet'!F324)))</f>
        <v/>
      </c>
      <c r="G370" s="40" t="str">
        <f>IF(OR(ISBLANK('US Ad Fare Sheet'!G324),'US Ad Fare Sheet'!G324&gt;250),"",IF(COUNTIF($N$2:$N$6,'US Ad Fare Sheet'!C324)&gt;0,"",'US Ad Fare Sheet'!G324))</f>
        <v/>
      </c>
    </row>
    <row r="371" spans="3:7" x14ac:dyDescent="0.15">
      <c r="C371" s="40" t="str">
        <f>IF(ISBLANK('US Ad Fare Sheet'!C325),"",IF(COUNTIF($N$2:$N$6,'US Ad Fare Sheet'!C325)&gt;0,"",IF(LEN(G371)&lt;1,"",'US Ad Fare Sheet'!C325)))</f>
        <v/>
      </c>
      <c r="D371" s="40" t="str">
        <f>IF(ISBLANK('US Ad Fare Sheet'!D325),"",IF(COUNTIF($N$2:$N$6,'US Ad Fare Sheet'!C325)&gt;0,"",IF(LEN($G371)&lt;1,"",'US Ad Fare Sheet'!D325)))</f>
        <v/>
      </c>
      <c r="E371" s="40" t="str">
        <f>IF(ISBLANK('US Ad Fare Sheet'!E325),"",IF(COUNTIF($N$2:$N$6,'US Ad Fare Sheet'!C325)&gt;0,"",IF(LEN($G371)&lt;1,"",'US Ad Fare Sheet'!E325)))</f>
        <v/>
      </c>
      <c r="F371" s="40" t="str">
        <f>IF(ISBLANK('US Ad Fare Sheet'!F325),"",IF(COUNTIF($N$2:$N$6,'US Ad Fare Sheet'!C325)&gt;0,"",IF(LEN($G371)&lt;1,"",'US Ad Fare Sheet'!F325)))</f>
        <v/>
      </c>
      <c r="G371" s="40" t="str">
        <f>IF(OR(ISBLANK('US Ad Fare Sheet'!G325),'US Ad Fare Sheet'!G325&gt;250),"",IF(COUNTIF($N$2:$N$6,'US Ad Fare Sheet'!C325)&gt;0,"",'US Ad Fare Sheet'!G325))</f>
        <v/>
      </c>
    </row>
    <row r="372" spans="3:7" x14ac:dyDescent="0.15">
      <c r="C372" s="40" t="str">
        <f>IF(ISBLANK('US Ad Fare Sheet'!C326),"",IF(COUNTIF($N$2:$N$6,'US Ad Fare Sheet'!C326)&gt;0,"",IF(LEN(G372)&lt;1,"",'US Ad Fare Sheet'!C326)))</f>
        <v/>
      </c>
      <c r="D372" s="40" t="str">
        <f>IF(ISBLANK('US Ad Fare Sheet'!D326),"",IF(COUNTIF($N$2:$N$6,'US Ad Fare Sheet'!C326)&gt;0,"",IF(LEN($G372)&lt;1,"",'US Ad Fare Sheet'!D326)))</f>
        <v/>
      </c>
      <c r="E372" s="40" t="str">
        <f>IF(ISBLANK('US Ad Fare Sheet'!E326),"",IF(COUNTIF($N$2:$N$6,'US Ad Fare Sheet'!C326)&gt;0,"",IF(LEN($G372)&lt;1,"",'US Ad Fare Sheet'!E326)))</f>
        <v/>
      </c>
      <c r="F372" s="40" t="str">
        <f>IF(ISBLANK('US Ad Fare Sheet'!F326),"",IF(COUNTIF($N$2:$N$6,'US Ad Fare Sheet'!C326)&gt;0,"",IF(LEN($G372)&lt;1,"",'US Ad Fare Sheet'!F326)))</f>
        <v/>
      </c>
      <c r="G372" s="40" t="str">
        <f>IF(OR(ISBLANK('US Ad Fare Sheet'!G326),'US Ad Fare Sheet'!G326&gt;250),"",IF(COUNTIF($N$2:$N$6,'US Ad Fare Sheet'!C326)&gt;0,"",'US Ad Fare Sheet'!G326))</f>
        <v/>
      </c>
    </row>
    <row r="373" spans="3:7" x14ac:dyDescent="0.15">
      <c r="C373" s="40" t="str">
        <f>IF(ISBLANK('US Ad Fare Sheet'!C327),"",IF(COUNTIF($N$2:$N$6,'US Ad Fare Sheet'!C327)&gt;0,"",IF(LEN(G373)&lt;1,"",'US Ad Fare Sheet'!C327)))</f>
        <v/>
      </c>
      <c r="D373" s="40" t="str">
        <f>IF(ISBLANK('US Ad Fare Sheet'!D327),"",IF(COUNTIF($N$2:$N$6,'US Ad Fare Sheet'!C327)&gt;0,"",IF(LEN($G373)&lt;1,"",'US Ad Fare Sheet'!D327)))</f>
        <v/>
      </c>
      <c r="E373" s="40" t="str">
        <f>IF(ISBLANK('US Ad Fare Sheet'!E327),"",IF(COUNTIF($N$2:$N$6,'US Ad Fare Sheet'!C327)&gt;0,"",IF(LEN($G373)&lt;1,"",'US Ad Fare Sheet'!E327)))</f>
        <v/>
      </c>
      <c r="F373" s="40" t="str">
        <f>IF(ISBLANK('US Ad Fare Sheet'!F327),"",IF(COUNTIF($N$2:$N$6,'US Ad Fare Sheet'!C327)&gt;0,"",IF(LEN($G373)&lt;1,"",'US Ad Fare Sheet'!F327)))</f>
        <v/>
      </c>
      <c r="G373" s="40" t="str">
        <f>IF(OR(ISBLANK('US Ad Fare Sheet'!G327),'US Ad Fare Sheet'!G327&gt;250),"",IF(COUNTIF($N$2:$N$6,'US Ad Fare Sheet'!C327)&gt;0,"",'US Ad Fare Sheet'!G327))</f>
        <v/>
      </c>
    </row>
    <row r="374" spans="3:7" x14ac:dyDescent="0.15">
      <c r="C374" s="40" t="str">
        <f>IF(ISBLANK('US Ad Fare Sheet'!C328),"",IF(COUNTIF($N$2:$N$6,'US Ad Fare Sheet'!C328)&gt;0,"",IF(LEN(G374)&lt;1,"",'US Ad Fare Sheet'!C328)))</f>
        <v/>
      </c>
      <c r="D374" s="40" t="str">
        <f>IF(ISBLANK('US Ad Fare Sheet'!D328),"",IF(COUNTIF($N$2:$N$6,'US Ad Fare Sheet'!C328)&gt;0,"",IF(LEN($G374)&lt;1,"",'US Ad Fare Sheet'!D328)))</f>
        <v/>
      </c>
      <c r="E374" s="40" t="str">
        <f>IF(ISBLANK('US Ad Fare Sheet'!E328),"",IF(COUNTIF($N$2:$N$6,'US Ad Fare Sheet'!C328)&gt;0,"",IF(LEN($G374)&lt;1,"",'US Ad Fare Sheet'!E328)))</f>
        <v/>
      </c>
      <c r="F374" s="40" t="str">
        <f>IF(ISBLANK('US Ad Fare Sheet'!F328),"",IF(COUNTIF($N$2:$N$6,'US Ad Fare Sheet'!C328)&gt;0,"",IF(LEN($G374)&lt;1,"",'US Ad Fare Sheet'!F328)))</f>
        <v/>
      </c>
      <c r="G374" s="40" t="str">
        <f>IF(OR(ISBLANK('US Ad Fare Sheet'!G328),'US Ad Fare Sheet'!G328&gt;250),"",IF(COUNTIF($N$2:$N$6,'US Ad Fare Sheet'!C328)&gt;0,"",'US Ad Fare Sheet'!G328))</f>
        <v/>
      </c>
    </row>
    <row r="375" spans="3:7" x14ac:dyDescent="0.15">
      <c r="C375" s="40" t="str">
        <f>IF(ISBLANK('US Ad Fare Sheet'!C329),"",IF(COUNTIF($N$2:$N$6,'US Ad Fare Sheet'!C329)&gt;0,"",IF(LEN(G375)&lt;1,"",'US Ad Fare Sheet'!C329)))</f>
        <v/>
      </c>
      <c r="D375" s="40" t="str">
        <f>IF(ISBLANK('US Ad Fare Sheet'!D329),"",IF(COUNTIF($N$2:$N$6,'US Ad Fare Sheet'!C329)&gt;0,"",IF(LEN($G375)&lt;1,"",'US Ad Fare Sheet'!D329)))</f>
        <v/>
      </c>
      <c r="E375" s="40" t="str">
        <f>IF(ISBLANK('US Ad Fare Sheet'!E329),"",IF(COUNTIF($N$2:$N$6,'US Ad Fare Sheet'!C329)&gt;0,"",IF(LEN($G375)&lt;1,"",'US Ad Fare Sheet'!E329)))</f>
        <v/>
      </c>
      <c r="F375" s="40" t="str">
        <f>IF(ISBLANK('US Ad Fare Sheet'!F329),"",IF(COUNTIF($N$2:$N$6,'US Ad Fare Sheet'!C329)&gt;0,"",IF(LEN($G375)&lt;1,"",'US Ad Fare Sheet'!F329)))</f>
        <v/>
      </c>
      <c r="G375" s="40" t="str">
        <f>IF(OR(ISBLANK('US Ad Fare Sheet'!G329),'US Ad Fare Sheet'!G329&gt;250),"",IF(COUNTIF($N$2:$N$6,'US Ad Fare Sheet'!C329)&gt;0,"",'US Ad Fare Sheet'!G329))</f>
        <v/>
      </c>
    </row>
    <row r="376" spans="3:7" x14ac:dyDescent="0.15">
      <c r="C376" s="40" t="str">
        <f>IF(ISBLANK('US Ad Fare Sheet'!C330),"",IF(COUNTIF($N$2:$N$6,'US Ad Fare Sheet'!C330)&gt;0,"",IF(LEN(G376)&lt;1,"",'US Ad Fare Sheet'!C330)))</f>
        <v/>
      </c>
      <c r="D376" s="40" t="str">
        <f>IF(ISBLANK('US Ad Fare Sheet'!D330),"",IF(COUNTIF($N$2:$N$6,'US Ad Fare Sheet'!C330)&gt;0,"",IF(LEN($G376)&lt;1,"",'US Ad Fare Sheet'!D330)))</f>
        <v/>
      </c>
      <c r="E376" s="40" t="str">
        <f>IF(ISBLANK('US Ad Fare Sheet'!E330),"",IF(COUNTIF($N$2:$N$6,'US Ad Fare Sheet'!C330)&gt;0,"",IF(LEN($G376)&lt;1,"",'US Ad Fare Sheet'!E330)))</f>
        <v/>
      </c>
      <c r="F376" s="40" t="str">
        <f>IF(ISBLANK('US Ad Fare Sheet'!F330),"",IF(COUNTIF($N$2:$N$6,'US Ad Fare Sheet'!C330)&gt;0,"",IF(LEN($G376)&lt;1,"",'US Ad Fare Sheet'!F330)))</f>
        <v/>
      </c>
      <c r="G376" s="40" t="str">
        <f>IF(OR(ISBLANK('US Ad Fare Sheet'!G330),'US Ad Fare Sheet'!G330&gt;250),"",IF(COUNTIF($N$2:$N$6,'US Ad Fare Sheet'!C330)&gt;0,"",'US Ad Fare Sheet'!G330))</f>
        <v/>
      </c>
    </row>
    <row r="377" spans="3:7" x14ac:dyDescent="0.15">
      <c r="C377" s="40" t="str">
        <f>IF(ISBLANK('US Ad Fare Sheet'!C331),"",IF(COUNTIF($N$2:$N$6,'US Ad Fare Sheet'!C331)&gt;0,"",IF(LEN(G377)&lt;1,"",'US Ad Fare Sheet'!C331)))</f>
        <v/>
      </c>
      <c r="D377" s="40" t="str">
        <f>IF(ISBLANK('US Ad Fare Sheet'!D331),"",IF(COUNTIF($N$2:$N$6,'US Ad Fare Sheet'!C331)&gt;0,"",IF(LEN($G377)&lt;1,"",'US Ad Fare Sheet'!D331)))</f>
        <v/>
      </c>
      <c r="E377" s="40" t="str">
        <f>IF(ISBLANK('US Ad Fare Sheet'!E331),"",IF(COUNTIF($N$2:$N$6,'US Ad Fare Sheet'!C331)&gt;0,"",IF(LEN($G377)&lt;1,"",'US Ad Fare Sheet'!E331)))</f>
        <v/>
      </c>
      <c r="F377" s="40" t="str">
        <f>IF(ISBLANK('US Ad Fare Sheet'!F331),"",IF(COUNTIF($N$2:$N$6,'US Ad Fare Sheet'!C331)&gt;0,"",IF(LEN($G377)&lt;1,"",'US Ad Fare Sheet'!F331)))</f>
        <v/>
      </c>
      <c r="G377" s="40" t="str">
        <f>IF(OR(ISBLANK('US Ad Fare Sheet'!G331),'US Ad Fare Sheet'!G331&gt;250),"",IF(COUNTIF($N$2:$N$6,'US Ad Fare Sheet'!C331)&gt;0,"",'US Ad Fare Sheet'!G331))</f>
        <v/>
      </c>
    </row>
    <row r="378" spans="3:7" x14ac:dyDescent="0.15">
      <c r="C378" s="40" t="str">
        <f>IF(ISBLANK('US Ad Fare Sheet'!C332),"",IF(COUNTIF($N$2:$N$6,'US Ad Fare Sheet'!C332)&gt;0,"",IF(LEN(G378)&lt;1,"",'US Ad Fare Sheet'!C332)))</f>
        <v/>
      </c>
      <c r="D378" s="40" t="str">
        <f>IF(ISBLANK('US Ad Fare Sheet'!D332),"",IF(COUNTIF($N$2:$N$6,'US Ad Fare Sheet'!C332)&gt;0,"",IF(LEN($G378)&lt;1,"",'US Ad Fare Sheet'!D332)))</f>
        <v/>
      </c>
      <c r="E378" s="40" t="str">
        <f>IF(ISBLANK('US Ad Fare Sheet'!E332),"",IF(COUNTIF($N$2:$N$6,'US Ad Fare Sheet'!C332)&gt;0,"",IF(LEN($G378)&lt;1,"",'US Ad Fare Sheet'!E332)))</f>
        <v/>
      </c>
      <c r="F378" s="40" t="str">
        <f>IF(ISBLANK('US Ad Fare Sheet'!F332),"",IF(COUNTIF($N$2:$N$6,'US Ad Fare Sheet'!C332)&gt;0,"",IF(LEN($G378)&lt;1,"",'US Ad Fare Sheet'!F332)))</f>
        <v/>
      </c>
      <c r="G378" s="40" t="str">
        <f>IF(OR(ISBLANK('US Ad Fare Sheet'!G332),'US Ad Fare Sheet'!G332&gt;250),"",IF(COUNTIF($N$2:$N$6,'US Ad Fare Sheet'!C332)&gt;0,"",'US Ad Fare Sheet'!G332))</f>
        <v/>
      </c>
    </row>
    <row r="379" spans="3:7" x14ac:dyDescent="0.15">
      <c r="C379" s="40" t="str">
        <f>IF(ISBLANK('US Ad Fare Sheet'!C333),"",IF(COUNTIF($N$2:$N$6,'US Ad Fare Sheet'!C333)&gt;0,"",IF(LEN(G379)&lt;1,"",'US Ad Fare Sheet'!C333)))</f>
        <v/>
      </c>
      <c r="D379" s="40" t="str">
        <f>IF(ISBLANK('US Ad Fare Sheet'!D333),"",IF(COUNTIF($N$2:$N$6,'US Ad Fare Sheet'!C333)&gt;0,"",IF(LEN($G379)&lt;1,"",'US Ad Fare Sheet'!D333)))</f>
        <v/>
      </c>
      <c r="E379" s="40" t="str">
        <f>IF(ISBLANK('US Ad Fare Sheet'!E333),"",IF(COUNTIF($N$2:$N$6,'US Ad Fare Sheet'!C333)&gt;0,"",IF(LEN($G379)&lt;1,"",'US Ad Fare Sheet'!E333)))</f>
        <v/>
      </c>
      <c r="F379" s="40" t="str">
        <f>IF(ISBLANK('US Ad Fare Sheet'!F333),"",IF(COUNTIF($N$2:$N$6,'US Ad Fare Sheet'!C333)&gt;0,"",IF(LEN($G379)&lt;1,"",'US Ad Fare Sheet'!F333)))</f>
        <v/>
      </c>
      <c r="G379" s="40" t="str">
        <f>IF(OR(ISBLANK('US Ad Fare Sheet'!G333),'US Ad Fare Sheet'!G333&gt;250),"",IF(COUNTIF($N$2:$N$6,'US Ad Fare Sheet'!C333)&gt;0,"",'US Ad Fare Sheet'!G333))</f>
        <v/>
      </c>
    </row>
    <row r="380" spans="3:7" x14ac:dyDescent="0.15">
      <c r="C380" s="40" t="str">
        <f>IF(ISBLANK('US Ad Fare Sheet'!C334),"",IF(COUNTIF($N$2:$N$6,'US Ad Fare Sheet'!C334)&gt;0,"",IF(LEN(G380)&lt;1,"",'US Ad Fare Sheet'!C334)))</f>
        <v/>
      </c>
      <c r="D380" s="40" t="str">
        <f>IF(ISBLANK('US Ad Fare Sheet'!D334),"",IF(COUNTIF($N$2:$N$6,'US Ad Fare Sheet'!C334)&gt;0,"",IF(LEN($G380)&lt;1,"",'US Ad Fare Sheet'!D334)))</f>
        <v/>
      </c>
      <c r="E380" s="40" t="str">
        <f>IF(ISBLANK('US Ad Fare Sheet'!E334),"",IF(COUNTIF($N$2:$N$6,'US Ad Fare Sheet'!C334)&gt;0,"",IF(LEN($G380)&lt;1,"",'US Ad Fare Sheet'!E334)))</f>
        <v/>
      </c>
      <c r="F380" s="40" t="str">
        <f>IF(ISBLANK('US Ad Fare Sheet'!F334),"",IF(COUNTIF($N$2:$N$6,'US Ad Fare Sheet'!C334)&gt;0,"",IF(LEN($G380)&lt;1,"",'US Ad Fare Sheet'!F334)))</f>
        <v/>
      </c>
      <c r="G380" s="40" t="str">
        <f>IF(OR(ISBLANK('US Ad Fare Sheet'!G334),'US Ad Fare Sheet'!G334&gt;250),"",IF(COUNTIF($N$2:$N$6,'US Ad Fare Sheet'!C334)&gt;0,"",'US Ad Fare Sheet'!G334))</f>
        <v/>
      </c>
    </row>
    <row r="381" spans="3:7" x14ac:dyDescent="0.15">
      <c r="C381" s="40" t="str">
        <f>IF(ISBLANK('US Ad Fare Sheet'!C335),"",IF(COUNTIF($N$2:$N$6,'US Ad Fare Sheet'!C335)&gt;0,"",IF(LEN(G381)&lt;1,"",'US Ad Fare Sheet'!C335)))</f>
        <v/>
      </c>
      <c r="D381" s="40" t="str">
        <f>IF(ISBLANK('US Ad Fare Sheet'!D335),"",IF(COUNTIF($N$2:$N$6,'US Ad Fare Sheet'!C335)&gt;0,"",IF(LEN($G381)&lt;1,"",'US Ad Fare Sheet'!D335)))</f>
        <v/>
      </c>
      <c r="E381" s="40" t="str">
        <f>IF(ISBLANK('US Ad Fare Sheet'!E335),"",IF(COUNTIF($N$2:$N$6,'US Ad Fare Sheet'!C335)&gt;0,"",IF(LEN($G381)&lt;1,"",'US Ad Fare Sheet'!E335)))</f>
        <v/>
      </c>
      <c r="F381" s="40" t="str">
        <f>IF(ISBLANK('US Ad Fare Sheet'!F335),"",IF(COUNTIF($N$2:$N$6,'US Ad Fare Sheet'!C335)&gt;0,"",IF(LEN($G381)&lt;1,"",'US Ad Fare Sheet'!F335)))</f>
        <v/>
      </c>
      <c r="G381" s="40" t="str">
        <f>IF(OR(ISBLANK('US Ad Fare Sheet'!G335),'US Ad Fare Sheet'!G335&gt;250),"",IF(COUNTIF($N$2:$N$6,'US Ad Fare Sheet'!C335)&gt;0,"",'US Ad Fare Sheet'!G335))</f>
        <v/>
      </c>
    </row>
    <row r="382" spans="3:7" x14ac:dyDescent="0.15">
      <c r="C382" s="40" t="str">
        <f>IF(ISBLANK('US Ad Fare Sheet'!C336),"",IF(COUNTIF($N$2:$N$6,'US Ad Fare Sheet'!C336)&gt;0,"",IF(LEN(G382)&lt;1,"",'US Ad Fare Sheet'!C336)))</f>
        <v/>
      </c>
      <c r="D382" s="40" t="str">
        <f>IF(ISBLANK('US Ad Fare Sheet'!D336),"",IF(COUNTIF($N$2:$N$6,'US Ad Fare Sheet'!C336)&gt;0,"",IF(LEN($G382)&lt;1,"",'US Ad Fare Sheet'!D336)))</f>
        <v/>
      </c>
      <c r="E382" s="40" t="str">
        <f>IF(ISBLANK('US Ad Fare Sheet'!E336),"",IF(COUNTIF($N$2:$N$6,'US Ad Fare Sheet'!C336)&gt;0,"",IF(LEN($G382)&lt;1,"",'US Ad Fare Sheet'!E336)))</f>
        <v/>
      </c>
      <c r="F382" s="40" t="str">
        <f>IF(ISBLANK('US Ad Fare Sheet'!F336),"",IF(COUNTIF($N$2:$N$6,'US Ad Fare Sheet'!C336)&gt;0,"",IF(LEN($G382)&lt;1,"",'US Ad Fare Sheet'!F336)))</f>
        <v/>
      </c>
      <c r="G382" s="40" t="str">
        <f>IF(OR(ISBLANK('US Ad Fare Sheet'!G336),'US Ad Fare Sheet'!G336&gt;250),"",IF(COUNTIF($N$2:$N$6,'US Ad Fare Sheet'!C336)&gt;0,"",'US Ad Fare Sheet'!G336))</f>
        <v/>
      </c>
    </row>
    <row r="383" spans="3:7" x14ac:dyDescent="0.15">
      <c r="C383" s="40" t="str">
        <f>IF(ISBLANK('US Ad Fare Sheet'!C337),"",IF(COUNTIF($N$2:$N$6,'US Ad Fare Sheet'!C337)&gt;0,"",IF(LEN(G383)&lt;1,"",'US Ad Fare Sheet'!C337)))</f>
        <v/>
      </c>
      <c r="D383" s="40" t="str">
        <f>IF(ISBLANK('US Ad Fare Sheet'!D337),"",IF(COUNTIF($N$2:$N$6,'US Ad Fare Sheet'!C337)&gt;0,"",IF(LEN($G383)&lt;1,"",'US Ad Fare Sheet'!D337)))</f>
        <v/>
      </c>
      <c r="E383" s="40" t="str">
        <f>IF(ISBLANK('US Ad Fare Sheet'!E337),"",IF(COUNTIF($N$2:$N$6,'US Ad Fare Sheet'!C337)&gt;0,"",IF(LEN($G383)&lt;1,"",'US Ad Fare Sheet'!E337)))</f>
        <v/>
      </c>
      <c r="F383" s="40" t="str">
        <f>IF(ISBLANK('US Ad Fare Sheet'!F337),"",IF(COUNTIF($N$2:$N$6,'US Ad Fare Sheet'!C337)&gt;0,"",IF(LEN($G383)&lt;1,"",'US Ad Fare Sheet'!F337)))</f>
        <v/>
      </c>
      <c r="G383" s="40" t="str">
        <f>IF(OR(ISBLANK('US Ad Fare Sheet'!G337),'US Ad Fare Sheet'!G337&gt;250),"",IF(COUNTIF($N$2:$N$6,'US Ad Fare Sheet'!C337)&gt;0,"",'US Ad Fare Sheet'!G337))</f>
        <v/>
      </c>
    </row>
    <row r="384" spans="3:7" x14ac:dyDescent="0.15">
      <c r="C384" s="40" t="str">
        <f>IF(ISBLANK('US Ad Fare Sheet'!C338),"",IF(COUNTIF($N$2:$N$6,'US Ad Fare Sheet'!C338)&gt;0,"",IF(LEN(G384)&lt;1,"",'US Ad Fare Sheet'!C338)))</f>
        <v/>
      </c>
      <c r="D384" s="40" t="str">
        <f>IF(ISBLANK('US Ad Fare Sheet'!D338),"",IF(COUNTIF($N$2:$N$6,'US Ad Fare Sheet'!C338)&gt;0,"",IF(LEN($G384)&lt;1,"",'US Ad Fare Sheet'!D338)))</f>
        <v/>
      </c>
      <c r="E384" s="40" t="str">
        <f>IF(ISBLANK('US Ad Fare Sheet'!E338),"",IF(COUNTIF($N$2:$N$6,'US Ad Fare Sheet'!C338)&gt;0,"",IF(LEN($G384)&lt;1,"",'US Ad Fare Sheet'!E338)))</f>
        <v/>
      </c>
      <c r="F384" s="40" t="str">
        <f>IF(ISBLANK('US Ad Fare Sheet'!F338),"",IF(COUNTIF($N$2:$N$6,'US Ad Fare Sheet'!C338)&gt;0,"",IF(LEN($G384)&lt;1,"",'US Ad Fare Sheet'!F338)))</f>
        <v/>
      </c>
      <c r="G384" s="40" t="str">
        <f>IF(OR(ISBLANK('US Ad Fare Sheet'!G338),'US Ad Fare Sheet'!G338&gt;250),"",IF(COUNTIF($N$2:$N$6,'US Ad Fare Sheet'!C338)&gt;0,"",'US Ad Fare Sheet'!G338))</f>
        <v/>
      </c>
    </row>
    <row r="385" spans="3:7" x14ac:dyDescent="0.15">
      <c r="C385" s="40" t="str">
        <f>IF(ISBLANK('US Ad Fare Sheet'!C339),"",IF(COUNTIF($N$2:$N$6,'US Ad Fare Sheet'!C339)&gt;0,"",IF(LEN(G385)&lt;1,"",'US Ad Fare Sheet'!C339)))</f>
        <v/>
      </c>
      <c r="D385" s="40" t="str">
        <f>IF(ISBLANK('US Ad Fare Sheet'!D339),"",IF(COUNTIF($N$2:$N$6,'US Ad Fare Sheet'!C339)&gt;0,"",IF(LEN($G385)&lt;1,"",'US Ad Fare Sheet'!D339)))</f>
        <v/>
      </c>
      <c r="E385" s="40" t="str">
        <f>IF(ISBLANK('US Ad Fare Sheet'!E339),"",IF(COUNTIF($N$2:$N$6,'US Ad Fare Sheet'!C339)&gt;0,"",IF(LEN($G385)&lt;1,"",'US Ad Fare Sheet'!E339)))</f>
        <v/>
      </c>
      <c r="F385" s="40" t="str">
        <f>IF(ISBLANK('US Ad Fare Sheet'!F339),"",IF(COUNTIF($N$2:$N$6,'US Ad Fare Sheet'!C339)&gt;0,"",IF(LEN($G385)&lt;1,"",'US Ad Fare Sheet'!F339)))</f>
        <v/>
      </c>
      <c r="G385" s="40" t="str">
        <f>IF(OR(ISBLANK('US Ad Fare Sheet'!G339),'US Ad Fare Sheet'!G339&gt;250),"",IF(COUNTIF($N$2:$N$6,'US Ad Fare Sheet'!C339)&gt;0,"",'US Ad Fare Sheet'!G339))</f>
        <v/>
      </c>
    </row>
    <row r="386" spans="3:7" x14ac:dyDescent="0.15">
      <c r="C386" s="40" t="str">
        <f>IF(ISBLANK('US Ad Fare Sheet'!C340),"",IF(COUNTIF($N$2:$N$6,'US Ad Fare Sheet'!C340)&gt;0,"",IF(LEN(G386)&lt;1,"",'US Ad Fare Sheet'!C340)))</f>
        <v/>
      </c>
      <c r="D386" s="40" t="str">
        <f>IF(ISBLANK('US Ad Fare Sheet'!D340),"",IF(COUNTIF($N$2:$N$6,'US Ad Fare Sheet'!C340)&gt;0,"",IF(LEN($G386)&lt;1,"",'US Ad Fare Sheet'!D340)))</f>
        <v/>
      </c>
      <c r="E386" s="40" t="str">
        <f>IF(ISBLANK('US Ad Fare Sheet'!E340),"",IF(COUNTIF($N$2:$N$6,'US Ad Fare Sheet'!C340)&gt;0,"",IF(LEN($G386)&lt;1,"",'US Ad Fare Sheet'!E340)))</f>
        <v/>
      </c>
      <c r="F386" s="40" t="str">
        <f>IF(ISBLANK('US Ad Fare Sheet'!F340),"",IF(COUNTIF($N$2:$N$6,'US Ad Fare Sheet'!C340)&gt;0,"",IF(LEN($G386)&lt;1,"",'US Ad Fare Sheet'!F340)))</f>
        <v/>
      </c>
      <c r="G386" s="40" t="str">
        <f>IF(OR(ISBLANK('US Ad Fare Sheet'!G340),'US Ad Fare Sheet'!G340&gt;250),"",IF(COUNTIF($N$2:$N$6,'US Ad Fare Sheet'!C340)&gt;0,"",'US Ad Fare Sheet'!G340))</f>
        <v/>
      </c>
    </row>
    <row r="387" spans="3:7" x14ac:dyDescent="0.15">
      <c r="C387" s="40" t="str">
        <f>IF(ISBLANK('US Ad Fare Sheet'!C341),"",IF(COUNTIF($N$2:$N$6,'US Ad Fare Sheet'!C341)&gt;0,"",IF(LEN(G387)&lt;1,"",'US Ad Fare Sheet'!C341)))</f>
        <v/>
      </c>
      <c r="D387" s="40" t="str">
        <f>IF(ISBLANK('US Ad Fare Sheet'!D341),"",IF(COUNTIF($N$2:$N$6,'US Ad Fare Sheet'!C341)&gt;0,"",IF(LEN($G387)&lt;1,"",'US Ad Fare Sheet'!D341)))</f>
        <v/>
      </c>
      <c r="E387" s="40" t="str">
        <f>IF(ISBLANK('US Ad Fare Sheet'!E341),"",IF(COUNTIF($N$2:$N$6,'US Ad Fare Sheet'!C341)&gt;0,"",IF(LEN($G387)&lt;1,"",'US Ad Fare Sheet'!E341)))</f>
        <v/>
      </c>
      <c r="F387" s="40" t="str">
        <f>IF(ISBLANK('US Ad Fare Sheet'!F341),"",IF(COUNTIF($N$2:$N$6,'US Ad Fare Sheet'!C341)&gt;0,"",IF(LEN($G387)&lt;1,"",'US Ad Fare Sheet'!F341)))</f>
        <v/>
      </c>
      <c r="G387" s="40" t="str">
        <f>IF(OR(ISBLANK('US Ad Fare Sheet'!G341),'US Ad Fare Sheet'!G341&gt;250),"",IF(COUNTIF($N$2:$N$6,'US Ad Fare Sheet'!C341)&gt;0,"",'US Ad Fare Sheet'!G341))</f>
        <v/>
      </c>
    </row>
    <row r="388" spans="3:7" x14ac:dyDescent="0.15">
      <c r="C388" s="40" t="str">
        <f>IF(ISBLANK('US Ad Fare Sheet'!C342),"",IF(COUNTIF($N$2:$N$6,'US Ad Fare Sheet'!C342)&gt;0,"",IF(LEN(G388)&lt;1,"",'US Ad Fare Sheet'!C342)))</f>
        <v/>
      </c>
      <c r="D388" s="40" t="str">
        <f>IF(ISBLANK('US Ad Fare Sheet'!D342),"",IF(COUNTIF($N$2:$N$6,'US Ad Fare Sheet'!C342)&gt;0,"",IF(LEN($G388)&lt;1,"",'US Ad Fare Sheet'!D342)))</f>
        <v/>
      </c>
      <c r="E388" s="40" t="str">
        <f>IF(ISBLANK('US Ad Fare Sheet'!E342),"",IF(COUNTIF($N$2:$N$6,'US Ad Fare Sheet'!C342)&gt;0,"",IF(LEN($G388)&lt;1,"",'US Ad Fare Sheet'!E342)))</f>
        <v/>
      </c>
      <c r="F388" s="40" t="str">
        <f>IF(ISBLANK('US Ad Fare Sheet'!F342),"",IF(COUNTIF($N$2:$N$6,'US Ad Fare Sheet'!C342)&gt;0,"",IF(LEN($G388)&lt;1,"",'US Ad Fare Sheet'!F342)))</f>
        <v/>
      </c>
      <c r="G388" s="40" t="str">
        <f>IF(OR(ISBLANK('US Ad Fare Sheet'!G342),'US Ad Fare Sheet'!G342&gt;250),"",IF(COUNTIF($N$2:$N$6,'US Ad Fare Sheet'!C342)&gt;0,"",'US Ad Fare Sheet'!G342))</f>
        <v/>
      </c>
    </row>
    <row r="389" spans="3:7" x14ac:dyDescent="0.15">
      <c r="C389" s="40" t="str">
        <f>IF(ISBLANK('US Ad Fare Sheet'!C343),"",IF(COUNTIF($N$2:$N$6,'US Ad Fare Sheet'!C343)&gt;0,"",IF(LEN(G389)&lt;1,"",'US Ad Fare Sheet'!C343)))</f>
        <v/>
      </c>
      <c r="D389" s="40" t="str">
        <f>IF(ISBLANK('US Ad Fare Sheet'!D343),"",IF(COUNTIF($N$2:$N$6,'US Ad Fare Sheet'!C343)&gt;0,"",IF(LEN($G389)&lt;1,"",'US Ad Fare Sheet'!D343)))</f>
        <v/>
      </c>
      <c r="E389" s="40" t="str">
        <f>IF(ISBLANK('US Ad Fare Sheet'!E343),"",IF(COUNTIF($N$2:$N$6,'US Ad Fare Sheet'!C343)&gt;0,"",IF(LEN($G389)&lt;1,"",'US Ad Fare Sheet'!E343)))</f>
        <v/>
      </c>
      <c r="F389" s="40" t="str">
        <f>IF(ISBLANK('US Ad Fare Sheet'!F343),"",IF(COUNTIF($N$2:$N$6,'US Ad Fare Sheet'!C343)&gt;0,"",IF(LEN($G389)&lt;1,"",'US Ad Fare Sheet'!F343)))</f>
        <v/>
      </c>
      <c r="G389" s="40" t="str">
        <f>IF(OR(ISBLANK('US Ad Fare Sheet'!G343),'US Ad Fare Sheet'!G343&gt;250),"",IF(COUNTIF($N$2:$N$6,'US Ad Fare Sheet'!C343)&gt;0,"",'US Ad Fare Sheet'!G343))</f>
        <v/>
      </c>
    </row>
    <row r="390" spans="3:7" x14ac:dyDescent="0.15">
      <c r="C390" s="40" t="str">
        <f>IF(ISBLANK('US Ad Fare Sheet'!C344),"",IF(COUNTIF($N$2:$N$6,'US Ad Fare Sheet'!C344)&gt;0,"",IF(LEN(G390)&lt;1,"",'US Ad Fare Sheet'!C344)))</f>
        <v/>
      </c>
      <c r="D390" s="40" t="str">
        <f>IF(ISBLANK('US Ad Fare Sheet'!D344),"",IF(COUNTIF($N$2:$N$6,'US Ad Fare Sheet'!C344)&gt;0,"",IF(LEN($G390)&lt;1,"",'US Ad Fare Sheet'!D344)))</f>
        <v/>
      </c>
      <c r="E390" s="40" t="str">
        <f>IF(ISBLANK('US Ad Fare Sheet'!E344),"",IF(COUNTIF($N$2:$N$6,'US Ad Fare Sheet'!C344)&gt;0,"",IF(LEN($G390)&lt;1,"",'US Ad Fare Sheet'!E344)))</f>
        <v/>
      </c>
      <c r="F390" s="40" t="str">
        <f>IF(ISBLANK('US Ad Fare Sheet'!F344),"",IF(COUNTIF($N$2:$N$6,'US Ad Fare Sheet'!C344)&gt;0,"",IF(LEN($G390)&lt;1,"",'US Ad Fare Sheet'!F344)))</f>
        <v/>
      </c>
      <c r="G390" s="40" t="str">
        <f>IF(OR(ISBLANK('US Ad Fare Sheet'!G344),'US Ad Fare Sheet'!G344&gt;250),"",IF(COUNTIF($N$2:$N$6,'US Ad Fare Sheet'!C344)&gt;0,"",'US Ad Fare Sheet'!G344))</f>
        <v/>
      </c>
    </row>
    <row r="391" spans="3:7" x14ac:dyDescent="0.15">
      <c r="C391" s="40" t="str">
        <f>IF(ISBLANK('US Ad Fare Sheet'!C345),"",IF(COUNTIF($N$2:$N$6,'US Ad Fare Sheet'!C345)&gt;0,"",IF(LEN(G391)&lt;1,"",'US Ad Fare Sheet'!C345)))</f>
        <v/>
      </c>
      <c r="D391" s="40" t="str">
        <f>IF(ISBLANK('US Ad Fare Sheet'!D345),"",IF(COUNTIF($N$2:$N$6,'US Ad Fare Sheet'!C345)&gt;0,"",IF(LEN($G391)&lt;1,"",'US Ad Fare Sheet'!D345)))</f>
        <v/>
      </c>
      <c r="E391" s="40" t="str">
        <f>IF(ISBLANK('US Ad Fare Sheet'!E345),"",IF(COUNTIF($N$2:$N$6,'US Ad Fare Sheet'!C345)&gt;0,"",IF(LEN($G391)&lt;1,"",'US Ad Fare Sheet'!E345)))</f>
        <v/>
      </c>
      <c r="F391" s="40" t="str">
        <f>IF(ISBLANK('US Ad Fare Sheet'!F345),"",IF(COUNTIF($N$2:$N$6,'US Ad Fare Sheet'!C345)&gt;0,"",IF(LEN($G391)&lt;1,"",'US Ad Fare Sheet'!F345)))</f>
        <v/>
      </c>
      <c r="G391" s="40" t="str">
        <f>IF(OR(ISBLANK('US Ad Fare Sheet'!G345),'US Ad Fare Sheet'!G345&gt;250),"",IF(COUNTIF($N$2:$N$6,'US Ad Fare Sheet'!C345)&gt;0,"",'US Ad Fare Sheet'!G345))</f>
        <v/>
      </c>
    </row>
    <row r="392" spans="3:7" x14ac:dyDescent="0.15">
      <c r="C392" s="40" t="str">
        <f>IF(ISBLANK('US Ad Fare Sheet'!C346),"",IF(COUNTIF($N$2:$N$6,'US Ad Fare Sheet'!C346)&gt;0,"",IF(LEN(G392)&lt;1,"",'US Ad Fare Sheet'!C346)))</f>
        <v/>
      </c>
      <c r="D392" s="40" t="str">
        <f>IF(ISBLANK('US Ad Fare Sheet'!D346),"",IF(COUNTIF($N$2:$N$6,'US Ad Fare Sheet'!C346)&gt;0,"",IF(LEN($G392)&lt;1,"",'US Ad Fare Sheet'!D346)))</f>
        <v/>
      </c>
      <c r="E392" s="40" t="str">
        <f>IF(ISBLANK('US Ad Fare Sheet'!E346),"",IF(COUNTIF($N$2:$N$6,'US Ad Fare Sheet'!C346)&gt;0,"",IF(LEN($G392)&lt;1,"",'US Ad Fare Sheet'!E346)))</f>
        <v/>
      </c>
      <c r="F392" s="40" t="str">
        <f>IF(ISBLANK('US Ad Fare Sheet'!F346),"",IF(COUNTIF($N$2:$N$6,'US Ad Fare Sheet'!C346)&gt;0,"",IF(LEN($G392)&lt;1,"",'US Ad Fare Sheet'!F346)))</f>
        <v/>
      </c>
      <c r="G392" s="40" t="str">
        <f>IF(OR(ISBLANK('US Ad Fare Sheet'!G346),'US Ad Fare Sheet'!G346&gt;250),"",IF(COUNTIF($N$2:$N$6,'US Ad Fare Sheet'!C346)&gt;0,"",'US Ad Fare Sheet'!G346))</f>
        <v/>
      </c>
    </row>
    <row r="393" spans="3:7" x14ac:dyDescent="0.15">
      <c r="C393" s="40" t="str">
        <f>IF(ISBLANK('US Ad Fare Sheet'!C347),"",IF(COUNTIF($N$2:$N$6,'US Ad Fare Sheet'!C347)&gt;0,"",IF(LEN(G393)&lt;1,"",'US Ad Fare Sheet'!C347)))</f>
        <v/>
      </c>
      <c r="D393" s="40" t="str">
        <f>IF(ISBLANK('US Ad Fare Sheet'!D347),"",IF(COUNTIF($N$2:$N$6,'US Ad Fare Sheet'!C347)&gt;0,"",IF(LEN($G393)&lt;1,"",'US Ad Fare Sheet'!D347)))</f>
        <v/>
      </c>
      <c r="E393" s="40" t="str">
        <f>IF(ISBLANK('US Ad Fare Sheet'!E347),"",IF(COUNTIF($N$2:$N$6,'US Ad Fare Sheet'!C347)&gt;0,"",IF(LEN($G393)&lt;1,"",'US Ad Fare Sheet'!E347)))</f>
        <v/>
      </c>
      <c r="F393" s="40" t="str">
        <f>IF(ISBLANK('US Ad Fare Sheet'!F347),"",IF(COUNTIF($N$2:$N$6,'US Ad Fare Sheet'!C347)&gt;0,"",IF(LEN($G393)&lt;1,"",'US Ad Fare Sheet'!F347)))</f>
        <v/>
      </c>
      <c r="G393" s="40" t="str">
        <f>IF(OR(ISBLANK('US Ad Fare Sheet'!G347),'US Ad Fare Sheet'!G347&gt;250),"",IF(COUNTIF($N$2:$N$6,'US Ad Fare Sheet'!C347)&gt;0,"",'US Ad Fare Sheet'!G347))</f>
        <v/>
      </c>
    </row>
    <row r="394" spans="3:7" x14ac:dyDescent="0.15">
      <c r="C394" s="40" t="str">
        <f>IF(ISBLANK('US Ad Fare Sheet'!C348),"",IF(COUNTIF($N$2:$N$6,'US Ad Fare Sheet'!C348)&gt;0,"",IF(LEN(G394)&lt;1,"",'US Ad Fare Sheet'!C348)))</f>
        <v/>
      </c>
      <c r="D394" s="40" t="str">
        <f>IF(ISBLANK('US Ad Fare Sheet'!D348),"",IF(COUNTIF($N$2:$N$6,'US Ad Fare Sheet'!C348)&gt;0,"",IF(LEN($G394)&lt;1,"",'US Ad Fare Sheet'!D348)))</f>
        <v/>
      </c>
      <c r="E394" s="40" t="str">
        <f>IF(ISBLANK('US Ad Fare Sheet'!E348),"",IF(COUNTIF($N$2:$N$6,'US Ad Fare Sheet'!C348)&gt;0,"",IF(LEN($G394)&lt;1,"",'US Ad Fare Sheet'!E348)))</f>
        <v/>
      </c>
      <c r="F394" s="40" t="str">
        <f>IF(ISBLANK('US Ad Fare Sheet'!F348),"",IF(COUNTIF($N$2:$N$6,'US Ad Fare Sheet'!C348)&gt;0,"",IF(LEN($G394)&lt;1,"",'US Ad Fare Sheet'!F348)))</f>
        <v/>
      </c>
      <c r="G394" s="40" t="str">
        <f>IF(OR(ISBLANK('US Ad Fare Sheet'!G348),'US Ad Fare Sheet'!G348&gt;250),"",IF(COUNTIF($N$2:$N$6,'US Ad Fare Sheet'!C348)&gt;0,"",'US Ad Fare Sheet'!G348))</f>
        <v/>
      </c>
    </row>
    <row r="395" spans="3:7" x14ac:dyDescent="0.15">
      <c r="C395" s="40" t="str">
        <f>IF(ISBLANK('US Ad Fare Sheet'!C349),"",IF(COUNTIF($N$2:$N$6,'US Ad Fare Sheet'!C349)&gt;0,"",IF(LEN(G395)&lt;1,"",'US Ad Fare Sheet'!C349)))</f>
        <v/>
      </c>
      <c r="D395" s="40" t="str">
        <f>IF(ISBLANK('US Ad Fare Sheet'!D349),"",IF(COUNTIF($N$2:$N$6,'US Ad Fare Sheet'!C349)&gt;0,"",IF(LEN($G395)&lt;1,"",'US Ad Fare Sheet'!D349)))</f>
        <v/>
      </c>
      <c r="E395" s="40" t="str">
        <f>IF(ISBLANK('US Ad Fare Sheet'!E349),"",IF(COUNTIF($N$2:$N$6,'US Ad Fare Sheet'!C349)&gt;0,"",IF(LEN($G395)&lt;1,"",'US Ad Fare Sheet'!E349)))</f>
        <v/>
      </c>
      <c r="F395" s="40" t="str">
        <f>IF(ISBLANK('US Ad Fare Sheet'!F349),"",IF(COUNTIF($N$2:$N$6,'US Ad Fare Sheet'!C349)&gt;0,"",IF(LEN($G395)&lt;1,"",'US Ad Fare Sheet'!F349)))</f>
        <v/>
      </c>
      <c r="G395" s="40" t="str">
        <f>IF(OR(ISBLANK('US Ad Fare Sheet'!G349),'US Ad Fare Sheet'!G349&gt;250),"",IF(COUNTIF($N$2:$N$6,'US Ad Fare Sheet'!C349)&gt;0,"",'US Ad Fare Sheet'!G349))</f>
        <v/>
      </c>
    </row>
    <row r="396" spans="3:7" x14ac:dyDescent="0.15">
      <c r="C396" s="40" t="str">
        <f>IF(ISBLANK('US Ad Fare Sheet'!C350),"",IF(COUNTIF($N$2:$N$6,'US Ad Fare Sheet'!C350)&gt;0,"",IF(LEN(G396)&lt;1,"",'US Ad Fare Sheet'!C350)))</f>
        <v/>
      </c>
      <c r="D396" s="40" t="str">
        <f>IF(ISBLANK('US Ad Fare Sheet'!D350),"",IF(COUNTIF($N$2:$N$6,'US Ad Fare Sheet'!C350)&gt;0,"",IF(LEN($G396)&lt;1,"",'US Ad Fare Sheet'!D350)))</f>
        <v/>
      </c>
      <c r="E396" s="40" t="str">
        <f>IF(ISBLANK('US Ad Fare Sheet'!E350),"",IF(COUNTIF($N$2:$N$6,'US Ad Fare Sheet'!C350)&gt;0,"",IF(LEN($G396)&lt;1,"",'US Ad Fare Sheet'!E350)))</f>
        <v/>
      </c>
      <c r="F396" s="40" t="str">
        <f>IF(ISBLANK('US Ad Fare Sheet'!F350),"",IF(COUNTIF($N$2:$N$6,'US Ad Fare Sheet'!C350)&gt;0,"",IF(LEN($G396)&lt;1,"",'US Ad Fare Sheet'!F350)))</f>
        <v/>
      </c>
      <c r="G396" s="40" t="str">
        <f>IF(OR(ISBLANK('US Ad Fare Sheet'!G350),'US Ad Fare Sheet'!G350&gt;250),"",IF(COUNTIF($N$2:$N$6,'US Ad Fare Sheet'!C350)&gt;0,"",'US Ad Fare Sheet'!G350))</f>
        <v/>
      </c>
    </row>
    <row r="397" spans="3:7" x14ac:dyDescent="0.15">
      <c r="C397" s="40" t="str">
        <f>IF(ISBLANK('US Ad Fare Sheet'!C351),"",IF(COUNTIF($N$2:$N$6,'US Ad Fare Sheet'!C351)&gt;0,"",IF(LEN(G397)&lt;1,"",'US Ad Fare Sheet'!C351)))</f>
        <v/>
      </c>
      <c r="D397" s="40" t="str">
        <f>IF(ISBLANK('US Ad Fare Sheet'!D351),"",IF(COUNTIF($N$2:$N$6,'US Ad Fare Sheet'!C351)&gt;0,"",IF(LEN($G397)&lt;1,"",'US Ad Fare Sheet'!D351)))</f>
        <v/>
      </c>
      <c r="E397" s="40" t="str">
        <f>IF(ISBLANK('US Ad Fare Sheet'!E351),"",IF(COUNTIF($N$2:$N$6,'US Ad Fare Sheet'!C351)&gt;0,"",IF(LEN($G397)&lt;1,"",'US Ad Fare Sheet'!E351)))</f>
        <v/>
      </c>
      <c r="F397" s="40" t="str">
        <f>IF(ISBLANK('US Ad Fare Sheet'!F351),"",IF(COUNTIF($N$2:$N$6,'US Ad Fare Sheet'!C351)&gt;0,"",IF(LEN($G397)&lt;1,"",'US Ad Fare Sheet'!F351)))</f>
        <v/>
      </c>
      <c r="G397" s="40" t="str">
        <f>IF(OR(ISBLANK('US Ad Fare Sheet'!G351),'US Ad Fare Sheet'!G351&gt;250),"",IF(COUNTIF($N$2:$N$6,'US Ad Fare Sheet'!C351)&gt;0,"",'US Ad Fare Sheet'!G351))</f>
        <v/>
      </c>
    </row>
    <row r="398" spans="3:7" x14ac:dyDescent="0.15">
      <c r="C398" s="40" t="str">
        <f>IF(ISBLANK('US Ad Fare Sheet'!C352),"",IF(COUNTIF($N$2:$N$6,'US Ad Fare Sheet'!C352)&gt;0,"",IF(LEN(G398)&lt;1,"",'US Ad Fare Sheet'!C352)))</f>
        <v/>
      </c>
      <c r="D398" s="40" t="str">
        <f>IF(ISBLANK('US Ad Fare Sheet'!D352),"",IF(COUNTIF($N$2:$N$6,'US Ad Fare Sheet'!C352)&gt;0,"",IF(LEN($G398)&lt;1,"",'US Ad Fare Sheet'!D352)))</f>
        <v/>
      </c>
      <c r="E398" s="40" t="str">
        <f>IF(ISBLANK('US Ad Fare Sheet'!E352),"",IF(COUNTIF($N$2:$N$6,'US Ad Fare Sheet'!C352)&gt;0,"",IF(LEN($G398)&lt;1,"",'US Ad Fare Sheet'!E352)))</f>
        <v/>
      </c>
      <c r="F398" s="40" t="str">
        <f>IF(ISBLANK('US Ad Fare Sheet'!F352),"",IF(COUNTIF($N$2:$N$6,'US Ad Fare Sheet'!C352)&gt;0,"",IF(LEN($G398)&lt;1,"",'US Ad Fare Sheet'!F352)))</f>
        <v/>
      </c>
      <c r="G398" s="40" t="str">
        <f>IF(OR(ISBLANK('US Ad Fare Sheet'!G352),'US Ad Fare Sheet'!G352&gt;250),"",IF(COUNTIF($N$2:$N$6,'US Ad Fare Sheet'!C352)&gt;0,"",'US Ad Fare Sheet'!G352))</f>
        <v/>
      </c>
    </row>
    <row r="399" spans="3:7" x14ac:dyDescent="0.15">
      <c r="C399" s="40" t="str">
        <f>IF(ISBLANK('US Ad Fare Sheet'!C353),"",IF(COUNTIF($N$2:$N$6,'US Ad Fare Sheet'!C353)&gt;0,"",IF(LEN(G399)&lt;1,"",'US Ad Fare Sheet'!C353)))</f>
        <v/>
      </c>
      <c r="D399" s="40" t="str">
        <f>IF(ISBLANK('US Ad Fare Sheet'!D353),"",IF(COUNTIF($N$2:$N$6,'US Ad Fare Sheet'!C353)&gt;0,"",IF(LEN($G399)&lt;1,"",'US Ad Fare Sheet'!D353)))</f>
        <v/>
      </c>
      <c r="E399" s="40" t="str">
        <f>IF(ISBLANK('US Ad Fare Sheet'!E353),"",IF(COUNTIF($N$2:$N$6,'US Ad Fare Sheet'!C353)&gt;0,"",IF(LEN($G399)&lt;1,"",'US Ad Fare Sheet'!E353)))</f>
        <v/>
      </c>
      <c r="F399" s="40" t="str">
        <f>IF(ISBLANK('US Ad Fare Sheet'!F353),"",IF(COUNTIF($N$2:$N$6,'US Ad Fare Sheet'!C353)&gt;0,"",IF(LEN($G399)&lt;1,"",'US Ad Fare Sheet'!F353)))</f>
        <v/>
      </c>
      <c r="G399" s="40" t="str">
        <f>IF(OR(ISBLANK('US Ad Fare Sheet'!G353),'US Ad Fare Sheet'!G353&gt;250),"",IF(COUNTIF($N$2:$N$6,'US Ad Fare Sheet'!C353)&gt;0,"",'US Ad Fare Sheet'!G353))</f>
        <v/>
      </c>
    </row>
    <row r="400" spans="3:7" x14ac:dyDescent="0.15">
      <c r="C400" s="40" t="str">
        <f>IF(ISBLANK('US Ad Fare Sheet'!C354),"",IF(COUNTIF($N$2:$N$6,'US Ad Fare Sheet'!C354)&gt;0,"",IF(LEN(G400)&lt;1,"",'US Ad Fare Sheet'!C354)))</f>
        <v/>
      </c>
      <c r="D400" s="40" t="str">
        <f>IF(ISBLANK('US Ad Fare Sheet'!D354),"",IF(COUNTIF($N$2:$N$6,'US Ad Fare Sheet'!C354)&gt;0,"",IF(LEN($G400)&lt;1,"",'US Ad Fare Sheet'!D354)))</f>
        <v/>
      </c>
      <c r="E400" s="40" t="str">
        <f>IF(ISBLANK('US Ad Fare Sheet'!E354),"",IF(COUNTIF($N$2:$N$6,'US Ad Fare Sheet'!C354)&gt;0,"",IF(LEN($G400)&lt;1,"",'US Ad Fare Sheet'!E354)))</f>
        <v/>
      </c>
      <c r="F400" s="40" t="str">
        <f>IF(ISBLANK('US Ad Fare Sheet'!F354),"",IF(COUNTIF($N$2:$N$6,'US Ad Fare Sheet'!C354)&gt;0,"",IF(LEN($G400)&lt;1,"",'US Ad Fare Sheet'!F354)))</f>
        <v/>
      </c>
      <c r="G400" s="40" t="str">
        <f>IF(OR(ISBLANK('US Ad Fare Sheet'!G354),'US Ad Fare Sheet'!G354&gt;250),"",IF(COUNTIF($N$2:$N$6,'US Ad Fare Sheet'!C354)&gt;0,"",'US Ad Fare Sheet'!G354))</f>
        <v/>
      </c>
    </row>
    <row r="401" spans="3:7" x14ac:dyDescent="0.15">
      <c r="C401" s="40" t="str">
        <f>IF(ISBLANK('US Ad Fare Sheet'!C355),"",IF(COUNTIF($N$2:$N$6,'US Ad Fare Sheet'!C355)&gt;0,"",IF(LEN(G401)&lt;1,"",'US Ad Fare Sheet'!C355)))</f>
        <v/>
      </c>
      <c r="D401" s="40" t="str">
        <f>IF(ISBLANK('US Ad Fare Sheet'!D355),"",IF(COUNTIF($N$2:$N$6,'US Ad Fare Sheet'!C355)&gt;0,"",IF(LEN($G401)&lt;1,"",'US Ad Fare Sheet'!D355)))</f>
        <v/>
      </c>
      <c r="E401" s="40" t="str">
        <f>IF(ISBLANK('US Ad Fare Sheet'!E355),"",IF(COUNTIF($N$2:$N$6,'US Ad Fare Sheet'!C355)&gt;0,"",IF(LEN($G401)&lt;1,"",'US Ad Fare Sheet'!E355)))</f>
        <v/>
      </c>
      <c r="F401" s="40" t="str">
        <f>IF(ISBLANK('US Ad Fare Sheet'!F355),"",IF(COUNTIF($N$2:$N$6,'US Ad Fare Sheet'!C355)&gt;0,"",IF(LEN($G401)&lt;1,"",'US Ad Fare Sheet'!F355)))</f>
        <v/>
      </c>
      <c r="G401" s="40" t="str">
        <f>IF(OR(ISBLANK('US Ad Fare Sheet'!G355),'US Ad Fare Sheet'!G355&gt;250),"",IF(COUNTIF($N$2:$N$6,'US Ad Fare Sheet'!C355)&gt;0,"",'US Ad Fare Sheet'!G355))</f>
        <v/>
      </c>
    </row>
    <row r="402" spans="3:7" x14ac:dyDescent="0.15">
      <c r="C402" s="40" t="str">
        <f>IF(ISBLANK('US Ad Fare Sheet'!C356),"",IF(COUNTIF($N$2:$N$6,'US Ad Fare Sheet'!C356)&gt;0,"",IF(LEN(G402)&lt;1,"",'US Ad Fare Sheet'!C356)))</f>
        <v/>
      </c>
      <c r="D402" s="40" t="str">
        <f>IF(ISBLANK('US Ad Fare Sheet'!D356),"",IF(COUNTIF($N$2:$N$6,'US Ad Fare Sheet'!C356)&gt;0,"",IF(LEN($G402)&lt;1,"",'US Ad Fare Sheet'!D356)))</f>
        <v/>
      </c>
      <c r="E402" s="40" t="str">
        <f>IF(ISBLANK('US Ad Fare Sheet'!E356),"",IF(COUNTIF($N$2:$N$6,'US Ad Fare Sheet'!C356)&gt;0,"",IF(LEN($G402)&lt;1,"",'US Ad Fare Sheet'!E356)))</f>
        <v/>
      </c>
      <c r="F402" s="40" t="str">
        <f>IF(ISBLANK('US Ad Fare Sheet'!F356),"",IF(COUNTIF($N$2:$N$6,'US Ad Fare Sheet'!C356)&gt;0,"",IF(LEN($G402)&lt;1,"",'US Ad Fare Sheet'!F356)))</f>
        <v/>
      </c>
      <c r="G402" s="40" t="str">
        <f>IF(OR(ISBLANK('US Ad Fare Sheet'!G356),'US Ad Fare Sheet'!G356&gt;250),"",IF(COUNTIF($N$2:$N$6,'US Ad Fare Sheet'!C356)&gt;0,"",'US Ad Fare Sheet'!G356))</f>
        <v/>
      </c>
    </row>
    <row r="403" spans="3:7" x14ac:dyDescent="0.15">
      <c r="C403" s="40" t="str">
        <f>IF(ISBLANK('US Ad Fare Sheet'!C357),"",IF(COUNTIF($N$2:$N$6,'US Ad Fare Sheet'!C357)&gt;0,"",IF(LEN(G403)&lt;1,"",'US Ad Fare Sheet'!C357)))</f>
        <v/>
      </c>
      <c r="D403" s="40" t="str">
        <f>IF(ISBLANK('US Ad Fare Sheet'!D357),"",IF(COUNTIF($N$2:$N$6,'US Ad Fare Sheet'!C357)&gt;0,"",IF(LEN($G403)&lt;1,"",'US Ad Fare Sheet'!D357)))</f>
        <v/>
      </c>
      <c r="E403" s="40" t="str">
        <f>IF(ISBLANK('US Ad Fare Sheet'!E357),"",IF(COUNTIF($N$2:$N$6,'US Ad Fare Sheet'!C357)&gt;0,"",IF(LEN($G403)&lt;1,"",'US Ad Fare Sheet'!E357)))</f>
        <v/>
      </c>
      <c r="F403" s="40" t="str">
        <f>IF(ISBLANK('US Ad Fare Sheet'!F357),"",IF(COUNTIF($N$2:$N$6,'US Ad Fare Sheet'!C357)&gt;0,"",IF(LEN($G403)&lt;1,"",'US Ad Fare Sheet'!F357)))</f>
        <v/>
      </c>
      <c r="G403" s="40" t="str">
        <f>IF(OR(ISBLANK('US Ad Fare Sheet'!G357),'US Ad Fare Sheet'!G357&gt;250),"",IF(COUNTIF($N$2:$N$6,'US Ad Fare Sheet'!C357)&gt;0,"",'US Ad Fare Sheet'!G357))</f>
        <v/>
      </c>
    </row>
    <row r="404" spans="3:7" x14ac:dyDescent="0.15">
      <c r="C404" s="40" t="str">
        <f>IF(ISBLANK('US Ad Fare Sheet'!C358),"",IF(COUNTIF($N$2:$N$6,'US Ad Fare Sheet'!C358)&gt;0,"",IF(LEN(G404)&lt;1,"",'US Ad Fare Sheet'!C358)))</f>
        <v/>
      </c>
      <c r="D404" s="40" t="str">
        <f>IF(ISBLANK('US Ad Fare Sheet'!D358),"",IF(COUNTIF($N$2:$N$6,'US Ad Fare Sheet'!C358)&gt;0,"",IF(LEN($G404)&lt;1,"",'US Ad Fare Sheet'!D358)))</f>
        <v/>
      </c>
      <c r="E404" s="40" t="str">
        <f>IF(ISBLANK('US Ad Fare Sheet'!E358),"",IF(COUNTIF($N$2:$N$6,'US Ad Fare Sheet'!C358)&gt;0,"",IF(LEN($G404)&lt;1,"",'US Ad Fare Sheet'!E358)))</f>
        <v/>
      </c>
      <c r="F404" s="40" t="str">
        <f>IF(ISBLANK('US Ad Fare Sheet'!F358),"",IF(COUNTIF($N$2:$N$6,'US Ad Fare Sheet'!C358)&gt;0,"",IF(LEN($G404)&lt;1,"",'US Ad Fare Sheet'!F358)))</f>
        <v/>
      </c>
      <c r="G404" s="40" t="str">
        <f>IF(OR(ISBLANK('US Ad Fare Sheet'!G358),'US Ad Fare Sheet'!G358&gt;250),"",IF(COUNTIF($N$2:$N$6,'US Ad Fare Sheet'!C358)&gt;0,"",'US Ad Fare Sheet'!G358))</f>
        <v/>
      </c>
    </row>
    <row r="405" spans="3:7" x14ac:dyDescent="0.15">
      <c r="C405" s="40" t="str">
        <f>IF(ISBLANK('US Ad Fare Sheet'!C359),"",IF(COUNTIF($N$2:$N$6,'US Ad Fare Sheet'!C359)&gt;0,"",IF(LEN(G405)&lt;1,"",'US Ad Fare Sheet'!C359)))</f>
        <v/>
      </c>
      <c r="D405" s="40" t="str">
        <f>IF(ISBLANK('US Ad Fare Sheet'!D359),"",IF(COUNTIF($N$2:$N$6,'US Ad Fare Sheet'!C359)&gt;0,"",IF(LEN($G405)&lt;1,"",'US Ad Fare Sheet'!D359)))</f>
        <v/>
      </c>
      <c r="E405" s="40" t="str">
        <f>IF(ISBLANK('US Ad Fare Sheet'!E359),"",IF(COUNTIF($N$2:$N$6,'US Ad Fare Sheet'!C359)&gt;0,"",IF(LEN($G405)&lt;1,"",'US Ad Fare Sheet'!E359)))</f>
        <v/>
      </c>
      <c r="F405" s="40" t="str">
        <f>IF(ISBLANK('US Ad Fare Sheet'!F359),"",IF(COUNTIF($N$2:$N$6,'US Ad Fare Sheet'!C359)&gt;0,"",IF(LEN($G405)&lt;1,"",'US Ad Fare Sheet'!F359)))</f>
        <v/>
      </c>
      <c r="G405" s="40" t="str">
        <f>IF(OR(ISBLANK('US Ad Fare Sheet'!G359),'US Ad Fare Sheet'!G359&gt;250),"",IF(COUNTIF($N$2:$N$6,'US Ad Fare Sheet'!C359)&gt;0,"",'US Ad Fare Sheet'!G359))</f>
        <v/>
      </c>
    </row>
    <row r="406" spans="3:7" x14ac:dyDescent="0.15">
      <c r="C406" s="40" t="str">
        <f>IF(ISBLANK('US Ad Fare Sheet'!C360),"",IF(COUNTIF($N$2:$N$6,'US Ad Fare Sheet'!C360)&gt;0,"",IF(LEN(G406)&lt;1,"",'US Ad Fare Sheet'!C360)))</f>
        <v/>
      </c>
      <c r="D406" s="40" t="str">
        <f>IF(ISBLANK('US Ad Fare Sheet'!D360),"",IF(COUNTIF($N$2:$N$6,'US Ad Fare Sheet'!C360)&gt;0,"",IF(LEN($G406)&lt;1,"",'US Ad Fare Sheet'!D360)))</f>
        <v/>
      </c>
      <c r="E406" s="40" t="str">
        <f>IF(ISBLANK('US Ad Fare Sheet'!E360),"",IF(COUNTIF($N$2:$N$6,'US Ad Fare Sheet'!C360)&gt;0,"",IF(LEN($G406)&lt;1,"",'US Ad Fare Sheet'!E360)))</f>
        <v/>
      </c>
      <c r="F406" s="40" t="str">
        <f>IF(ISBLANK('US Ad Fare Sheet'!F360),"",IF(COUNTIF($N$2:$N$6,'US Ad Fare Sheet'!C360)&gt;0,"",IF(LEN($G406)&lt;1,"",'US Ad Fare Sheet'!F360)))</f>
        <v/>
      </c>
      <c r="G406" s="40" t="str">
        <f>IF(OR(ISBLANK('US Ad Fare Sheet'!G360),'US Ad Fare Sheet'!G360&gt;250),"",IF(COUNTIF($N$2:$N$6,'US Ad Fare Sheet'!C360)&gt;0,"",'US Ad Fare Sheet'!G360))</f>
        <v/>
      </c>
    </row>
    <row r="407" spans="3:7" x14ac:dyDescent="0.15">
      <c r="C407" s="40" t="str">
        <f>IF(ISBLANK('US Ad Fare Sheet'!C361),"",IF(COUNTIF($N$2:$N$6,'US Ad Fare Sheet'!C361)&gt;0,"",IF(LEN(G407)&lt;1,"",'US Ad Fare Sheet'!C361)))</f>
        <v/>
      </c>
      <c r="D407" s="40" t="str">
        <f>IF(ISBLANK('US Ad Fare Sheet'!D361),"",IF(COUNTIF($N$2:$N$6,'US Ad Fare Sheet'!C361)&gt;0,"",IF(LEN($G407)&lt;1,"",'US Ad Fare Sheet'!D361)))</f>
        <v/>
      </c>
      <c r="E407" s="40" t="str">
        <f>IF(ISBLANK('US Ad Fare Sheet'!E361),"",IF(COUNTIF($N$2:$N$6,'US Ad Fare Sheet'!C361)&gt;0,"",IF(LEN($G407)&lt;1,"",'US Ad Fare Sheet'!E361)))</f>
        <v/>
      </c>
      <c r="F407" s="40" t="str">
        <f>IF(ISBLANK('US Ad Fare Sheet'!F361),"",IF(COUNTIF($N$2:$N$6,'US Ad Fare Sheet'!C361)&gt;0,"",IF(LEN($G407)&lt;1,"",'US Ad Fare Sheet'!F361)))</f>
        <v/>
      </c>
      <c r="G407" s="40" t="str">
        <f>IF(OR(ISBLANK('US Ad Fare Sheet'!G361),'US Ad Fare Sheet'!G361&gt;250),"",IF(COUNTIF($N$2:$N$6,'US Ad Fare Sheet'!C361)&gt;0,"",'US Ad Fare Sheet'!G361))</f>
        <v/>
      </c>
    </row>
    <row r="408" spans="3:7" x14ac:dyDescent="0.15">
      <c r="C408" s="40" t="str">
        <f>IF(ISBLANK('US Ad Fare Sheet'!C362),"",IF(COUNTIF($N$2:$N$6,'US Ad Fare Sheet'!C362)&gt;0,"",IF(LEN(G408)&lt;1,"",'US Ad Fare Sheet'!C362)))</f>
        <v/>
      </c>
      <c r="D408" s="40" t="str">
        <f>IF(ISBLANK('US Ad Fare Sheet'!D362),"",IF(COUNTIF($N$2:$N$6,'US Ad Fare Sheet'!C362)&gt;0,"",IF(LEN($G408)&lt;1,"",'US Ad Fare Sheet'!D362)))</f>
        <v/>
      </c>
      <c r="E408" s="40" t="str">
        <f>IF(ISBLANK('US Ad Fare Sheet'!E362),"",IF(COUNTIF($N$2:$N$6,'US Ad Fare Sheet'!C362)&gt;0,"",IF(LEN($G408)&lt;1,"",'US Ad Fare Sheet'!E362)))</f>
        <v/>
      </c>
      <c r="F408" s="40" t="str">
        <f>IF(ISBLANK('US Ad Fare Sheet'!F362),"",IF(COUNTIF($N$2:$N$6,'US Ad Fare Sheet'!C362)&gt;0,"",IF(LEN($G408)&lt;1,"",'US Ad Fare Sheet'!F362)))</f>
        <v/>
      </c>
      <c r="G408" s="40" t="str">
        <f>IF(OR(ISBLANK('US Ad Fare Sheet'!G362),'US Ad Fare Sheet'!G362&gt;250),"",IF(COUNTIF($N$2:$N$6,'US Ad Fare Sheet'!C362)&gt;0,"",'US Ad Fare Sheet'!G362))</f>
        <v/>
      </c>
    </row>
    <row r="409" spans="3:7" x14ac:dyDescent="0.15">
      <c r="C409" s="40" t="str">
        <f>IF(ISBLANK('US Ad Fare Sheet'!C363),"",IF(COUNTIF($N$2:$N$6,'US Ad Fare Sheet'!C363)&gt;0,"",IF(LEN(G409)&lt;1,"",'US Ad Fare Sheet'!C363)))</f>
        <v/>
      </c>
      <c r="D409" s="40" t="str">
        <f>IF(ISBLANK('US Ad Fare Sheet'!D363),"",IF(COUNTIF($N$2:$N$6,'US Ad Fare Sheet'!C363)&gt;0,"",IF(LEN($G409)&lt;1,"",'US Ad Fare Sheet'!D363)))</f>
        <v/>
      </c>
      <c r="E409" s="40" t="str">
        <f>IF(ISBLANK('US Ad Fare Sheet'!E363),"",IF(COUNTIF($N$2:$N$6,'US Ad Fare Sheet'!C363)&gt;0,"",IF(LEN($G409)&lt;1,"",'US Ad Fare Sheet'!E363)))</f>
        <v/>
      </c>
      <c r="F409" s="40" t="str">
        <f>IF(ISBLANK('US Ad Fare Sheet'!F363),"",IF(COUNTIF($N$2:$N$6,'US Ad Fare Sheet'!C363)&gt;0,"",IF(LEN($G409)&lt;1,"",'US Ad Fare Sheet'!F363)))</f>
        <v/>
      </c>
      <c r="G409" s="40" t="str">
        <f>IF(OR(ISBLANK('US Ad Fare Sheet'!G363),'US Ad Fare Sheet'!G363&gt;250),"",IF(COUNTIF($N$2:$N$6,'US Ad Fare Sheet'!C363)&gt;0,"",'US Ad Fare Sheet'!G363))</f>
        <v/>
      </c>
    </row>
    <row r="410" spans="3:7" x14ac:dyDescent="0.15">
      <c r="C410" s="40" t="str">
        <f>IF(ISBLANK('US Ad Fare Sheet'!C364),"",IF(COUNTIF($N$2:$N$6,'US Ad Fare Sheet'!C364)&gt;0,"",IF(LEN(G410)&lt;1,"",'US Ad Fare Sheet'!C364)))</f>
        <v/>
      </c>
      <c r="D410" s="40" t="str">
        <f>IF(ISBLANK('US Ad Fare Sheet'!D364),"",IF(COUNTIF($N$2:$N$6,'US Ad Fare Sheet'!C364)&gt;0,"",IF(LEN($G410)&lt;1,"",'US Ad Fare Sheet'!D364)))</f>
        <v/>
      </c>
      <c r="E410" s="40" t="str">
        <f>IF(ISBLANK('US Ad Fare Sheet'!E364),"",IF(COUNTIF($N$2:$N$6,'US Ad Fare Sheet'!C364)&gt;0,"",IF(LEN($G410)&lt;1,"",'US Ad Fare Sheet'!E364)))</f>
        <v/>
      </c>
      <c r="F410" s="40" t="str">
        <f>IF(ISBLANK('US Ad Fare Sheet'!F364),"",IF(COUNTIF($N$2:$N$6,'US Ad Fare Sheet'!C364)&gt;0,"",IF(LEN($G410)&lt;1,"",'US Ad Fare Sheet'!F364)))</f>
        <v/>
      </c>
      <c r="G410" s="40" t="str">
        <f>IF(OR(ISBLANK('US Ad Fare Sheet'!G364),'US Ad Fare Sheet'!G364&gt;250),"",IF(COUNTIF($N$2:$N$6,'US Ad Fare Sheet'!C364)&gt;0,"",'US Ad Fare Sheet'!G364))</f>
        <v/>
      </c>
    </row>
    <row r="411" spans="3:7" x14ac:dyDescent="0.15">
      <c r="C411" s="40" t="str">
        <f>IF(ISBLANK('US Ad Fare Sheet'!C365),"",IF(COUNTIF($N$2:$N$6,'US Ad Fare Sheet'!C365)&gt;0,"",IF(LEN(G411)&lt;1,"",'US Ad Fare Sheet'!C365)))</f>
        <v/>
      </c>
      <c r="D411" s="40" t="str">
        <f>IF(ISBLANK('US Ad Fare Sheet'!D365),"",IF(COUNTIF($N$2:$N$6,'US Ad Fare Sheet'!C365)&gt;0,"",IF(LEN($G411)&lt;1,"",'US Ad Fare Sheet'!D365)))</f>
        <v/>
      </c>
      <c r="E411" s="40" t="str">
        <f>IF(ISBLANK('US Ad Fare Sheet'!E365),"",IF(COUNTIF($N$2:$N$6,'US Ad Fare Sheet'!C365)&gt;0,"",IF(LEN($G411)&lt;1,"",'US Ad Fare Sheet'!E365)))</f>
        <v/>
      </c>
      <c r="F411" s="40" t="str">
        <f>IF(ISBLANK('US Ad Fare Sheet'!F365),"",IF(COUNTIF($N$2:$N$6,'US Ad Fare Sheet'!C365)&gt;0,"",IF(LEN($G411)&lt;1,"",'US Ad Fare Sheet'!F365)))</f>
        <v/>
      </c>
      <c r="G411" s="40" t="str">
        <f>IF(OR(ISBLANK('US Ad Fare Sheet'!G365),'US Ad Fare Sheet'!G365&gt;250),"",IF(COUNTIF($N$2:$N$6,'US Ad Fare Sheet'!C365)&gt;0,"",'US Ad Fare Sheet'!G365))</f>
        <v/>
      </c>
    </row>
    <row r="412" spans="3:7" x14ac:dyDescent="0.15">
      <c r="C412" s="40" t="str">
        <f>IF(ISBLANK('US Ad Fare Sheet'!C366),"",IF(COUNTIF($N$2:$N$6,'US Ad Fare Sheet'!C366)&gt;0,"",IF(LEN(G412)&lt;1,"",'US Ad Fare Sheet'!C366)))</f>
        <v/>
      </c>
      <c r="D412" s="40" t="str">
        <f>IF(ISBLANK('US Ad Fare Sheet'!D366),"",IF(COUNTIF($N$2:$N$6,'US Ad Fare Sheet'!C366)&gt;0,"",IF(LEN($G412)&lt;1,"",'US Ad Fare Sheet'!D366)))</f>
        <v/>
      </c>
      <c r="E412" s="40" t="str">
        <f>IF(ISBLANK('US Ad Fare Sheet'!E366),"",IF(COUNTIF($N$2:$N$6,'US Ad Fare Sheet'!C366)&gt;0,"",IF(LEN($G412)&lt;1,"",'US Ad Fare Sheet'!E366)))</f>
        <v/>
      </c>
      <c r="F412" s="40" t="str">
        <f>IF(ISBLANK('US Ad Fare Sheet'!F366),"",IF(COUNTIF($N$2:$N$6,'US Ad Fare Sheet'!C366)&gt;0,"",IF(LEN($G412)&lt;1,"",'US Ad Fare Sheet'!F366)))</f>
        <v/>
      </c>
      <c r="G412" s="40" t="str">
        <f>IF(OR(ISBLANK('US Ad Fare Sheet'!G366),'US Ad Fare Sheet'!G366&gt;250),"",IF(COUNTIF($N$2:$N$6,'US Ad Fare Sheet'!C366)&gt;0,"",'US Ad Fare Sheet'!G366))</f>
        <v/>
      </c>
    </row>
    <row r="413" spans="3:7" x14ac:dyDescent="0.15">
      <c r="C413" s="40" t="str">
        <f>IF(ISBLANK('US Ad Fare Sheet'!C367),"",IF(COUNTIF($N$2:$N$6,'US Ad Fare Sheet'!C367)&gt;0,"",IF(LEN(G413)&lt;1,"",'US Ad Fare Sheet'!C367)))</f>
        <v/>
      </c>
      <c r="D413" s="40" t="str">
        <f>IF(ISBLANK('US Ad Fare Sheet'!D367),"",IF(COUNTIF($N$2:$N$6,'US Ad Fare Sheet'!C367)&gt;0,"",IF(LEN($G413)&lt;1,"",'US Ad Fare Sheet'!D367)))</f>
        <v/>
      </c>
      <c r="E413" s="40" t="str">
        <f>IF(ISBLANK('US Ad Fare Sheet'!E367),"",IF(COUNTIF($N$2:$N$6,'US Ad Fare Sheet'!C367)&gt;0,"",IF(LEN($G413)&lt;1,"",'US Ad Fare Sheet'!E367)))</f>
        <v/>
      </c>
      <c r="F413" s="40" t="str">
        <f>IF(ISBLANK('US Ad Fare Sheet'!F367),"",IF(COUNTIF($N$2:$N$6,'US Ad Fare Sheet'!C367)&gt;0,"",IF(LEN($G413)&lt;1,"",'US Ad Fare Sheet'!F367)))</f>
        <v/>
      </c>
      <c r="G413" s="40" t="str">
        <f>IF(OR(ISBLANK('US Ad Fare Sheet'!G367),'US Ad Fare Sheet'!G367&gt;250),"",IF(COUNTIF($N$2:$N$6,'US Ad Fare Sheet'!C367)&gt;0,"",'US Ad Fare Sheet'!G367))</f>
        <v/>
      </c>
    </row>
    <row r="414" spans="3:7" x14ac:dyDescent="0.15">
      <c r="C414" s="40" t="str">
        <f>IF(ISBLANK('US Ad Fare Sheet'!C368),"",IF(COUNTIF($N$2:$N$6,'US Ad Fare Sheet'!C368)&gt;0,"",IF(LEN(G414)&lt;1,"",'US Ad Fare Sheet'!C368)))</f>
        <v/>
      </c>
      <c r="D414" s="40" t="str">
        <f>IF(ISBLANK('US Ad Fare Sheet'!D368),"",IF(COUNTIF($N$2:$N$6,'US Ad Fare Sheet'!C368)&gt;0,"",IF(LEN($G414)&lt;1,"",'US Ad Fare Sheet'!D368)))</f>
        <v/>
      </c>
      <c r="E414" s="40" t="str">
        <f>IF(ISBLANK('US Ad Fare Sheet'!E368),"",IF(COUNTIF($N$2:$N$6,'US Ad Fare Sheet'!C368)&gt;0,"",IF(LEN($G414)&lt;1,"",'US Ad Fare Sheet'!E368)))</f>
        <v/>
      </c>
      <c r="F414" s="40" t="str">
        <f>IF(ISBLANK('US Ad Fare Sheet'!F368),"",IF(COUNTIF($N$2:$N$6,'US Ad Fare Sheet'!C368)&gt;0,"",IF(LEN($G414)&lt;1,"",'US Ad Fare Sheet'!F368)))</f>
        <v/>
      </c>
      <c r="G414" s="40" t="str">
        <f>IF(OR(ISBLANK('US Ad Fare Sheet'!G368),'US Ad Fare Sheet'!G368&gt;250),"",IF(COUNTIF($N$2:$N$6,'US Ad Fare Sheet'!C368)&gt;0,"",'US Ad Fare Sheet'!G368))</f>
        <v/>
      </c>
    </row>
    <row r="415" spans="3:7" x14ac:dyDescent="0.15">
      <c r="C415" s="40" t="str">
        <f>IF(ISBLANK('US Ad Fare Sheet'!C369),"",IF(COUNTIF($N$2:$N$6,'US Ad Fare Sheet'!C369)&gt;0,"",IF(LEN(G415)&lt;1,"",'US Ad Fare Sheet'!C369)))</f>
        <v/>
      </c>
      <c r="D415" s="40" t="str">
        <f>IF(ISBLANK('US Ad Fare Sheet'!D369),"",IF(COUNTIF($N$2:$N$6,'US Ad Fare Sheet'!C369)&gt;0,"",IF(LEN($G415)&lt;1,"",'US Ad Fare Sheet'!D369)))</f>
        <v/>
      </c>
      <c r="E415" s="40" t="str">
        <f>IF(ISBLANK('US Ad Fare Sheet'!E369),"",IF(COUNTIF($N$2:$N$6,'US Ad Fare Sheet'!C369)&gt;0,"",IF(LEN($G415)&lt;1,"",'US Ad Fare Sheet'!E369)))</f>
        <v/>
      </c>
      <c r="F415" s="40" t="str">
        <f>IF(ISBLANK('US Ad Fare Sheet'!F369),"",IF(COUNTIF($N$2:$N$6,'US Ad Fare Sheet'!C369)&gt;0,"",IF(LEN($G415)&lt;1,"",'US Ad Fare Sheet'!F369)))</f>
        <v/>
      </c>
      <c r="G415" s="40" t="str">
        <f>IF(OR(ISBLANK('US Ad Fare Sheet'!G369),'US Ad Fare Sheet'!G369&gt;250),"",IF(COUNTIF($N$2:$N$6,'US Ad Fare Sheet'!C369)&gt;0,"",'US Ad Fare Sheet'!G369))</f>
        <v/>
      </c>
    </row>
    <row r="416" spans="3:7" x14ac:dyDescent="0.15">
      <c r="C416" s="40" t="str">
        <f>IF(ISBLANK('US Ad Fare Sheet'!C370),"",IF(COUNTIF($N$2:$N$6,'US Ad Fare Sheet'!C370)&gt;0,"",IF(LEN(G416)&lt;1,"",'US Ad Fare Sheet'!C370)))</f>
        <v/>
      </c>
      <c r="D416" s="40" t="str">
        <f>IF(ISBLANK('US Ad Fare Sheet'!D370),"",IF(COUNTIF($N$2:$N$6,'US Ad Fare Sheet'!C370)&gt;0,"",IF(LEN($G416)&lt;1,"",'US Ad Fare Sheet'!D370)))</f>
        <v/>
      </c>
      <c r="E416" s="40" t="str">
        <f>IF(ISBLANK('US Ad Fare Sheet'!E370),"",IF(COUNTIF($N$2:$N$6,'US Ad Fare Sheet'!C370)&gt;0,"",IF(LEN($G416)&lt;1,"",'US Ad Fare Sheet'!E370)))</f>
        <v/>
      </c>
      <c r="F416" s="40" t="str">
        <f>IF(ISBLANK('US Ad Fare Sheet'!F370),"",IF(COUNTIF($N$2:$N$6,'US Ad Fare Sheet'!C370)&gt;0,"",IF(LEN($G416)&lt;1,"",'US Ad Fare Sheet'!F370)))</f>
        <v/>
      </c>
      <c r="G416" s="40" t="str">
        <f>IF(OR(ISBLANK('US Ad Fare Sheet'!G370),'US Ad Fare Sheet'!G370&gt;250),"",IF(COUNTIF($N$2:$N$6,'US Ad Fare Sheet'!C370)&gt;0,"",'US Ad Fare Sheet'!G370))</f>
        <v/>
      </c>
    </row>
    <row r="417" spans="3:7" x14ac:dyDescent="0.15">
      <c r="C417" s="40" t="str">
        <f>IF(ISBLANK('US Ad Fare Sheet'!C371),"",IF(COUNTIF($N$2:$N$6,'US Ad Fare Sheet'!C371)&gt;0,"",IF(LEN(G417)&lt;1,"",'US Ad Fare Sheet'!C371)))</f>
        <v/>
      </c>
      <c r="D417" s="40" t="str">
        <f>IF(ISBLANK('US Ad Fare Sheet'!D371),"",IF(COUNTIF($N$2:$N$6,'US Ad Fare Sheet'!C371)&gt;0,"",IF(LEN($G417)&lt;1,"",'US Ad Fare Sheet'!D371)))</f>
        <v/>
      </c>
      <c r="E417" s="40" t="str">
        <f>IF(ISBLANK('US Ad Fare Sheet'!E371),"",IF(COUNTIF($N$2:$N$6,'US Ad Fare Sheet'!C371)&gt;0,"",IF(LEN($G417)&lt;1,"",'US Ad Fare Sheet'!E371)))</f>
        <v/>
      </c>
      <c r="F417" s="40" t="str">
        <f>IF(ISBLANK('US Ad Fare Sheet'!F371),"",IF(COUNTIF($N$2:$N$6,'US Ad Fare Sheet'!C371)&gt;0,"",IF(LEN($G417)&lt;1,"",'US Ad Fare Sheet'!F371)))</f>
        <v/>
      </c>
      <c r="G417" s="40" t="str">
        <f>IF(OR(ISBLANK('US Ad Fare Sheet'!G371),'US Ad Fare Sheet'!G371&gt;250),"",IF(COUNTIF($N$2:$N$6,'US Ad Fare Sheet'!C371)&gt;0,"",'US Ad Fare Sheet'!G371))</f>
        <v/>
      </c>
    </row>
    <row r="418" spans="3:7" x14ac:dyDescent="0.15">
      <c r="C418" s="40" t="str">
        <f>IF(ISBLANK('US Ad Fare Sheet'!C372),"",IF(COUNTIF($N$2:$N$6,'US Ad Fare Sheet'!C372)&gt;0,"",IF(LEN(G418)&lt;1,"",'US Ad Fare Sheet'!C372)))</f>
        <v/>
      </c>
      <c r="D418" s="40" t="str">
        <f>IF(ISBLANK('US Ad Fare Sheet'!D372),"",IF(COUNTIF($N$2:$N$6,'US Ad Fare Sheet'!C372)&gt;0,"",IF(LEN($G418)&lt;1,"",'US Ad Fare Sheet'!D372)))</f>
        <v/>
      </c>
      <c r="E418" s="40" t="str">
        <f>IF(ISBLANK('US Ad Fare Sheet'!E372),"",IF(COUNTIF($N$2:$N$6,'US Ad Fare Sheet'!C372)&gt;0,"",IF(LEN($G418)&lt;1,"",'US Ad Fare Sheet'!E372)))</f>
        <v/>
      </c>
      <c r="F418" s="40" t="str">
        <f>IF(ISBLANK('US Ad Fare Sheet'!F372),"",IF(COUNTIF($N$2:$N$6,'US Ad Fare Sheet'!C372)&gt;0,"",IF(LEN($G418)&lt;1,"",'US Ad Fare Sheet'!F372)))</f>
        <v/>
      </c>
      <c r="G418" s="40" t="str">
        <f>IF(OR(ISBLANK('US Ad Fare Sheet'!G372),'US Ad Fare Sheet'!G372&gt;250),"",IF(COUNTIF($N$2:$N$6,'US Ad Fare Sheet'!C372)&gt;0,"",'US Ad Fare Sheet'!G372))</f>
        <v/>
      </c>
    </row>
    <row r="419" spans="3:7" x14ac:dyDescent="0.15">
      <c r="C419" s="40" t="str">
        <f>IF(ISBLANK('US Ad Fare Sheet'!C373),"",IF(COUNTIF($N$2:$N$6,'US Ad Fare Sheet'!C373)&gt;0,"",IF(LEN(G419)&lt;1,"",'US Ad Fare Sheet'!C373)))</f>
        <v/>
      </c>
      <c r="D419" s="40" t="str">
        <f>IF(ISBLANK('US Ad Fare Sheet'!D373),"",IF(COUNTIF($N$2:$N$6,'US Ad Fare Sheet'!C373)&gt;0,"",IF(LEN($G419)&lt;1,"",'US Ad Fare Sheet'!D373)))</f>
        <v/>
      </c>
      <c r="E419" s="40" t="str">
        <f>IF(ISBLANK('US Ad Fare Sheet'!E373),"",IF(COUNTIF($N$2:$N$6,'US Ad Fare Sheet'!C373)&gt;0,"",IF(LEN($G419)&lt;1,"",'US Ad Fare Sheet'!E373)))</f>
        <v/>
      </c>
      <c r="F419" s="40" t="str">
        <f>IF(ISBLANK('US Ad Fare Sheet'!F373),"",IF(COUNTIF($N$2:$N$6,'US Ad Fare Sheet'!C373)&gt;0,"",IF(LEN($G419)&lt;1,"",'US Ad Fare Sheet'!F373)))</f>
        <v/>
      </c>
      <c r="G419" s="40" t="str">
        <f>IF(OR(ISBLANK('US Ad Fare Sheet'!G373),'US Ad Fare Sheet'!G373&gt;250),"",IF(COUNTIF($N$2:$N$6,'US Ad Fare Sheet'!C373)&gt;0,"",'US Ad Fare Sheet'!G373))</f>
        <v/>
      </c>
    </row>
    <row r="420" spans="3:7" x14ac:dyDescent="0.15">
      <c r="C420" s="40" t="str">
        <f>IF(ISBLANK('US Ad Fare Sheet'!C374),"",IF(COUNTIF($N$2:$N$6,'US Ad Fare Sheet'!C374)&gt;0,"",IF(LEN(G420)&lt;1,"",'US Ad Fare Sheet'!C374)))</f>
        <v/>
      </c>
      <c r="D420" s="40" t="str">
        <f>IF(ISBLANK('US Ad Fare Sheet'!D374),"",IF(COUNTIF($N$2:$N$6,'US Ad Fare Sheet'!C374)&gt;0,"",IF(LEN($G420)&lt;1,"",'US Ad Fare Sheet'!D374)))</f>
        <v/>
      </c>
      <c r="E420" s="40" t="str">
        <f>IF(ISBLANK('US Ad Fare Sheet'!E374),"",IF(COUNTIF($N$2:$N$6,'US Ad Fare Sheet'!C374)&gt;0,"",IF(LEN($G420)&lt;1,"",'US Ad Fare Sheet'!E374)))</f>
        <v/>
      </c>
      <c r="F420" s="40" t="str">
        <f>IF(ISBLANK('US Ad Fare Sheet'!F374),"",IF(COUNTIF($N$2:$N$6,'US Ad Fare Sheet'!C374)&gt;0,"",IF(LEN($G420)&lt;1,"",'US Ad Fare Sheet'!F374)))</f>
        <v/>
      </c>
      <c r="G420" s="40" t="str">
        <f>IF(OR(ISBLANK('US Ad Fare Sheet'!G374),'US Ad Fare Sheet'!G374&gt;250),"",IF(COUNTIF($N$2:$N$6,'US Ad Fare Sheet'!C374)&gt;0,"",'US Ad Fare Sheet'!G374))</f>
        <v/>
      </c>
    </row>
    <row r="421" spans="3:7" x14ac:dyDescent="0.15">
      <c r="C421" s="40" t="str">
        <f>IF(ISBLANK('US Ad Fare Sheet'!C375),"",IF(COUNTIF($N$2:$N$6,'US Ad Fare Sheet'!C375)&gt;0,"",IF(LEN(G421)&lt;1,"",'US Ad Fare Sheet'!C375)))</f>
        <v/>
      </c>
      <c r="D421" s="40" t="str">
        <f>IF(ISBLANK('US Ad Fare Sheet'!D375),"",IF(COUNTIF($N$2:$N$6,'US Ad Fare Sheet'!C375)&gt;0,"",IF(LEN($G421)&lt;1,"",'US Ad Fare Sheet'!D375)))</f>
        <v/>
      </c>
      <c r="E421" s="40" t="str">
        <f>IF(ISBLANK('US Ad Fare Sheet'!E375),"",IF(COUNTIF($N$2:$N$6,'US Ad Fare Sheet'!C375)&gt;0,"",IF(LEN($G421)&lt;1,"",'US Ad Fare Sheet'!E375)))</f>
        <v/>
      </c>
      <c r="F421" s="40" t="str">
        <f>IF(ISBLANK('US Ad Fare Sheet'!F375),"",IF(COUNTIF($N$2:$N$6,'US Ad Fare Sheet'!C375)&gt;0,"",IF(LEN($G421)&lt;1,"",'US Ad Fare Sheet'!F375)))</f>
        <v/>
      </c>
      <c r="G421" s="40" t="str">
        <f>IF(OR(ISBLANK('US Ad Fare Sheet'!G375),'US Ad Fare Sheet'!G375&gt;250),"",IF(COUNTIF($N$2:$N$6,'US Ad Fare Sheet'!C375)&gt;0,"",'US Ad Fare Sheet'!G375))</f>
        <v/>
      </c>
    </row>
    <row r="422" spans="3:7" x14ac:dyDescent="0.15">
      <c r="C422" s="40" t="str">
        <f>IF(ISBLANK('US Ad Fare Sheet'!C376),"",IF(COUNTIF($N$2:$N$6,'US Ad Fare Sheet'!C376)&gt;0,"",IF(LEN(G422)&lt;1,"",'US Ad Fare Sheet'!C376)))</f>
        <v/>
      </c>
      <c r="D422" s="40" t="str">
        <f>IF(ISBLANK('US Ad Fare Sheet'!D376),"",IF(COUNTIF($N$2:$N$6,'US Ad Fare Sheet'!C376)&gt;0,"",IF(LEN($G422)&lt;1,"",'US Ad Fare Sheet'!D376)))</f>
        <v/>
      </c>
      <c r="E422" s="40" t="str">
        <f>IF(ISBLANK('US Ad Fare Sheet'!E376),"",IF(COUNTIF($N$2:$N$6,'US Ad Fare Sheet'!C376)&gt;0,"",IF(LEN($G422)&lt;1,"",'US Ad Fare Sheet'!E376)))</f>
        <v/>
      </c>
      <c r="F422" s="40" t="str">
        <f>IF(ISBLANK('US Ad Fare Sheet'!F376),"",IF(COUNTIF($N$2:$N$6,'US Ad Fare Sheet'!C376)&gt;0,"",IF(LEN($G422)&lt;1,"",'US Ad Fare Sheet'!F376)))</f>
        <v/>
      </c>
      <c r="G422" s="40" t="str">
        <f>IF(OR(ISBLANK('US Ad Fare Sheet'!G376),'US Ad Fare Sheet'!G376&gt;250),"",IF(COUNTIF($N$2:$N$6,'US Ad Fare Sheet'!C376)&gt;0,"",'US Ad Fare Sheet'!G376))</f>
        <v/>
      </c>
    </row>
    <row r="423" spans="3:7" x14ac:dyDescent="0.15">
      <c r="C423" s="40" t="str">
        <f>IF(ISBLANK('US Ad Fare Sheet'!C377),"",IF(COUNTIF($N$2:$N$6,'US Ad Fare Sheet'!C377)&gt;0,"",IF(LEN(G423)&lt;1,"",'US Ad Fare Sheet'!C377)))</f>
        <v/>
      </c>
      <c r="D423" s="40" t="str">
        <f>IF(ISBLANK('US Ad Fare Sheet'!D377),"",IF(COUNTIF($N$2:$N$6,'US Ad Fare Sheet'!C377)&gt;0,"",IF(LEN($G423)&lt;1,"",'US Ad Fare Sheet'!D377)))</f>
        <v/>
      </c>
      <c r="E423" s="40" t="str">
        <f>IF(ISBLANK('US Ad Fare Sheet'!E377),"",IF(COUNTIF($N$2:$N$6,'US Ad Fare Sheet'!C377)&gt;0,"",IF(LEN($G423)&lt;1,"",'US Ad Fare Sheet'!E377)))</f>
        <v/>
      </c>
      <c r="F423" s="40" t="str">
        <f>IF(ISBLANK('US Ad Fare Sheet'!F377),"",IF(COUNTIF($N$2:$N$6,'US Ad Fare Sheet'!C377)&gt;0,"",IF(LEN($G423)&lt;1,"",'US Ad Fare Sheet'!F377)))</f>
        <v/>
      </c>
      <c r="G423" s="40" t="str">
        <f>IF(OR(ISBLANK('US Ad Fare Sheet'!G377),'US Ad Fare Sheet'!G377&gt;250),"",IF(COUNTIF($N$2:$N$6,'US Ad Fare Sheet'!C377)&gt;0,"",'US Ad Fare Sheet'!G377))</f>
        <v/>
      </c>
    </row>
    <row r="424" spans="3:7" x14ac:dyDescent="0.15">
      <c r="C424" s="40" t="str">
        <f>IF(ISBLANK('US Ad Fare Sheet'!C378),"",IF(COUNTIF($N$2:$N$6,'US Ad Fare Sheet'!C378)&gt;0,"",IF(LEN(G424)&lt;1,"",'US Ad Fare Sheet'!C378)))</f>
        <v/>
      </c>
      <c r="D424" s="40" t="str">
        <f>IF(ISBLANK('US Ad Fare Sheet'!D378),"",IF(COUNTIF($N$2:$N$6,'US Ad Fare Sheet'!C378)&gt;0,"",IF(LEN($G424)&lt;1,"",'US Ad Fare Sheet'!D378)))</f>
        <v/>
      </c>
      <c r="E424" s="40" t="str">
        <f>IF(ISBLANK('US Ad Fare Sheet'!E378),"",IF(COUNTIF($N$2:$N$6,'US Ad Fare Sheet'!C378)&gt;0,"",IF(LEN($G424)&lt;1,"",'US Ad Fare Sheet'!E378)))</f>
        <v/>
      </c>
      <c r="F424" s="40" t="str">
        <f>IF(ISBLANK('US Ad Fare Sheet'!F378),"",IF(COUNTIF($N$2:$N$6,'US Ad Fare Sheet'!C378)&gt;0,"",IF(LEN($G424)&lt;1,"",'US Ad Fare Sheet'!F378)))</f>
        <v/>
      </c>
      <c r="G424" s="40" t="str">
        <f>IF(OR(ISBLANK('US Ad Fare Sheet'!G378),'US Ad Fare Sheet'!G378&gt;250),"",IF(COUNTIF($N$2:$N$6,'US Ad Fare Sheet'!C378)&gt;0,"",'US Ad Fare Sheet'!G378))</f>
        <v/>
      </c>
    </row>
    <row r="425" spans="3:7" x14ac:dyDescent="0.15">
      <c r="C425" s="40" t="str">
        <f>IF(ISBLANK('US Ad Fare Sheet'!C379),"",IF(COUNTIF($N$2:$N$6,'US Ad Fare Sheet'!C379)&gt;0,"",IF(LEN(G425)&lt;1,"",'US Ad Fare Sheet'!C379)))</f>
        <v/>
      </c>
      <c r="D425" s="40" t="str">
        <f>IF(ISBLANK('US Ad Fare Sheet'!D379),"",IF(COUNTIF($N$2:$N$6,'US Ad Fare Sheet'!C379)&gt;0,"",IF(LEN($G425)&lt;1,"",'US Ad Fare Sheet'!D379)))</f>
        <v/>
      </c>
      <c r="E425" s="40" t="str">
        <f>IF(ISBLANK('US Ad Fare Sheet'!E379),"",IF(COUNTIF($N$2:$N$6,'US Ad Fare Sheet'!C379)&gt;0,"",IF(LEN($G425)&lt;1,"",'US Ad Fare Sheet'!E379)))</f>
        <v/>
      </c>
      <c r="F425" s="40" t="str">
        <f>IF(ISBLANK('US Ad Fare Sheet'!F379),"",IF(COUNTIF($N$2:$N$6,'US Ad Fare Sheet'!C379)&gt;0,"",IF(LEN($G425)&lt;1,"",'US Ad Fare Sheet'!F379)))</f>
        <v/>
      </c>
      <c r="G425" s="40" t="str">
        <f>IF(OR(ISBLANK('US Ad Fare Sheet'!G379),'US Ad Fare Sheet'!G379&gt;250),"",IF(COUNTIF($N$2:$N$6,'US Ad Fare Sheet'!C379)&gt;0,"",'US Ad Fare Sheet'!G379))</f>
        <v/>
      </c>
    </row>
    <row r="426" spans="3:7" x14ac:dyDescent="0.15">
      <c r="C426" s="40" t="str">
        <f>IF(ISBLANK('US Ad Fare Sheet'!C380),"",IF(COUNTIF($N$2:$N$6,'US Ad Fare Sheet'!C380)&gt;0,"",IF(LEN(G426)&lt;1,"",'US Ad Fare Sheet'!C380)))</f>
        <v/>
      </c>
      <c r="D426" s="40" t="str">
        <f>IF(ISBLANK('US Ad Fare Sheet'!D380),"",IF(COUNTIF($N$2:$N$6,'US Ad Fare Sheet'!C380)&gt;0,"",IF(LEN($G426)&lt;1,"",'US Ad Fare Sheet'!D380)))</f>
        <v/>
      </c>
      <c r="E426" s="40" t="str">
        <f>IF(ISBLANK('US Ad Fare Sheet'!E380),"",IF(COUNTIF($N$2:$N$6,'US Ad Fare Sheet'!C380)&gt;0,"",IF(LEN($G426)&lt;1,"",'US Ad Fare Sheet'!E380)))</f>
        <v/>
      </c>
      <c r="F426" s="40" t="str">
        <f>IF(ISBLANK('US Ad Fare Sheet'!F380),"",IF(COUNTIF($N$2:$N$6,'US Ad Fare Sheet'!C380)&gt;0,"",IF(LEN($G426)&lt;1,"",'US Ad Fare Sheet'!F380)))</f>
        <v/>
      </c>
      <c r="G426" s="40" t="str">
        <f>IF(OR(ISBLANK('US Ad Fare Sheet'!G380),'US Ad Fare Sheet'!G380&gt;250),"",IF(COUNTIF($N$2:$N$6,'US Ad Fare Sheet'!C380)&gt;0,"",'US Ad Fare Sheet'!G380))</f>
        <v/>
      </c>
    </row>
    <row r="427" spans="3:7" x14ac:dyDescent="0.15">
      <c r="C427" s="40" t="str">
        <f>IF(ISBLANK('US Ad Fare Sheet'!C381),"",IF(COUNTIF($N$2:$N$6,'US Ad Fare Sheet'!C381)&gt;0,"",IF(LEN(G427)&lt;1,"",'US Ad Fare Sheet'!C381)))</f>
        <v/>
      </c>
      <c r="D427" s="40" t="str">
        <f>IF(ISBLANK('US Ad Fare Sheet'!D381),"",IF(COUNTIF($N$2:$N$6,'US Ad Fare Sheet'!C381)&gt;0,"",IF(LEN($G427)&lt;1,"",'US Ad Fare Sheet'!D381)))</f>
        <v/>
      </c>
      <c r="E427" s="40" t="str">
        <f>IF(ISBLANK('US Ad Fare Sheet'!E381),"",IF(COUNTIF($N$2:$N$6,'US Ad Fare Sheet'!C381)&gt;0,"",IF(LEN($G427)&lt;1,"",'US Ad Fare Sheet'!E381)))</f>
        <v/>
      </c>
      <c r="F427" s="40" t="str">
        <f>IF(ISBLANK('US Ad Fare Sheet'!F381),"",IF(COUNTIF($N$2:$N$6,'US Ad Fare Sheet'!C381)&gt;0,"",IF(LEN($G427)&lt;1,"",'US Ad Fare Sheet'!F381)))</f>
        <v/>
      </c>
      <c r="G427" s="40" t="str">
        <f>IF(OR(ISBLANK('US Ad Fare Sheet'!G381),'US Ad Fare Sheet'!G381&gt;250),"",IF(COUNTIF($N$2:$N$6,'US Ad Fare Sheet'!C381)&gt;0,"",'US Ad Fare Sheet'!G381))</f>
        <v/>
      </c>
    </row>
    <row r="428" spans="3:7" x14ac:dyDescent="0.15">
      <c r="C428" s="40" t="str">
        <f>IF(ISBLANK('US Ad Fare Sheet'!C382),"",IF(COUNTIF($N$2:$N$6,'US Ad Fare Sheet'!C382)&gt;0,"",IF(LEN(G428)&lt;1,"",'US Ad Fare Sheet'!C382)))</f>
        <v/>
      </c>
      <c r="D428" s="40" t="str">
        <f>IF(ISBLANK('US Ad Fare Sheet'!D382),"",IF(COUNTIF($N$2:$N$6,'US Ad Fare Sheet'!C382)&gt;0,"",IF(LEN($G428)&lt;1,"",'US Ad Fare Sheet'!D382)))</f>
        <v/>
      </c>
      <c r="E428" s="40" t="str">
        <f>IF(ISBLANK('US Ad Fare Sheet'!E382),"",IF(COUNTIF($N$2:$N$6,'US Ad Fare Sheet'!C382)&gt;0,"",IF(LEN($G428)&lt;1,"",'US Ad Fare Sheet'!E382)))</f>
        <v/>
      </c>
      <c r="F428" s="40" t="str">
        <f>IF(ISBLANK('US Ad Fare Sheet'!F382),"",IF(COUNTIF($N$2:$N$6,'US Ad Fare Sheet'!C382)&gt;0,"",IF(LEN($G428)&lt;1,"",'US Ad Fare Sheet'!F382)))</f>
        <v/>
      </c>
      <c r="G428" s="40" t="str">
        <f>IF(OR(ISBLANK('US Ad Fare Sheet'!G382),'US Ad Fare Sheet'!G382&gt;250),"",IF(COUNTIF($N$2:$N$6,'US Ad Fare Sheet'!C382)&gt;0,"",'US Ad Fare Sheet'!G382))</f>
        <v/>
      </c>
    </row>
    <row r="429" spans="3:7" x14ac:dyDescent="0.15">
      <c r="C429" s="40" t="str">
        <f>IF(ISBLANK('US Ad Fare Sheet'!C383),"",IF(COUNTIF($N$2:$N$6,'US Ad Fare Sheet'!C383)&gt;0,"",IF(LEN(G429)&lt;1,"",'US Ad Fare Sheet'!C383)))</f>
        <v/>
      </c>
      <c r="D429" s="40" t="str">
        <f>IF(ISBLANK('US Ad Fare Sheet'!D383),"",IF(COUNTIF($N$2:$N$6,'US Ad Fare Sheet'!C383)&gt;0,"",IF(LEN($G429)&lt;1,"",'US Ad Fare Sheet'!D383)))</f>
        <v/>
      </c>
      <c r="E429" s="40" t="str">
        <f>IF(ISBLANK('US Ad Fare Sheet'!E383),"",IF(COUNTIF($N$2:$N$6,'US Ad Fare Sheet'!C383)&gt;0,"",IF(LEN($G429)&lt;1,"",'US Ad Fare Sheet'!E383)))</f>
        <v/>
      </c>
      <c r="F429" s="40" t="str">
        <f>IF(ISBLANK('US Ad Fare Sheet'!F383),"",IF(COUNTIF($N$2:$N$6,'US Ad Fare Sheet'!C383)&gt;0,"",IF(LEN($G429)&lt;1,"",'US Ad Fare Sheet'!F383)))</f>
        <v/>
      </c>
      <c r="G429" s="40" t="str">
        <f>IF(OR(ISBLANK('US Ad Fare Sheet'!G383),'US Ad Fare Sheet'!G383&gt;250),"",IF(COUNTIF($N$2:$N$6,'US Ad Fare Sheet'!C383)&gt;0,"",'US Ad Fare Sheet'!G383))</f>
        <v/>
      </c>
    </row>
    <row r="430" spans="3:7" x14ac:dyDescent="0.15">
      <c r="C430" s="40" t="str">
        <f>IF(ISBLANK('US Ad Fare Sheet'!C384),"",IF(COUNTIF($N$2:$N$6,'US Ad Fare Sheet'!C384)&gt;0,"",IF(LEN(G430)&lt;1,"",'US Ad Fare Sheet'!C384)))</f>
        <v/>
      </c>
      <c r="D430" s="40" t="str">
        <f>IF(ISBLANK('US Ad Fare Sheet'!D384),"",IF(COUNTIF($N$2:$N$6,'US Ad Fare Sheet'!C384)&gt;0,"",IF(LEN($G430)&lt;1,"",'US Ad Fare Sheet'!D384)))</f>
        <v/>
      </c>
      <c r="E430" s="40" t="str">
        <f>IF(ISBLANK('US Ad Fare Sheet'!E384),"",IF(COUNTIF($N$2:$N$6,'US Ad Fare Sheet'!C384)&gt;0,"",IF(LEN($G430)&lt;1,"",'US Ad Fare Sheet'!E384)))</f>
        <v/>
      </c>
      <c r="F430" s="40" t="str">
        <f>IF(ISBLANK('US Ad Fare Sheet'!F384),"",IF(COUNTIF($N$2:$N$6,'US Ad Fare Sheet'!C384)&gt;0,"",IF(LEN($G430)&lt;1,"",'US Ad Fare Sheet'!F384)))</f>
        <v/>
      </c>
      <c r="G430" s="40" t="str">
        <f>IF(OR(ISBLANK('US Ad Fare Sheet'!G384),'US Ad Fare Sheet'!G384&gt;250),"",IF(COUNTIF($N$2:$N$6,'US Ad Fare Sheet'!C384)&gt;0,"",'US Ad Fare Sheet'!G384))</f>
        <v/>
      </c>
    </row>
    <row r="431" spans="3:7" x14ac:dyDescent="0.15">
      <c r="C431" s="40" t="str">
        <f>IF(ISBLANK('US Ad Fare Sheet'!C385),"",IF(COUNTIF($N$2:$N$6,'US Ad Fare Sheet'!C385)&gt;0,"",IF(LEN(G431)&lt;1,"",'US Ad Fare Sheet'!C385)))</f>
        <v/>
      </c>
      <c r="D431" s="40" t="str">
        <f>IF(ISBLANK('US Ad Fare Sheet'!D385),"",IF(COUNTIF($N$2:$N$6,'US Ad Fare Sheet'!C385)&gt;0,"",IF(LEN($G431)&lt;1,"",'US Ad Fare Sheet'!D385)))</f>
        <v/>
      </c>
      <c r="E431" s="40" t="str">
        <f>IF(ISBLANK('US Ad Fare Sheet'!E385),"",IF(COUNTIF($N$2:$N$6,'US Ad Fare Sheet'!C385)&gt;0,"",IF(LEN($G431)&lt;1,"",'US Ad Fare Sheet'!E385)))</f>
        <v/>
      </c>
      <c r="F431" s="40" t="str">
        <f>IF(ISBLANK('US Ad Fare Sheet'!F385),"",IF(COUNTIF($N$2:$N$6,'US Ad Fare Sheet'!C385)&gt;0,"",IF(LEN($G431)&lt;1,"",'US Ad Fare Sheet'!F385)))</f>
        <v/>
      </c>
      <c r="G431" s="40" t="str">
        <f>IF(OR(ISBLANK('US Ad Fare Sheet'!G385),'US Ad Fare Sheet'!G385&gt;250),"",IF(COUNTIF($N$2:$N$6,'US Ad Fare Sheet'!C385)&gt;0,"",'US Ad Fare Sheet'!G385))</f>
        <v/>
      </c>
    </row>
    <row r="432" spans="3:7" x14ac:dyDescent="0.15">
      <c r="C432" s="40" t="str">
        <f>IF(ISBLANK('US Ad Fare Sheet'!C386),"",IF(COUNTIF($N$2:$N$6,'US Ad Fare Sheet'!C386)&gt;0,"",IF(LEN(G432)&lt;1,"",'US Ad Fare Sheet'!C386)))</f>
        <v/>
      </c>
      <c r="D432" s="40" t="str">
        <f>IF(ISBLANK('US Ad Fare Sheet'!D386),"",IF(COUNTIF($N$2:$N$6,'US Ad Fare Sheet'!C386)&gt;0,"",IF(LEN($G432)&lt;1,"",'US Ad Fare Sheet'!D386)))</f>
        <v/>
      </c>
      <c r="E432" s="40" t="str">
        <f>IF(ISBLANK('US Ad Fare Sheet'!E386),"",IF(COUNTIF($N$2:$N$6,'US Ad Fare Sheet'!C386)&gt;0,"",IF(LEN($G432)&lt;1,"",'US Ad Fare Sheet'!E386)))</f>
        <v/>
      </c>
      <c r="F432" s="40" t="str">
        <f>IF(ISBLANK('US Ad Fare Sheet'!F386),"",IF(COUNTIF($N$2:$N$6,'US Ad Fare Sheet'!C386)&gt;0,"",IF(LEN($G432)&lt;1,"",'US Ad Fare Sheet'!F386)))</f>
        <v/>
      </c>
      <c r="G432" s="40" t="str">
        <f>IF(OR(ISBLANK('US Ad Fare Sheet'!G386),'US Ad Fare Sheet'!G386&gt;250),"",IF(COUNTIF($N$2:$N$6,'US Ad Fare Sheet'!C386)&gt;0,"",'US Ad Fare Sheet'!G386))</f>
        <v/>
      </c>
    </row>
    <row r="433" spans="3:7" x14ac:dyDescent="0.15">
      <c r="C433" s="40" t="str">
        <f>IF(ISBLANK('US Ad Fare Sheet'!C387),"",IF(COUNTIF($N$2:$N$6,'US Ad Fare Sheet'!C387)&gt;0,"",IF(LEN(G433)&lt;1,"",'US Ad Fare Sheet'!C387)))</f>
        <v/>
      </c>
      <c r="D433" s="40" t="str">
        <f>IF(ISBLANK('US Ad Fare Sheet'!D387),"",IF(COUNTIF($N$2:$N$6,'US Ad Fare Sheet'!C387)&gt;0,"",IF(LEN($G433)&lt;1,"",'US Ad Fare Sheet'!D387)))</f>
        <v/>
      </c>
      <c r="E433" s="40" t="str">
        <f>IF(ISBLANK('US Ad Fare Sheet'!E387),"",IF(COUNTIF($N$2:$N$6,'US Ad Fare Sheet'!C387)&gt;0,"",IF(LEN($G433)&lt;1,"",'US Ad Fare Sheet'!E387)))</f>
        <v/>
      </c>
      <c r="F433" s="40" t="str">
        <f>IF(ISBLANK('US Ad Fare Sheet'!F387),"",IF(COUNTIF($N$2:$N$6,'US Ad Fare Sheet'!C387)&gt;0,"",IF(LEN($G433)&lt;1,"",'US Ad Fare Sheet'!F387)))</f>
        <v/>
      </c>
      <c r="G433" s="40" t="str">
        <f>IF(OR(ISBLANK('US Ad Fare Sheet'!G387),'US Ad Fare Sheet'!G387&gt;250),"",IF(COUNTIF($N$2:$N$6,'US Ad Fare Sheet'!C387)&gt;0,"",'US Ad Fare Sheet'!G387))</f>
        <v/>
      </c>
    </row>
    <row r="434" spans="3:7" x14ac:dyDescent="0.15">
      <c r="C434" s="40" t="str">
        <f>IF(ISBLANK('US Ad Fare Sheet'!C388),"",IF(COUNTIF($N$2:$N$6,'US Ad Fare Sheet'!C388)&gt;0,"",IF(LEN(G434)&lt;1,"",'US Ad Fare Sheet'!C388)))</f>
        <v/>
      </c>
      <c r="D434" s="40" t="str">
        <f>IF(ISBLANK('US Ad Fare Sheet'!D388),"",IF(COUNTIF($N$2:$N$6,'US Ad Fare Sheet'!C388)&gt;0,"",IF(LEN($G434)&lt;1,"",'US Ad Fare Sheet'!D388)))</f>
        <v/>
      </c>
      <c r="E434" s="40" t="str">
        <f>IF(ISBLANK('US Ad Fare Sheet'!E388),"",IF(COUNTIF($N$2:$N$6,'US Ad Fare Sheet'!C388)&gt;0,"",IF(LEN($G434)&lt;1,"",'US Ad Fare Sheet'!E388)))</f>
        <v/>
      </c>
      <c r="F434" s="40" t="str">
        <f>IF(ISBLANK('US Ad Fare Sheet'!F388),"",IF(COUNTIF($N$2:$N$6,'US Ad Fare Sheet'!C388)&gt;0,"",IF(LEN($G434)&lt;1,"",'US Ad Fare Sheet'!F388)))</f>
        <v/>
      </c>
      <c r="G434" s="40" t="str">
        <f>IF(OR(ISBLANK('US Ad Fare Sheet'!G388),'US Ad Fare Sheet'!G388&gt;250),"",IF(COUNTIF($N$2:$N$6,'US Ad Fare Sheet'!C388)&gt;0,"",'US Ad Fare Sheet'!G388))</f>
        <v/>
      </c>
    </row>
    <row r="435" spans="3:7" x14ac:dyDescent="0.15">
      <c r="C435" s="40" t="str">
        <f>IF(ISBLANK('US Ad Fare Sheet'!C389),"",IF(COUNTIF($N$2:$N$6,'US Ad Fare Sheet'!C389)&gt;0,"",IF(LEN(G435)&lt;1,"",'US Ad Fare Sheet'!C389)))</f>
        <v/>
      </c>
      <c r="D435" s="40" t="str">
        <f>IF(ISBLANK('US Ad Fare Sheet'!D389),"",IF(COUNTIF($N$2:$N$6,'US Ad Fare Sheet'!C389)&gt;0,"",IF(LEN($G435)&lt;1,"",'US Ad Fare Sheet'!D389)))</f>
        <v/>
      </c>
      <c r="E435" s="40" t="str">
        <f>IF(ISBLANK('US Ad Fare Sheet'!E389),"",IF(COUNTIF($N$2:$N$6,'US Ad Fare Sheet'!C389)&gt;0,"",IF(LEN($G435)&lt;1,"",'US Ad Fare Sheet'!E389)))</f>
        <v/>
      </c>
      <c r="F435" s="40" t="str">
        <f>IF(ISBLANK('US Ad Fare Sheet'!F389),"",IF(COUNTIF($N$2:$N$6,'US Ad Fare Sheet'!C389)&gt;0,"",IF(LEN($G435)&lt;1,"",'US Ad Fare Sheet'!F389)))</f>
        <v/>
      </c>
      <c r="G435" s="40" t="str">
        <f>IF(OR(ISBLANK('US Ad Fare Sheet'!G389),'US Ad Fare Sheet'!G389&gt;250),"",IF(COUNTIF($N$2:$N$6,'US Ad Fare Sheet'!C389)&gt;0,"",'US Ad Fare Sheet'!G389))</f>
        <v/>
      </c>
    </row>
    <row r="436" spans="3:7" x14ac:dyDescent="0.15">
      <c r="C436" s="40" t="str">
        <f>IF(ISBLANK('US Ad Fare Sheet'!C390),"",IF(COUNTIF($N$2:$N$6,'US Ad Fare Sheet'!C390)&gt;0,"",IF(LEN(G436)&lt;1,"",'US Ad Fare Sheet'!C390)))</f>
        <v/>
      </c>
      <c r="D436" s="40" t="str">
        <f>IF(ISBLANK('US Ad Fare Sheet'!D390),"",IF(COUNTIF($N$2:$N$6,'US Ad Fare Sheet'!C390)&gt;0,"",IF(LEN($G436)&lt;1,"",'US Ad Fare Sheet'!D390)))</f>
        <v/>
      </c>
      <c r="E436" s="40" t="str">
        <f>IF(ISBLANK('US Ad Fare Sheet'!E390),"",IF(COUNTIF($N$2:$N$6,'US Ad Fare Sheet'!C390)&gt;0,"",IF(LEN($G436)&lt;1,"",'US Ad Fare Sheet'!E390)))</f>
        <v/>
      </c>
      <c r="F436" s="40" t="str">
        <f>IF(ISBLANK('US Ad Fare Sheet'!F390),"",IF(COUNTIF($N$2:$N$6,'US Ad Fare Sheet'!C390)&gt;0,"",IF(LEN($G436)&lt;1,"",'US Ad Fare Sheet'!F390)))</f>
        <v/>
      </c>
      <c r="G436" s="40" t="str">
        <f>IF(OR(ISBLANK('US Ad Fare Sheet'!G390),'US Ad Fare Sheet'!G390&gt;250),"",IF(COUNTIF($N$2:$N$6,'US Ad Fare Sheet'!C390)&gt;0,"",'US Ad Fare Sheet'!G390))</f>
        <v/>
      </c>
    </row>
    <row r="437" spans="3:7" x14ac:dyDescent="0.15">
      <c r="C437" s="40" t="str">
        <f>IF(ISBLANK('US Ad Fare Sheet'!C391),"",IF(COUNTIF($N$2:$N$6,'US Ad Fare Sheet'!C391)&gt;0,"",IF(LEN(G437)&lt;1,"",'US Ad Fare Sheet'!C391)))</f>
        <v/>
      </c>
      <c r="D437" s="40" t="str">
        <f>IF(ISBLANK('US Ad Fare Sheet'!D391),"",IF(COUNTIF($N$2:$N$6,'US Ad Fare Sheet'!C391)&gt;0,"",IF(LEN($G437)&lt;1,"",'US Ad Fare Sheet'!D391)))</f>
        <v/>
      </c>
      <c r="E437" s="40" t="str">
        <f>IF(ISBLANK('US Ad Fare Sheet'!E391),"",IF(COUNTIF($N$2:$N$6,'US Ad Fare Sheet'!C391)&gt;0,"",IF(LEN($G437)&lt;1,"",'US Ad Fare Sheet'!E391)))</f>
        <v/>
      </c>
      <c r="F437" s="40" t="str">
        <f>IF(ISBLANK('US Ad Fare Sheet'!F391),"",IF(COUNTIF($N$2:$N$6,'US Ad Fare Sheet'!C391)&gt;0,"",IF(LEN($G437)&lt;1,"",'US Ad Fare Sheet'!F391)))</f>
        <v/>
      </c>
      <c r="G437" s="40" t="str">
        <f>IF(OR(ISBLANK('US Ad Fare Sheet'!G391),'US Ad Fare Sheet'!G391&gt;250),"",IF(COUNTIF($N$2:$N$6,'US Ad Fare Sheet'!C391)&gt;0,"",'US Ad Fare Sheet'!G391))</f>
        <v/>
      </c>
    </row>
    <row r="438" spans="3:7" x14ac:dyDescent="0.15">
      <c r="C438" s="40" t="str">
        <f>IF(ISBLANK('US Ad Fare Sheet'!C392),"",IF(COUNTIF($N$2:$N$6,'US Ad Fare Sheet'!C392)&gt;0,"",IF(LEN(G438)&lt;1,"",'US Ad Fare Sheet'!C392)))</f>
        <v/>
      </c>
      <c r="D438" s="40" t="str">
        <f>IF(ISBLANK('US Ad Fare Sheet'!D392),"",IF(COUNTIF($N$2:$N$6,'US Ad Fare Sheet'!C392)&gt;0,"",IF(LEN($G438)&lt;1,"",'US Ad Fare Sheet'!D392)))</f>
        <v/>
      </c>
      <c r="E438" s="40" t="str">
        <f>IF(ISBLANK('US Ad Fare Sheet'!E392),"",IF(COUNTIF($N$2:$N$6,'US Ad Fare Sheet'!C392)&gt;0,"",IF(LEN($G438)&lt;1,"",'US Ad Fare Sheet'!E392)))</f>
        <v/>
      </c>
      <c r="F438" s="40" t="str">
        <f>IF(ISBLANK('US Ad Fare Sheet'!F392),"",IF(COUNTIF($N$2:$N$6,'US Ad Fare Sheet'!C392)&gt;0,"",IF(LEN($G438)&lt;1,"",'US Ad Fare Sheet'!F392)))</f>
        <v/>
      </c>
      <c r="G438" s="40" t="str">
        <f>IF(OR(ISBLANK('US Ad Fare Sheet'!G392),'US Ad Fare Sheet'!G392&gt;250),"",IF(COUNTIF($N$2:$N$6,'US Ad Fare Sheet'!C392)&gt;0,"",'US Ad Fare Sheet'!G392))</f>
        <v/>
      </c>
    </row>
    <row r="439" spans="3:7" x14ac:dyDescent="0.15">
      <c r="C439" s="40" t="str">
        <f>IF(ISBLANK('US Ad Fare Sheet'!C393),"",IF(COUNTIF($N$2:$N$6,'US Ad Fare Sheet'!C393)&gt;0,"",IF(LEN(G439)&lt;1,"",'US Ad Fare Sheet'!C393)))</f>
        <v/>
      </c>
      <c r="D439" s="40" t="str">
        <f>IF(ISBLANK('US Ad Fare Sheet'!D393),"",IF(COUNTIF($N$2:$N$6,'US Ad Fare Sheet'!C393)&gt;0,"",IF(LEN($G439)&lt;1,"",'US Ad Fare Sheet'!D393)))</f>
        <v/>
      </c>
      <c r="E439" s="40" t="str">
        <f>IF(ISBLANK('US Ad Fare Sheet'!E393),"",IF(COUNTIF($N$2:$N$6,'US Ad Fare Sheet'!C393)&gt;0,"",IF(LEN($G439)&lt;1,"",'US Ad Fare Sheet'!E393)))</f>
        <v/>
      </c>
      <c r="F439" s="40" t="str">
        <f>IF(ISBLANK('US Ad Fare Sheet'!F393),"",IF(COUNTIF($N$2:$N$6,'US Ad Fare Sheet'!C393)&gt;0,"",IF(LEN($G439)&lt;1,"",'US Ad Fare Sheet'!F393)))</f>
        <v/>
      </c>
      <c r="G439" s="40" t="str">
        <f>IF(OR(ISBLANK('US Ad Fare Sheet'!G393),'US Ad Fare Sheet'!G393&gt;250),"",IF(COUNTIF($N$2:$N$6,'US Ad Fare Sheet'!C393)&gt;0,"",'US Ad Fare Sheet'!G393))</f>
        <v/>
      </c>
    </row>
    <row r="440" spans="3:7" x14ac:dyDescent="0.15">
      <c r="C440" s="40" t="str">
        <f>IF(ISBLANK('US Ad Fare Sheet'!C394),"",IF(COUNTIF($N$2:$N$6,'US Ad Fare Sheet'!C394)&gt;0,"",IF(LEN(G440)&lt;1,"",'US Ad Fare Sheet'!C394)))</f>
        <v/>
      </c>
      <c r="D440" s="40" t="str">
        <f>IF(ISBLANK('US Ad Fare Sheet'!D394),"",IF(COUNTIF($N$2:$N$6,'US Ad Fare Sheet'!C394)&gt;0,"",IF(LEN($G440)&lt;1,"",'US Ad Fare Sheet'!D394)))</f>
        <v/>
      </c>
      <c r="E440" s="40" t="str">
        <f>IF(ISBLANK('US Ad Fare Sheet'!E394),"",IF(COUNTIF($N$2:$N$6,'US Ad Fare Sheet'!C394)&gt;0,"",IF(LEN($G440)&lt;1,"",'US Ad Fare Sheet'!E394)))</f>
        <v/>
      </c>
      <c r="F440" s="40" t="str">
        <f>IF(ISBLANK('US Ad Fare Sheet'!F394),"",IF(COUNTIF($N$2:$N$6,'US Ad Fare Sheet'!C394)&gt;0,"",IF(LEN($G440)&lt;1,"",'US Ad Fare Sheet'!F394)))</f>
        <v/>
      </c>
      <c r="G440" s="40" t="str">
        <f>IF(OR(ISBLANK('US Ad Fare Sheet'!G394),'US Ad Fare Sheet'!G394&gt;250),"",IF(COUNTIF($N$2:$N$6,'US Ad Fare Sheet'!C394)&gt;0,"",'US Ad Fare Sheet'!G394))</f>
        <v/>
      </c>
    </row>
    <row r="441" spans="3:7" x14ac:dyDescent="0.15">
      <c r="C441" s="40" t="str">
        <f>IF(ISBLANK('US Ad Fare Sheet'!C395),"",IF(COUNTIF($N$2:$N$6,'US Ad Fare Sheet'!C395)&gt;0,"",IF(LEN(G441)&lt;1,"",'US Ad Fare Sheet'!C395)))</f>
        <v/>
      </c>
      <c r="D441" s="40" t="str">
        <f>IF(ISBLANK('US Ad Fare Sheet'!D395),"",IF(COUNTIF($N$2:$N$6,'US Ad Fare Sheet'!C395)&gt;0,"",IF(LEN($G441)&lt;1,"",'US Ad Fare Sheet'!D395)))</f>
        <v/>
      </c>
      <c r="E441" s="40" t="str">
        <f>IF(ISBLANK('US Ad Fare Sheet'!E395),"",IF(COUNTIF($N$2:$N$6,'US Ad Fare Sheet'!C395)&gt;0,"",IF(LEN($G441)&lt;1,"",'US Ad Fare Sheet'!E395)))</f>
        <v/>
      </c>
      <c r="F441" s="40" t="str">
        <f>IF(ISBLANK('US Ad Fare Sheet'!F395),"",IF(COUNTIF($N$2:$N$6,'US Ad Fare Sheet'!C395)&gt;0,"",IF(LEN($G441)&lt;1,"",'US Ad Fare Sheet'!F395)))</f>
        <v/>
      </c>
      <c r="G441" s="40" t="str">
        <f>IF(OR(ISBLANK('US Ad Fare Sheet'!G395),'US Ad Fare Sheet'!G395&gt;250),"",IF(COUNTIF($N$2:$N$6,'US Ad Fare Sheet'!C395)&gt;0,"",'US Ad Fare Sheet'!G395))</f>
        <v/>
      </c>
    </row>
    <row r="442" spans="3:7" x14ac:dyDescent="0.15">
      <c r="C442" s="40" t="str">
        <f>IF(ISBLANK('US Ad Fare Sheet'!C396),"",IF(COUNTIF($N$2:$N$6,'US Ad Fare Sheet'!C396)&gt;0,"",IF(LEN(G442)&lt;1,"",'US Ad Fare Sheet'!C396)))</f>
        <v/>
      </c>
      <c r="D442" s="40" t="str">
        <f>IF(ISBLANK('US Ad Fare Sheet'!D396),"",IF(COUNTIF($N$2:$N$6,'US Ad Fare Sheet'!C396)&gt;0,"",IF(LEN($G442)&lt;1,"",'US Ad Fare Sheet'!D396)))</f>
        <v/>
      </c>
      <c r="E442" s="40" t="str">
        <f>IF(ISBLANK('US Ad Fare Sheet'!E396),"",IF(COUNTIF($N$2:$N$6,'US Ad Fare Sheet'!C396)&gt;0,"",IF(LEN($G442)&lt;1,"",'US Ad Fare Sheet'!E396)))</f>
        <v/>
      </c>
      <c r="F442" s="40" t="str">
        <f>IF(ISBLANK('US Ad Fare Sheet'!F396),"",IF(COUNTIF($N$2:$N$6,'US Ad Fare Sheet'!C396)&gt;0,"",IF(LEN($G442)&lt;1,"",'US Ad Fare Sheet'!F396)))</f>
        <v/>
      </c>
      <c r="G442" s="40" t="str">
        <f>IF(OR(ISBLANK('US Ad Fare Sheet'!G396),'US Ad Fare Sheet'!G396&gt;250),"",IF(COUNTIF($N$2:$N$6,'US Ad Fare Sheet'!C396)&gt;0,"",'US Ad Fare Sheet'!G396))</f>
        <v/>
      </c>
    </row>
    <row r="443" spans="3:7" x14ac:dyDescent="0.15">
      <c r="C443" s="40" t="str">
        <f>IF(ISBLANK('US Ad Fare Sheet'!C397),"",IF(COUNTIF($N$2:$N$6,'US Ad Fare Sheet'!C397)&gt;0,"",IF(LEN(G443)&lt;1,"",'US Ad Fare Sheet'!C397)))</f>
        <v/>
      </c>
      <c r="D443" s="40" t="str">
        <f>IF(ISBLANK('US Ad Fare Sheet'!D397),"",IF(COUNTIF($N$2:$N$6,'US Ad Fare Sheet'!C397)&gt;0,"",IF(LEN($G443)&lt;1,"",'US Ad Fare Sheet'!D397)))</f>
        <v/>
      </c>
      <c r="E443" s="40" t="str">
        <f>IF(ISBLANK('US Ad Fare Sheet'!E397),"",IF(COUNTIF($N$2:$N$6,'US Ad Fare Sheet'!C397)&gt;0,"",IF(LEN($G443)&lt;1,"",'US Ad Fare Sheet'!E397)))</f>
        <v/>
      </c>
      <c r="F443" s="40" t="str">
        <f>IF(ISBLANK('US Ad Fare Sheet'!F397),"",IF(COUNTIF($N$2:$N$6,'US Ad Fare Sheet'!C397)&gt;0,"",IF(LEN($G443)&lt;1,"",'US Ad Fare Sheet'!F397)))</f>
        <v/>
      </c>
      <c r="G443" s="40" t="str">
        <f>IF(OR(ISBLANK('US Ad Fare Sheet'!G397),'US Ad Fare Sheet'!G397&gt;250),"",IF(COUNTIF($N$2:$N$6,'US Ad Fare Sheet'!C397)&gt;0,"",'US Ad Fare Sheet'!G397))</f>
        <v/>
      </c>
    </row>
    <row r="444" spans="3:7" x14ac:dyDescent="0.15">
      <c r="C444" s="40" t="str">
        <f>IF(ISBLANK('US Ad Fare Sheet'!C398),"",IF(COUNTIF($N$2:$N$6,'US Ad Fare Sheet'!C398)&gt;0,"",IF(LEN(G444)&lt;1,"",'US Ad Fare Sheet'!C398)))</f>
        <v/>
      </c>
      <c r="D444" s="40" t="str">
        <f>IF(ISBLANK('US Ad Fare Sheet'!D398),"",IF(COUNTIF($N$2:$N$6,'US Ad Fare Sheet'!C398)&gt;0,"",IF(LEN($G444)&lt;1,"",'US Ad Fare Sheet'!D398)))</f>
        <v/>
      </c>
      <c r="E444" s="40" t="str">
        <f>IF(ISBLANK('US Ad Fare Sheet'!E398),"",IF(COUNTIF($N$2:$N$6,'US Ad Fare Sheet'!C398)&gt;0,"",IF(LEN($G444)&lt;1,"",'US Ad Fare Sheet'!E398)))</f>
        <v/>
      </c>
      <c r="F444" s="40" t="str">
        <f>IF(ISBLANK('US Ad Fare Sheet'!F398),"",IF(COUNTIF($N$2:$N$6,'US Ad Fare Sheet'!C398)&gt;0,"",IF(LEN($G444)&lt;1,"",'US Ad Fare Sheet'!F398)))</f>
        <v/>
      </c>
      <c r="G444" s="40" t="str">
        <f>IF(OR(ISBLANK('US Ad Fare Sheet'!G398),'US Ad Fare Sheet'!G398&gt;250),"",IF(COUNTIF($N$2:$N$6,'US Ad Fare Sheet'!C398)&gt;0,"",'US Ad Fare Sheet'!G398))</f>
        <v/>
      </c>
    </row>
    <row r="445" spans="3:7" x14ac:dyDescent="0.15">
      <c r="C445" s="40" t="str">
        <f>IF(ISBLANK('US Ad Fare Sheet'!C399),"",IF(COUNTIF($N$2:$N$6,'US Ad Fare Sheet'!C399)&gt;0,"",IF(LEN(G445)&lt;1,"",'US Ad Fare Sheet'!C399)))</f>
        <v/>
      </c>
      <c r="D445" s="40" t="str">
        <f>IF(ISBLANK('US Ad Fare Sheet'!D399),"",IF(COUNTIF($N$2:$N$6,'US Ad Fare Sheet'!C399)&gt;0,"",IF(LEN($G445)&lt;1,"",'US Ad Fare Sheet'!D399)))</f>
        <v/>
      </c>
      <c r="E445" s="40" t="str">
        <f>IF(ISBLANK('US Ad Fare Sheet'!E399),"",IF(COUNTIF($N$2:$N$6,'US Ad Fare Sheet'!C399)&gt;0,"",IF(LEN($G445)&lt;1,"",'US Ad Fare Sheet'!E399)))</f>
        <v/>
      </c>
      <c r="F445" s="40" t="str">
        <f>IF(ISBLANK('US Ad Fare Sheet'!F399),"",IF(COUNTIF($N$2:$N$6,'US Ad Fare Sheet'!C399)&gt;0,"",IF(LEN($G445)&lt;1,"",'US Ad Fare Sheet'!F399)))</f>
        <v/>
      </c>
      <c r="G445" s="40" t="str">
        <f>IF(OR(ISBLANK('US Ad Fare Sheet'!G399),'US Ad Fare Sheet'!G399&gt;250),"",IF(COUNTIF($N$2:$N$6,'US Ad Fare Sheet'!C399)&gt;0,"",'US Ad Fare Sheet'!G399))</f>
        <v/>
      </c>
    </row>
    <row r="446" spans="3:7" x14ac:dyDescent="0.15">
      <c r="C446" s="40" t="str">
        <f>IF(ISBLANK('US Ad Fare Sheet'!C400),"",IF(COUNTIF($N$2:$N$6,'US Ad Fare Sheet'!C400)&gt;0,"",IF(LEN(G446)&lt;1,"",'US Ad Fare Sheet'!C400)))</f>
        <v/>
      </c>
      <c r="D446" s="40" t="str">
        <f>IF(ISBLANK('US Ad Fare Sheet'!D400),"",IF(COUNTIF($N$2:$N$6,'US Ad Fare Sheet'!C400)&gt;0,"",IF(LEN($G446)&lt;1,"",'US Ad Fare Sheet'!D400)))</f>
        <v/>
      </c>
      <c r="E446" s="40" t="str">
        <f>IF(ISBLANK('US Ad Fare Sheet'!E400),"",IF(COUNTIF($N$2:$N$6,'US Ad Fare Sheet'!C400)&gt;0,"",IF(LEN($G446)&lt;1,"",'US Ad Fare Sheet'!E400)))</f>
        <v/>
      </c>
      <c r="F446" s="40" t="str">
        <f>IF(ISBLANK('US Ad Fare Sheet'!F400),"",IF(COUNTIF($N$2:$N$6,'US Ad Fare Sheet'!C400)&gt;0,"",IF(LEN($G446)&lt;1,"",'US Ad Fare Sheet'!F400)))</f>
        <v/>
      </c>
      <c r="G446" s="40" t="str">
        <f>IF(OR(ISBLANK('US Ad Fare Sheet'!G400),'US Ad Fare Sheet'!G400&gt;250),"",IF(COUNTIF($N$2:$N$6,'US Ad Fare Sheet'!C400)&gt;0,"",'US Ad Fare Sheet'!G400))</f>
        <v/>
      </c>
    </row>
    <row r="447" spans="3:7" x14ac:dyDescent="0.15">
      <c r="C447" s="40" t="str">
        <f>IF(ISBLANK('US Ad Fare Sheet'!C401),"",IF(COUNTIF($N$2:$N$6,'US Ad Fare Sheet'!C401)&gt;0,"",IF(LEN(G447)&lt;1,"",'US Ad Fare Sheet'!C401)))</f>
        <v/>
      </c>
      <c r="D447" s="40" t="str">
        <f>IF(ISBLANK('US Ad Fare Sheet'!D401),"",IF(COUNTIF($N$2:$N$6,'US Ad Fare Sheet'!C401)&gt;0,"",IF(LEN($G447)&lt;1,"",'US Ad Fare Sheet'!D401)))</f>
        <v/>
      </c>
      <c r="E447" s="40" t="str">
        <f>IF(ISBLANK('US Ad Fare Sheet'!E401),"",IF(COUNTIF($N$2:$N$6,'US Ad Fare Sheet'!C401)&gt;0,"",IF(LEN($G447)&lt;1,"",'US Ad Fare Sheet'!E401)))</f>
        <v/>
      </c>
      <c r="F447" s="40" t="str">
        <f>IF(ISBLANK('US Ad Fare Sheet'!F401),"",IF(COUNTIF($N$2:$N$6,'US Ad Fare Sheet'!C401)&gt;0,"",IF(LEN($G447)&lt;1,"",'US Ad Fare Sheet'!F401)))</f>
        <v/>
      </c>
      <c r="G447" s="40" t="str">
        <f>IF(OR(ISBLANK('US Ad Fare Sheet'!G401),'US Ad Fare Sheet'!G401&gt;250),"",IF(COUNTIF($N$2:$N$6,'US Ad Fare Sheet'!C401)&gt;0,"",'US Ad Fare Sheet'!G401))</f>
        <v/>
      </c>
    </row>
    <row r="448" spans="3:7" x14ac:dyDescent="0.15">
      <c r="C448" s="40" t="str">
        <f>IF(ISBLANK('US Ad Fare Sheet'!C402),"",IF(COUNTIF($N$2:$N$6,'US Ad Fare Sheet'!C402)&gt;0,"",IF(LEN(G448)&lt;1,"",'US Ad Fare Sheet'!C402)))</f>
        <v/>
      </c>
      <c r="D448" s="40" t="str">
        <f>IF(ISBLANK('US Ad Fare Sheet'!D402),"",IF(COUNTIF($N$2:$N$6,'US Ad Fare Sheet'!C402)&gt;0,"",IF(LEN($G448)&lt;1,"",'US Ad Fare Sheet'!D402)))</f>
        <v/>
      </c>
      <c r="E448" s="40" t="str">
        <f>IF(ISBLANK('US Ad Fare Sheet'!E402),"",IF(COUNTIF($N$2:$N$6,'US Ad Fare Sheet'!C402)&gt;0,"",IF(LEN($G448)&lt;1,"",'US Ad Fare Sheet'!E402)))</f>
        <v/>
      </c>
      <c r="F448" s="40" t="str">
        <f>IF(ISBLANK('US Ad Fare Sheet'!F402),"",IF(COUNTIF($N$2:$N$6,'US Ad Fare Sheet'!C402)&gt;0,"",IF(LEN($G448)&lt;1,"",'US Ad Fare Sheet'!F402)))</f>
        <v/>
      </c>
      <c r="G448" s="40" t="str">
        <f>IF(OR(ISBLANK('US Ad Fare Sheet'!G402),'US Ad Fare Sheet'!G402&gt;250),"",IF(COUNTIF($N$2:$N$6,'US Ad Fare Sheet'!C402)&gt;0,"",'US Ad Fare Sheet'!G402))</f>
        <v/>
      </c>
    </row>
    <row r="449" spans="3:7" x14ac:dyDescent="0.15">
      <c r="C449" s="40" t="str">
        <f>IF(ISBLANK('US Ad Fare Sheet'!C403),"",IF(COUNTIF($N$2:$N$6,'US Ad Fare Sheet'!C403)&gt;0,"",IF(LEN(G449)&lt;1,"",'US Ad Fare Sheet'!C403)))</f>
        <v/>
      </c>
      <c r="D449" s="40" t="str">
        <f>IF(ISBLANK('US Ad Fare Sheet'!D403),"",IF(COUNTIF($N$2:$N$6,'US Ad Fare Sheet'!C403)&gt;0,"",IF(LEN($G449)&lt;1,"",'US Ad Fare Sheet'!D403)))</f>
        <v/>
      </c>
      <c r="E449" s="40" t="str">
        <f>IF(ISBLANK('US Ad Fare Sheet'!E403),"",IF(COUNTIF($N$2:$N$6,'US Ad Fare Sheet'!C403)&gt;0,"",IF(LEN($G449)&lt;1,"",'US Ad Fare Sheet'!E403)))</f>
        <v/>
      </c>
      <c r="F449" s="40" t="str">
        <f>IF(ISBLANK('US Ad Fare Sheet'!F403),"",IF(COUNTIF($N$2:$N$6,'US Ad Fare Sheet'!C403)&gt;0,"",IF(LEN($G449)&lt;1,"",'US Ad Fare Sheet'!F403)))</f>
        <v/>
      </c>
      <c r="G449" s="40" t="str">
        <f>IF(OR(ISBLANK('US Ad Fare Sheet'!G403),'US Ad Fare Sheet'!G403&gt;250),"",IF(COUNTIF($N$2:$N$6,'US Ad Fare Sheet'!C403)&gt;0,"",'US Ad Fare Sheet'!G403))</f>
        <v/>
      </c>
    </row>
    <row r="450" spans="3:7" x14ac:dyDescent="0.15">
      <c r="C450" s="40" t="str">
        <f>IF(ISBLANK('US Ad Fare Sheet'!C404),"",IF(COUNTIF($N$2:$N$6,'US Ad Fare Sheet'!C404)&gt;0,"",IF(LEN(G450)&lt;1,"",'US Ad Fare Sheet'!C404)))</f>
        <v/>
      </c>
      <c r="D450" s="40" t="str">
        <f>IF(ISBLANK('US Ad Fare Sheet'!D404),"",IF(COUNTIF($N$2:$N$6,'US Ad Fare Sheet'!C404)&gt;0,"",IF(LEN($G450)&lt;1,"",'US Ad Fare Sheet'!D404)))</f>
        <v/>
      </c>
      <c r="E450" s="40" t="str">
        <f>IF(ISBLANK('US Ad Fare Sheet'!E404),"",IF(COUNTIF($N$2:$N$6,'US Ad Fare Sheet'!C404)&gt;0,"",IF(LEN($G450)&lt;1,"",'US Ad Fare Sheet'!E404)))</f>
        <v/>
      </c>
      <c r="F450" s="40" t="str">
        <f>IF(ISBLANK('US Ad Fare Sheet'!F404),"",IF(COUNTIF($N$2:$N$6,'US Ad Fare Sheet'!C404)&gt;0,"",IF(LEN($G450)&lt;1,"",'US Ad Fare Sheet'!F404)))</f>
        <v/>
      </c>
      <c r="G450" s="40" t="str">
        <f>IF(OR(ISBLANK('US Ad Fare Sheet'!G404),'US Ad Fare Sheet'!G404&gt;250),"",IF(COUNTIF($N$2:$N$6,'US Ad Fare Sheet'!C404)&gt;0,"",'US Ad Fare Sheet'!G404))</f>
        <v/>
      </c>
    </row>
    <row r="451" spans="3:7" x14ac:dyDescent="0.15">
      <c r="C451" s="40" t="str">
        <f>IF(ISBLANK('US Ad Fare Sheet'!C405),"",IF(COUNTIF($N$2:$N$6,'US Ad Fare Sheet'!C405)&gt;0,"",IF(LEN(G451)&lt;1,"",'US Ad Fare Sheet'!C405)))</f>
        <v/>
      </c>
      <c r="D451" s="40" t="str">
        <f>IF(ISBLANK('US Ad Fare Sheet'!D405),"",IF(COUNTIF($N$2:$N$6,'US Ad Fare Sheet'!C405)&gt;0,"",IF(LEN($G451)&lt;1,"",'US Ad Fare Sheet'!D405)))</f>
        <v/>
      </c>
      <c r="E451" s="40" t="str">
        <f>IF(ISBLANK('US Ad Fare Sheet'!E405),"",IF(COUNTIF($N$2:$N$6,'US Ad Fare Sheet'!C405)&gt;0,"",IF(LEN($G451)&lt;1,"",'US Ad Fare Sheet'!E405)))</f>
        <v/>
      </c>
      <c r="F451" s="40" t="str">
        <f>IF(ISBLANK('US Ad Fare Sheet'!F405),"",IF(COUNTIF($N$2:$N$6,'US Ad Fare Sheet'!C405)&gt;0,"",IF(LEN($G451)&lt;1,"",'US Ad Fare Sheet'!F405)))</f>
        <v/>
      </c>
      <c r="G451" s="40" t="str">
        <f>IF(OR(ISBLANK('US Ad Fare Sheet'!G405),'US Ad Fare Sheet'!G405&gt;250),"",IF(COUNTIF($N$2:$N$6,'US Ad Fare Sheet'!C405)&gt;0,"",'US Ad Fare Sheet'!G405))</f>
        <v/>
      </c>
    </row>
    <row r="452" spans="3:7" x14ac:dyDescent="0.15">
      <c r="C452" s="40" t="str">
        <f>IF(ISBLANK('US Ad Fare Sheet'!C406),"",IF(COUNTIF($N$2:$N$6,'US Ad Fare Sheet'!C406)&gt;0,"",IF(LEN(G452)&lt;1,"",'US Ad Fare Sheet'!C406)))</f>
        <v/>
      </c>
      <c r="D452" s="40" t="str">
        <f>IF(ISBLANK('US Ad Fare Sheet'!D406),"",IF(COUNTIF($N$2:$N$6,'US Ad Fare Sheet'!C406)&gt;0,"",IF(LEN($G452)&lt;1,"",'US Ad Fare Sheet'!D406)))</f>
        <v/>
      </c>
      <c r="E452" s="40" t="str">
        <f>IF(ISBLANK('US Ad Fare Sheet'!E406),"",IF(COUNTIF($N$2:$N$6,'US Ad Fare Sheet'!C406)&gt;0,"",IF(LEN($G452)&lt;1,"",'US Ad Fare Sheet'!E406)))</f>
        <v/>
      </c>
      <c r="F452" s="40" t="str">
        <f>IF(ISBLANK('US Ad Fare Sheet'!F406),"",IF(COUNTIF($N$2:$N$6,'US Ad Fare Sheet'!C406)&gt;0,"",IF(LEN($G452)&lt;1,"",'US Ad Fare Sheet'!F406)))</f>
        <v/>
      </c>
      <c r="G452" s="40" t="str">
        <f>IF(OR(ISBLANK('US Ad Fare Sheet'!G406),'US Ad Fare Sheet'!G406&gt;250),"",IF(COUNTIF($N$2:$N$6,'US Ad Fare Sheet'!C406)&gt;0,"",'US Ad Fare Sheet'!G406))</f>
        <v/>
      </c>
    </row>
    <row r="453" spans="3:7" x14ac:dyDescent="0.15">
      <c r="C453" s="40" t="str">
        <f>IF(ISBLANK('US Ad Fare Sheet'!C407),"",IF(COUNTIF($N$2:$N$6,'US Ad Fare Sheet'!C407)&gt;0,"",IF(LEN(G453)&lt;1,"",'US Ad Fare Sheet'!C407)))</f>
        <v/>
      </c>
      <c r="D453" s="40" t="str">
        <f>IF(ISBLANK('US Ad Fare Sheet'!D407),"",IF(COUNTIF($N$2:$N$6,'US Ad Fare Sheet'!C407)&gt;0,"",IF(LEN($G453)&lt;1,"",'US Ad Fare Sheet'!D407)))</f>
        <v/>
      </c>
      <c r="E453" s="40" t="str">
        <f>IF(ISBLANK('US Ad Fare Sheet'!E407),"",IF(COUNTIF($N$2:$N$6,'US Ad Fare Sheet'!C407)&gt;0,"",IF(LEN($G453)&lt;1,"",'US Ad Fare Sheet'!E407)))</f>
        <v/>
      </c>
      <c r="F453" s="40" t="str">
        <f>IF(ISBLANK('US Ad Fare Sheet'!F407),"",IF(COUNTIF($N$2:$N$6,'US Ad Fare Sheet'!C407)&gt;0,"",IF(LEN($G453)&lt;1,"",'US Ad Fare Sheet'!F407)))</f>
        <v/>
      </c>
      <c r="G453" s="40" t="str">
        <f>IF(OR(ISBLANK('US Ad Fare Sheet'!G407),'US Ad Fare Sheet'!G407&gt;250),"",IF(COUNTIF($N$2:$N$6,'US Ad Fare Sheet'!C407)&gt;0,"",'US Ad Fare Sheet'!G407))</f>
        <v/>
      </c>
    </row>
    <row r="454" spans="3:7" x14ac:dyDescent="0.15">
      <c r="C454" s="40" t="str">
        <f>IF(ISBLANK('US Ad Fare Sheet'!C408),"",IF(COUNTIF($N$2:$N$6,'US Ad Fare Sheet'!C408)&gt;0,"",IF(LEN(G454)&lt;1,"",'US Ad Fare Sheet'!C408)))</f>
        <v/>
      </c>
      <c r="D454" s="40" t="str">
        <f>IF(ISBLANK('US Ad Fare Sheet'!D408),"",IF(COUNTIF($N$2:$N$6,'US Ad Fare Sheet'!C408)&gt;0,"",IF(LEN($G454)&lt;1,"",'US Ad Fare Sheet'!D408)))</f>
        <v/>
      </c>
      <c r="E454" s="40" t="str">
        <f>IF(ISBLANK('US Ad Fare Sheet'!E408),"",IF(COUNTIF($N$2:$N$6,'US Ad Fare Sheet'!C408)&gt;0,"",IF(LEN($G454)&lt;1,"",'US Ad Fare Sheet'!E408)))</f>
        <v/>
      </c>
      <c r="F454" s="40" t="str">
        <f>IF(ISBLANK('US Ad Fare Sheet'!F408),"",IF(COUNTIF($N$2:$N$6,'US Ad Fare Sheet'!C408)&gt;0,"",IF(LEN($G454)&lt;1,"",'US Ad Fare Sheet'!F408)))</f>
        <v/>
      </c>
      <c r="G454" s="40" t="str">
        <f>IF(OR(ISBLANK('US Ad Fare Sheet'!G408),'US Ad Fare Sheet'!G408&gt;250),"",IF(COUNTIF($N$2:$N$6,'US Ad Fare Sheet'!C408)&gt;0,"",'US Ad Fare Sheet'!G408))</f>
        <v/>
      </c>
    </row>
    <row r="455" spans="3:7" x14ac:dyDescent="0.15">
      <c r="C455" s="40" t="str">
        <f>IF(ISBLANK('US Ad Fare Sheet'!C409),"",IF(COUNTIF($N$2:$N$6,'US Ad Fare Sheet'!C409)&gt;0,"",IF(LEN(G455)&lt;1,"",'US Ad Fare Sheet'!C409)))</f>
        <v/>
      </c>
      <c r="D455" s="40" t="str">
        <f>IF(ISBLANK('US Ad Fare Sheet'!D409),"",IF(COUNTIF($N$2:$N$6,'US Ad Fare Sheet'!C409)&gt;0,"",IF(LEN($G455)&lt;1,"",'US Ad Fare Sheet'!D409)))</f>
        <v/>
      </c>
      <c r="E455" s="40" t="str">
        <f>IF(ISBLANK('US Ad Fare Sheet'!E409),"",IF(COUNTIF($N$2:$N$6,'US Ad Fare Sheet'!C409)&gt;0,"",IF(LEN($G455)&lt;1,"",'US Ad Fare Sheet'!E409)))</f>
        <v/>
      </c>
      <c r="F455" s="40" t="str">
        <f>IF(ISBLANK('US Ad Fare Sheet'!F409),"",IF(COUNTIF($N$2:$N$6,'US Ad Fare Sheet'!C409)&gt;0,"",IF(LEN($G455)&lt;1,"",'US Ad Fare Sheet'!F409)))</f>
        <v/>
      </c>
      <c r="G455" s="40" t="str">
        <f>IF(OR(ISBLANK('US Ad Fare Sheet'!G409),'US Ad Fare Sheet'!G409&gt;250),"",IF(COUNTIF($N$2:$N$6,'US Ad Fare Sheet'!C409)&gt;0,"",'US Ad Fare Sheet'!G409))</f>
        <v/>
      </c>
    </row>
    <row r="456" spans="3:7" x14ac:dyDescent="0.15">
      <c r="C456" s="40" t="str">
        <f>IF(ISBLANK('US Ad Fare Sheet'!C410),"",IF(COUNTIF($N$2:$N$6,'US Ad Fare Sheet'!C410)&gt;0,"",IF(LEN(G456)&lt;1,"",'US Ad Fare Sheet'!C410)))</f>
        <v/>
      </c>
      <c r="D456" s="40" t="str">
        <f>IF(ISBLANK('US Ad Fare Sheet'!D410),"",IF(COUNTIF($N$2:$N$6,'US Ad Fare Sheet'!C410)&gt;0,"",IF(LEN($G456)&lt;1,"",'US Ad Fare Sheet'!D410)))</f>
        <v/>
      </c>
      <c r="E456" s="40" t="str">
        <f>IF(ISBLANK('US Ad Fare Sheet'!E410),"",IF(COUNTIF($N$2:$N$6,'US Ad Fare Sheet'!C410)&gt;0,"",IF(LEN($G456)&lt;1,"",'US Ad Fare Sheet'!E410)))</f>
        <v/>
      </c>
      <c r="F456" s="40" t="str">
        <f>IF(ISBLANK('US Ad Fare Sheet'!F410),"",IF(COUNTIF($N$2:$N$6,'US Ad Fare Sheet'!C410)&gt;0,"",IF(LEN($G456)&lt;1,"",'US Ad Fare Sheet'!F410)))</f>
        <v/>
      </c>
      <c r="G456" s="40" t="str">
        <f>IF(OR(ISBLANK('US Ad Fare Sheet'!G410),'US Ad Fare Sheet'!G410&gt;250),"",IF(COUNTIF($N$2:$N$6,'US Ad Fare Sheet'!C410)&gt;0,"",'US Ad Fare Sheet'!G410))</f>
        <v/>
      </c>
    </row>
    <row r="457" spans="3:7" x14ac:dyDescent="0.15">
      <c r="C457" s="40" t="str">
        <f>IF(ISBLANK('US Ad Fare Sheet'!C411),"",IF(COUNTIF($N$2:$N$6,'US Ad Fare Sheet'!C411)&gt;0,"",IF(LEN(G457)&lt;1,"",'US Ad Fare Sheet'!C411)))</f>
        <v/>
      </c>
      <c r="D457" s="40" t="str">
        <f>IF(ISBLANK('US Ad Fare Sheet'!D411),"",IF(COUNTIF($N$2:$N$6,'US Ad Fare Sheet'!C411)&gt;0,"",IF(LEN($G457)&lt;1,"",'US Ad Fare Sheet'!D411)))</f>
        <v/>
      </c>
      <c r="E457" s="40" t="str">
        <f>IF(ISBLANK('US Ad Fare Sheet'!E411),"",IF(COUNTIF($N$2:$N$6,'US Ad Fare Sheet'!C411)&gt;0,"",IF(LEN($G457)&lt;1,"",'US Ad Fare Sheet'!E411)))</f>
        <v/>
      </c>
      <c r="F457" s="40" t="str">
        <f>IF(ISBLANK('US Ad Fare Sheet'!F411),"",IF(COUNTIF($N$2:$N$6,'US Ad Fare Sheet'!C411)&gt;0,"",IF(LEN($G457)&lt;1,"",'US Ad Fare Sheet'!F411)))</f>
        <v/>
      </c>
      <c r="G457" s="40" t="str">
        <f>IF(OR(ISBLANK('US Ad Fare Sheet'!G411),'US Ad Fare Sheet'!G411&gt;250),"",IF(COUNTIF($N$2:$N$6,'US Ad Fare Sheet'!C411)&gt;0,"",'US Ad Fare Sheet'!G411))</f>
        <v/>
      </c>
    </row>
    <row r="458" spans="3:7" x14ac:dyDescent="0.15">
      <c r="C458" s="40" t="str">
        <f>IF(ISBLANK('US Ad Fare Sheet'!C412),"",IF(COUNTIF($N$2:$N$6,'US Ad Fare Sheet'!C412)&gt;0,"",IF(LEN(G458)&lt;1,"",'US Ad Fare Sheet'!C412)))</f>
        <v/>
      </c>
      <c r="D458" s="40" t="str">
        <f>IF(ISBLANK('US Ad Fare Sheet'!D412),"",IF(COUNTIF($N$2:$N$6,'US Ad Fare Sheet'!C412)&gt;0,"",IF(LEN($G458)&lt;1,"",'US Ad Fare Sheet'!D412)))</f>
        <v/>
      </c>
      <c r="E458" s="40" t="str">
        <f>IF(ISBLANK('US Ad Fare Sheet'!E412),"",IF(COUNTIF($N$2:$N$6,'US Ad Fare Sheet'!C412)&gt;0,"",IF(LEN($G458)&lt;1,"",'US Ad Fare Sheet'!E412)))</f>
        <v/>
      </c>
      <c r="F458" s="40" t="str">
        <f>IF(ISBLANK('US Ad Fare Sheet'!F412),"",IF(COUNTIF($N$2:$N$6,'US Ad Fare Sheet'!C412)&gt;0,"",IF(LEN($G458)&lt;1,"",'US Ad Fare Sheet'!F412)))</f>
        <v/>
      </c>
      <c r="G458" s="40" t="str">
        <f>IF(OR(ISBLANK('US Ad Fare Sheet'!G412),'US Ad Fare Sheet'!G412&gt;250),"",IF(COUNTIF($N$2:$N$6,'US Ad Fare Sheet'!C412)&gt;0,"",'US Ad Fare Sheet'!G412))</f>
        <v/>
      </c>
    </row>
    <row r="459" spans="3:7" x14ac:dyDescent="0.15">
      <c r="C459" s="40" t="str">
        <f>IF(ISBLANK('US Ad Fare Sheet'!C413),"",IF(COUNTIF($N$2:$N$6,'US Ad Fare Sheet'!C413)&gt;0,"",IF(LEN(G459)&lt;1,"",'US Ad Fare Sheet'!C413)))</f>
        <v/>
      </c>
      <c r="D459" s="40" t="str">
        <f>IF(ISBLANK('US Ad Fare Sheet'!D413),"",IF(COUNTIF($N$2:$N$6,'US Ad Fare Sheet'!C413)&gt;0,"",IF(LEN($G459)&lt;1,"",'US Ad Fare Sheet'!D413)))</f>
        <v/>
      </c>
      <c r="E459" s="40" t="str">
        <f>IF(ISBLANK('US Ad Fare Sheet'!E413),"",IF(COUNTIF($N$2:$N$6,'US Ad Fare Sheet'!C413)&gt;0,"",IF(LEN($G459)&lt;1,"",'US Ad Fare Sheet'!E413)))</f>
        <v/>
      </c>
      <c r="F459" s="40" t="str">
        <f>IF(ISBLANK('US Ad Fare Sheet'!F413),"",IF(COUNTIF($N$2:$N$6,'US Ad Fare Sheet'!C413)&gt;0,"",IF(LEN($G459)&lt;1,"",'US Ad Fare Sheet'!F413)))</f>
        <v/>
      </c>
      <c r="G459" s="40" t="str">
        <f>IF(OR(ISBLANK('US Ad Fare Sheet'!G413),'US Ad Fare Sheet'!G413&gt;250),"",IF(COUNTIF($N$2:$N$6,'US Ad Fare Sheet'!C413)&gt;0,"",'US Ad Fare Sheet'!G413))</f>
        <v/>
      </c>
    </row>
    <row r="460" spans="3:7" x14ac:dyDescent="0.15">
      <c r="C460" s="40" t="str">
        <f>IF(ISBLANK('US Ad Fare Sheet'!C414),"",IF(COUNTIF($N$2:$N$6,'US Ad Fare Sheet'!C414)&gt;0,"",IF(LEN(G460)&lt;1,"",'US Ad Fare Sheet'!C414)))</f>
        <v/>
      </c>
      <c r="D460" s="40" t="str">
        <f>IF(ISBLANK('US Ad Fare Sheet'!D414),"",IF(COUNTIF($N$2:$N$6,'US Ad Fare Sheet'!C414)&gt;0,"",IF(LEN($G460)&lt;1,"",'US Ad Fare Sheet'!D414)))</f>
        <v/>
      </c>
      <c r="E460" s="40" t="str">
        <f>IF(ISBLANK('US Ad Fare Sheet'!E414),"",IF(COUNTIF($N$2:$N$6,'US Ad Fare Sheet'!C414)&gt;0,"",IF(LEN($G460)&lt;1,"",'US Ad Fare Sheet'!E414)))</f>
        <v/>
      </c>
      <c r="F460" s="40" t="str">
        <f>IF(ISBLANK('US Ad Fare Sheet'!F414),"",IF(COUNTIF($N$2:$N$6,'US Ad Fare Sheet'!C414)&gt;0,"",IF(LEN($G460)&lt;1,"",'US Ad Fare Sheet'!F414)))</f>
        <v/>
      </c>
      <c r="G460" s="40" t="str">
        <f>IF(OR(ISBLANK('US Ad Fare Sheet'!G414),'US Ad Fare Sheet'!G414&gt;250),"",IF(COUNTIF($N$2:$N$6,'US Ad Fare Sheet'!C414)&gt;0,"",'US Ad Fare Sheet'!G414))</f>
        <v/>
      </c>
    </row>
    <row r="461" spans="3:7" x14ac:dyDescent="0.15">
      <c r="C461" s="40" t="str">
        <f>IF(ISBLANK('US Ad Fare Sheet'!C415),"",IF(COUNTIF($N$2:$N$6,'US Ad Fare Sheet'!C415)&gt;0,"",IF(LEN(G461)&lt;1,"",'US Ad Fare Sheet'!C415)))</f>
        <v/>
      </c>
      <c r="D461" s="40" t="str">
        <f>IF(ISBLANK('US Ad Fare Sheet'!D415),"",IF(COUNTIF($N$2:$N$6,'US Ad Fare Sheet'!C415)&gt;0,"",IF(LEN($G461)&lt;1,"",'US Ad Fare Sheet'!D415)))</f>
        <v/>
      </c>
      <c r="E461" s="40" t="str">
        <f>IF(ISBLANK('US Ad Fare Sheet'!E415),"",IF(COUNTIF($N$2:$N$6,'US Ad Fare Sheet'!C415)&gt;0,"",IF(LEN($G461)&lt;1,"",'US Ad Fare Sheet'!E415)))</f>
        <v/>
      </c>
      <c r="F461" s="40" t="str">
        <f>IF(ISBLANK('US Ad Fare Sheet'!F415),"",IF(COUNTIF($N$2:$N$6,'US Ad Fare Sheet'!C415)&gt;0,"",IF(LEN($G461)&lt;1,"",'US Ad Fare Sheet'!F415)))</f>
        <v/>
      </c>
      <c r="G461" s="40" t="str">
        <f>IF(OR(ISBLANK('US Ad Fare Sheet'!G415),'US Ad Fare Sheet'!G415&gt;250),"",IF(COUNTIF($N$2:$N$6,'US Ad Fare Sheet'!C415)&gt;0,"",'US Ad Fare Sheet'!G415))</f>
        <v/>
      </c>
    </row>
    <row r="462" spans="3:7" x14ac:dyDescent="0.15">
      <c r="C462" s="40" t="str">
        <f>IF(ISBLANK('US Ad Fare Sheet'!C416),"",IF(COUNTIF($N$2:$N$6,'US Ad Fare Sheet'!C416)&gt;0,"",IF(LEN(G462)&lt;1,"",'US Ad Fare Sheet'!C416)))</f>
        <v/>
      </c>
      <c r="D462" s="40" t="str">
        <f>IF(ISBLANK('US Ad Fare Sheet'!D416),"",IF(COUNTIF($N$2:$N$6,'US Ad Fare Sheet'!C416)&gt;0,"",IF(LEN($G462)&lt;1,"",'US Ad Fare Sheet'!D416)))</f>
        <v/>
      </c>
      <c r="E462" s="40" t="str">
        <f>IF(ISBLANK('US Ad Fare Sheet'!E416),"",IF(COUNTIF($N$2:$N$6,'US Ad Fare Sheet'!C416)&gt;0,"",IF(LEN($G462)&lt;1,"",'US Ad Fare Sheet'!E416)))</f>
        <v/>
      </c>
      <c r="F462" s="40" t="str">
        <f>IF(ISBLANK('US Ad Fare Sheet'!F416),"",IF(COUNTIF($N$2:$N$6,'US Ad Fare Sheet'!C416)&gt;0,"",IF(LEN($G462)&lt;1,"",'US Ad Fare Sheet'!F416)))</f>
        <v/>
      </c>
      <c r="G462" s="40" t="str">
        <f>IF(OR(ISBLANK('US Ad Fare Sheet'!G416),'US Ad Fare Sheet'!G416&gt;250),"",IF(COUNTIF($N$2:$N$6,'US Ad Fare Sheet'!C416)&gt;0,"",'US Ad Fare Sheet'!G416))</f>
        <v/>
      </c>
    </row>
    <row r="463" spans="3:7" x14ac:dyDescent="0.15">
      <c r="C463" s="40" t="str">
        <f>IF(ISBLANK('US Ad Fare Sheet'!C417),"",IF(COUNTIF($N$2:$N$6,'US Ad Fare Sheet'!C417)&gt;0,"",IF(LEN(G463)&lt;1,"",'US Ad Fare Sheet'!C417)))</f>
        <v/>
      </c>
      <c r="D463" s="40" t="str">
        <f>IF(ISBLANK('US Ad Fare Sheet'!D417),"",IF(COUNTIF($N$2:$N$6,'US Ad Fare Sheet'!C417)&gt;0,"",IF(LEN($G463)&lt;1,"",'US Ad Fare Sheet'!D417)))</f>
        <v/>
      </c>
      <c r="E463" s="40" t="str">
        <f>IF(ISBLANK('US Ad Fare Sheet'!E417),"",IF(COUNTIF($N$2:$N$6,'US Ad Fare Sheet'!C417)&gt;0,"",IF(LEN($G463)&lt;1,"",'US Ad Fare Sheet'!E417)))</f>
        <v/>
      </c>
      <c r="F463" s="40" t="str">
        <f>IF(ISBLANK('US Ad Fare Sheet'!F417),"",IF(COUNTIF($N$2:$N$6,'US Ad Fare Sheet'!C417)&gt;0,"",IF(LEN($G463)&lt;1,"",'US Ad Fare Sheet'!F417)))</f>
        <v/>
      </c>
      <c r="G463" s="40" t="str">
        <f>IF(OR(ISBLANK('US Ad Fare Sheet'!G417),'US Ad Fare Sheet'!G417&gt;250),"",IF(COUNTIF($N$2:$N$6,'US Ad Fare Sheet'!C417)&gt;0,"",'US Ad Fare Sheet'!G417))</f>
        <v/>
      </c>
    </row>
    <row r="464" spans="3:7" x14ac:dyDescent="0.15">
      <c r="C464" s="40" t="str">
        <f>IF(ISBLANK('US Ad Fare Sheet'!C418),"",IF(COUNTIF($N$2:$N$6,'US Ad Fare Sheet'!C418)&gt;0,"",IF(LEN(G464)&lt;1,"",'US Ad Fare Sheet'!C418)))</f>
        <v/>
      </c>
      <c r="D464" s="40" t="str">
        <f>IF(ISBLANK('US Ad Fare Sheet'!D418),"",IF(COUNTIF($N$2:$N$6,'US Ad Fare Sheet'!C418)&gt;0,"",IF(LEN($G464)&lt;1,"",'US Ad Fare Sheet'!D418)))</f>
        <v/>
      </c>
      <c r="E464" s="40" t="str">
        <f>IF(ISBLANK('US Ad Fare Sheet'!E418),"",IF(COUNTIF($N$2:$N$6,'US Ad Fare Sheet'!C418)&gt;0,"",IF(LEN($G464)&lt;1,"",'US Ad Fare Sheet'!E418)))</f>
        <v/>
      </c>
      <c r="F464" s="40" t="str">
        <f>IF(ISBLANK('US Ad Fare Sheet'!F418),"",IF(COUNTIF($N$2:$N$6,'US Ad Fare Sheet'!C418)&gt;0,"",IF(LEN($G464)&lt;1,"",'US Ad Fare Sheet'!F418)))</f>
        <v/>
      </c>
      <c r="G464" s="40" t="str">
        <f>IF(OR(ISBLANK('US Ad Fare Sheet'!G418),'US Ad Fare Sheet'!G418&gt;250),"",IF(COUNTIF($N$2:$N$6,'US Ad Fare Sheet'!C418)&gt;0,"",'US Ad Fare Sheet'!G418))</f>
        <v/>
      </c>
    </row>
    <row r="465" spans="3:7" x14ac:dyDescent="0.15">
      <c r="C465" s="40" t="str">
        <f>IF(ISBLANK('US Ad Fare Sheet'!C419),"",IF(COUNTIF($N$2:$N$6,'US Ad Fare Sheet'!C419)&gt;0,"",IF(LEN(G465)&lt;1,"",'US Ad Fare Sheet'!C419)))</f>
        <v/>
      </c>
      <c r="D465" s="40" t="str">
        <f>IF(ISBLANK('US Ad Fare Sheet'!D419),"",IF(COUNTIF($N$2:$N$6,'US Ad Fare Sheet'!C419)&gt;0,"",IF(LEN($G465)&lt;1,"",'US Ad Fare Sheet'!D419)))</f>
        <v/>
      </c>
      <c r="E465" s="40" t="str">
        <f>IF(ISBLANK('US Ad Fare Sheet'!E419),"",IF(COUNTIF($N$2:$N$6,'US Ad Fare Sheet'!C419)&gt;0,"",IF(LEN($G465)&lt;1,"",'US Ad Fare Sheet'!E419)))</f>
        <v/>
      </c>
      <c r="F465" s="40" t="str">
        <f>IF(ISBLANK('US Ad Fare Sheet'!F419),"",IF(COUNTIF($N$2:$N$6,'US Ad Fare Sheet'!C419)&gt;0,"",IF(LEN($G465)&lt;1,"",'US Ad Fare Sheet'!F419)))</f>
        <v/>
      </c>
      <c r="G465" s="40" t="str">
        <f>IF(OR(ISBLANK('US Ad Fare Sheet'!G419),'US Ad Fare Sheet'!G419&gt;250),"",IF(COUNTIF($N$2:$N$6,'US Ad Fare Sheet'!C419)&gt;0,"",'US Ad Fare Sheet'!G419))</f>
        <v/>
      </c>
    </row>
    <row r="466" spans="3:7" x14ac:dyDescent="0.15">
      <c r="C466" s="40" t="str">
        <f>IF(ISBLANK('US Ad Fare Sheet'!C420),"",IF(COUNTIF($N$2:$N$6,'US Ad Fare Sheet'!C420)&gt;0,"",IF(LEN(G466)&lt;1,"",'US Ad Fare Sheet'!C420)))</f>
        <v/>
      </c>
      <c r="D466" s="40" t="str">
        <f>IF(ISBLANK('US Ad Fare Sheet'!D420),"",IF(COUNTIF($N$2:$N$6,'US Ad Fare Sheet'!C420)&gt;0,"",IF(LEN($G466)&lt;1,"",'US Ad Fare Sheet'!D420)))</f>
        <v/>
      </c>
      <c r="E466" s="40" t="str">
        <f>IF(ISBLANK('US Ad Fare Sheet'!E420),"",IF(COUNTIF($N$2:$N$6,'US Ad Fare Sheet'!C420)&gt;0,"",IF(LEN($G466)&lt;1,"",'US Ad Fare Sheet'!E420)))</f>
        <v/>
      </c>
      <c r="F466" s="40" t="str">
        <f>IF(ISBLANK('US Ad Fare Sheet'!F420),"",IF(COUNTIF($N$2:$N$6,'US Ad Fare Sheet'!C420)&gt;0,"",IF(LEN($G466)&lt;1,"",'US Ad Fare Sheet'!F420)))</f>
        <v/>
      </c>
      <c r="G466" s="40" t="str">
        <f>IF(OR(ISBLANK('US Ad Fare Sheet'!G420),'US Ad Fare Sheet'!G420&gt;250),"",IF(COUNTIF($N$2:$N$6,'US Ad Fare Sheet'!C420)&gt;0,"",'US Ad Fare Sheet'!G420))</f>
        <v/>
      </c>
    </row>
    <row r="467" spans="3:7" x14ac:dyDescent="0.15">
      <c r="C467" s="40" t="str">
        <f>IF(ISBLANK('US Ad Fare Sheet'!C421),"",IF(COUNTIF($N$2:$N$6,'US Ad Fare Sheet'!C421)&gt;0,"",IF(LEN(G467)&lt;1,"",'US Ad Fare Sheet'!C421)))</f>
        <v/>
      </c>
      <c r="D467" s="40" t="str">
        <f>IF(ISBLANK('US Ad Fare Sheet'!D421),"",IF(COUNTIF($N$2:$N$6,'US Ad Fare Sheet'!C421)&gt;0,"",IF(LEN($G467)&lt;1,"",'US Ad Fare Sheet'!D421)))</f>
        <v/>
      </c>
      <c r="E467" s="40" t="str">
        <f>IF(ISBLANK('US Ad Fare Sheet'!E421),"",IF(COUNTIF($N$2:$N$6,'US Ad Fare Sheet'!C421)&gt;0,"",IF(LEN($G467)&lt;1,"",'US Ad Fare Sheet'!E421)))</f>
        <v/>
      </c>
      <c r="F467" s="40" t="str">
        <f>IF(ISBLANK('US Ad Fare Sheet'!F421),"",IF(COUNTIF($N$2:$N$6,'US Ad Fare Sheet'!C421)&gt;0,"",IF(LEN($G467)&lt;1,"",'US Ad Fare Sheet'!F421)))</f>
        <v/>
      </c>
      <c r="G467" s="40" t="str">
        <f>IF(OR(ISBLANK('US Ad Fare Sheet'!G421),'US Ad Fare Sheet'!G421&gt;250),"",IF(COUNTIF($N$2:$N$6,'US Ad Fare Sheet'!C421)&gt;0,"",'US Ad Fare Sheet'!G421))</f>
        <v/>
      </c>
    </row>
    <row r="468" spans="3:7" x14ac:dyDescent="0.15">
      <c r="C468" s="40" t="str">
        <f>IF(ISBLANK('US Ad Fare Sheet'!C422),"",IF(COUNTIF($N$2:$N$6,'US Ad Fare Sheet'!C422)&gt;0,"",IF(LEN(G468)&lt;1,"",'US Ad Fare Sheet'!C422)))</f>
        <v/>
      </c>
      <c r="D468" s="40" t="str">
        <f>IF(ISBLANK('US Ad Fare Sheet'!D422),"",IF(COUNTIF($N$2:$N$6,'US Ad Fare Sheet'!C422)&gt;0,"",IF(LEN($G468)&lt;1,"",'US Ad Fare Sheet'!D422)))</f>
        <v/>
      </c>
      <c r="E468" s="40" t="str">
        <f>IF(ISBLANK('US Ad Fare Sheet'!E422),"",IF(COUNTIF($N$2:$N$6,'US Ad Fare Sheet'!C422)&gt;0,"",IF(LEN($G468)&lt;1,"",'US Ad Fare Sheet'!E422)))</f>
        <v/>
      </c>
      <c r="F468" s="40" t="str">
        <f>IF(ISBLANK('US Ad Fare Sheet'!F422),"",IF(COUNTIF($N$2:$N$6,'US Ad Fare Sheet'!C422)&gt;0,"",IF(LEN($G468)&lt;1,"",'US Ad Fare Sheet'!F422)))</f>
        <v/>
      </c>
      <c r="G468" s="40" t="str">
        <f>IF(OR(ISBLANK('US Ad Fare Sheet'!G422),'US Ad Fare Sheet'!G422&gt;250),"",IF(COUNTIF($N$2:$N$6,'US Ad Fare Sheet'!C422)&gt;0,"",'US Ad Fare Sheet'!G422))</f>
        <v/>
      </c>
    </row>
    <row r="469" spans="3:7" x14ac:dyDescent="0.15">
      <c r="C469" s="40" t="str">
        <f>IF(ISBLANK('US Ad Fare Sheet'!C423),"",IF(COUNTIF($N$2:$N$6,'US Ad Fare Sheet'!C423)&gt;0,"",IF(LEN(G469)&lt;1,"",'US Ad Fare Sheet'!C423)))</f>
        <v/>
      </c>
      <c r="D469" s="40" t="str">
        <f>IF(ISBLANK('US Ad Fare Sheet'!D423),"",IF(COUNTIF($N$2:$N$6,'US Ad Fare Sheet'!C423)&gt;0,"",IF(LEN($G469)&lt;1,"",'US Ad Fare Sheet'!D423)))</f>
        <v/>
      </c>
      <c r="E469" s="40" t="str">
        <f>IF(ISBLANK('US Ad Fare Sheet'!E423),"",IF(COUNTIF($N$2:$N$6,'US Ad Fare Sheet'!C423)&gt;0,"",IF(LEN($G469)&lt;1,"",'US Ad Fare Sheet'!E423)))</f>
        <v/>
      </c>
      <c r="F469" s="40" t="str">
        <f>IF(ISBLANK('US Ad Fare Sheet'!F423),"",IF(COUNTIF($N$2:$N$6,'US Ad Fare Sheet'!C423)&gt;0,"",IF(LEN($G469)&lt;1,"",'US Ad Fare Sheet'!F423)))</f>
        <v/>
      </c>
      <c r="G469" s="40" t="str">
        <f>IF(OR(ISBLANK('US Ad Fare Sheet'!G423),'US Ad Fare Sheet'!G423&gt;250),"",IF(COUNTIF($N$2:$N$6,'US Ad Fare Sheet'!C423)&gt;0,"",'US Ad Fare Sheet'!G423))</f>
        <v/>
      </c>
    </row>
    <row r="470" spans="3:7" x14ac:dyDescent="0.15">
      <c r="C470" s="40" t="str">
        <f>IF(ISBLANK('US Ad Fare Sheet'!C424),"",IF(COUNTIF($N$2:$N$6,'US Ad Fare Sheet'!C424)&gt;0,"",IF(LEN(G470)&lt;1,"",'US Ad Fare Sheet'!C424)))</f>
        <v/>
      </c>
      <c r="D470" s="40" t="str">
        <f>IF(ISBLANK('US Ad Fare Sheet'!D424),"",IF(COUNTIF($N$2:$N$6,'US Ad Fare Sheet'!C424)&gt;0,"",IF(LEN($G470)&lt;1,"",'US Ad Fare Sheet'!D424)))</f>
        <v/>
      </c>
      <c r="E470" s="40" t="str">
        <f>IF(ISBLANK('US Ad Fare Sheet'!E424),"",IF(COUNTIF($N$2:$N$6,'US Ad Fare Sheet'!C424)&gt;0,"",IF(LEN($G470)&lt;1,"",'US Ad Fare Sheet'!E424)))</f>
        <v/>
      </c>
      <c r="F470" s="40" t="str">
        <f>IF(ISBLANK('US Ad Fare Sheet'!F424),"",IF(COUNTIF($N$2:$N$6,'US Ad Fare Sheet'!C424)&gt;0,"",IF(LEN($G470)&lt;1,"",'US Ad Fare Sheet'!F424)))</f>
        <v/>
      </c>
      <c r="G470" s="40" t="str">
        <f>IF(OR(ISBLANK('US Ad Fare Sheet'!G424),'US Ad Fare Sheet'!G424&gt;250),"",IF(COUNTIF($N$2:$N$6,'US Ad Fare Sheet'!C424)&gt;0,"",'US Ad Fare Sheet'!G424))</f>
        <v/>
      </c>
    </row>
    <row r="471" spans="3:7" x14ac:dyDescent="0.15">
      <c r="C471" s="40" t="str">
        <f>IF(ISBLANK('US Ad Fare Sheet'!C425),"",IF(COUNTIF($N$2:$N$6,'US Ad Fare Sheet'!C425)&gt;0,"",IF(LEN(G471)&lt;1,"",'US Ad Fare Sheet'!C425)))</f>
        <v/>
      </c>
      <c r="D471" s="40" t="str">
        <f>IF(ISBLANK('US Ad Fare Sheet'!D425),"",IF(COUNTIF($N$2:$N$6,'US Ad Fare Sheet'!C425)&gt;0,"",IF(LEN($G471)&lt;1,"",'US Ad Fare Sheet'!D425)))</f>
        <v/>
      </c>
      <c r="E471" s="40" t="str">
        <f>IF(ISBLANK('US Ad Fare Sheet'!E425),"",IF(COUNTIF($N$2:$N$6,'US Ad Fare Sheet'!C425)&gt;0,"",IF(LEN($G471)&lt;1,"",'US Ad Fare Sheet'!E425)))</f>
        <v/>
      </c>
      <c r="F471" s="40" t="str">
        <f>IF(ISBLANK('US Ad Fare Sheet'!F425),"",IF(COUNTIF($N$2:$N$6,'US Ad Fare Sheet'!C425)&gt;0,"",IF(LEN($G471)&lt;1,"",'US Ad Fare Sheet'!F425)))</f>
        <v/>
      </c>
      <c r="G471" s="40" t="str">
        <f>IF(OR(ISBLANK('US Ad Fare Sheet'!G425),'US Ad Fare Sheet'!G425&gt;250),"",IF(COUNTIF($N$2:$N$6,'US Ad Fare Sheet'!C425)&gt;0,"",'US Ad Fare Sheet'!G425))</f>
        <v/>
      </c>
    </row>
    <row r="472" spans="3:7" x14ac:dyDescent="0.15">
      <c r="C472" s="40" t="str">
        <f>IF(ISBLANK('US Ad Fare Sheet'!C426),"",IF(COUNTIF($N$2:$N$6,'US Ad Fare Sheet'!C426)&gt;0,"",IF(LEN(G472)&lt;1,"",'US Ad Fare Sheet'!C426)))</f>
        <v/>
      </c>
      <c r="D472" s="40" t="str">
        <f>IF(ISBLANK('US Ad Fare Sheet'!D426),"",IF(COUNTIF($N$2:$N$6,'US Ad Fare Sheet'!C426)&gt;0,"",IF(LEN($G472)&lt;1,"",'US Ad Fare Sheet'!D426)))</f>
        <v/>
      </c>
      <c r="E472" s="40" t="str">
        <f>IF(ISBLANK('US Ad Fare Sheet'!E426),"",IF(COUNTIF($N$2:$N$6,'US Ad Fare Sheet'!C426)&gt;0,"",IF(LEN($G472)&lt;1,"",'US Ad Fare Sheet'!E426)))</f>
        <v/>
      </c>
      <c r="F472" s="40" t="str">
        <f>IF(ISBLANK('US Ad Fare Sheet'!F426),"",IF(COUNTIF($N$2:$N$6,'US Ad Fare Sheet'!C426)&gt;0,"",IF(LEN($G472)&lt;1,"",'US Ad Fare Sheet'!F426)))</f>
        <v/>
      </c>
      <c r="G472" s="40" t="str">
        <f>IF(OR(ISBLANK('US Ad Fare Sheet'!G426),'US Ad Fare Sheet'!G426&gt;250),"",IF(COUNTIF($N$2:$N$6,'US Ad Fare Sheet'!C426)&gt;0,"",'US Ad Fare Sheet'!G426))</f>
        <v/>
      </c>
    </row>
    <row r="473" spans="3:7" x14ac:dyDescent="0.15">
      <c r="C473" s="40" t="str">
        <f>IF(ISBLANK('US Ad Fare Sheet'!C427),"",IF(COUNTIF($N$2:$N$6,'US Ad Fare Sheet'!C427)&gt;0,"",IF(LEN(G473)&lt;1,"",'US Ad Fare Sheet'!C427)))</f>
        <v/>
      </c>
      <c r="D473" s="40" t="str">
        <f>IF(ISBLANK('US Ad Fare Sheet'!D427),"",IF(COUNTIF($N$2:$N$6,'US Ad Fare Sheet'!C427)&gt;0,"",IF(LEN($G473)&lt;1,"",'US Ad Fare Sheet'!D427)))</f>
        <v/>
      </c>
      <c r="E473" s="40" t="str">
        <f>IF(ISBLANK('US Ad Fare Sheet'!E427),"",IF(COUNTIF($N$2:$N$6,'US Ad Fare Sheet'!C427)&gt;0,"",IF(LEN($G473)&lt;1,"",'US Ad Fare Sheet'!E427)))</f>
        <v/>
      </c>
      <c r="F473" s="40" t="str">
        <f>IF(ISBLANK('US Ad Fare Sheet'!F427),"",IF(COUNTIF($N$2:$N$6,'US Ad Fare Sheet'!C427)&gt;0,"",IF(LEN($G473)&lt;1,"",'US Ad Fare Sheet'!F427)))</f>
        <v/>
      </c>
      <c r="G473" s="40" t="str">
        <f>IF(OR(ISBLANK('US Ad Fare Sheet'!G427),'US Ad Fare Sheet'!G427&gt;250),"",IF(COUNTIF($N$2:$N$6,'US Ad Fare Sheet'!C427)&gt;0,"",'US Ad Fare Sheet'!G427))</f>
        <v/>
      </c>
    </row>
    <row r="474" spans="3:7" x14ac:dyDescent="0.15">
      <c r="C474" s="40" t="str">
        <f>IF(ISBLANK('US Ad Fare Sheet'!C428),"",IF(COUNTIF($N$2:$N$6,'US Ad Fare Sheet'!C428)&gt;0,"",IF(LEN(G474)&lt;1,"",'US Ad Fare Sheet'!C428)))</f>
        <v/>
      </c>
      <c r="D474" s="40" t="str">
        <f>IF(ISBLANK('US Ad Fare Sheet'!D428),"",IF(COUNTIF($N$2:$N$6,'US Ad Fare Sheet'!C428)&gt;0,"",IF(LEN($G474)&lt;1,"",'US Ad Fare Sheet'!D428)))</f>
        <v/>
      </c>
      <c r="E474" s="40" t="str">
        <f>IF(ISBLANK('US Ad Fare Sheet'!E428),"",IF(COUNTIF($N$2:$N$6,'US Ad Fare Sheet'!C428)&gt;0,"",IF(LEN($G474)&lt;1,"",'US Ad Fare Sheet'!E428)))</f>
        <v/>
      </c>
      <c r="F474" s="40" t="str">
        <f>IF(ISBLANK('US Ad Fare Sheet'!F428),"",IF(COUNTIF($N$2:$N$6,'US Ad Fare Sheet'!C428)&gt;0,"",IF(LEN($G474)&lt;1,"",'US Ad Fare Sheet'!F428)))</f>
        <v/>
      </c>
      <c r="G474" s="40" t="str">
        <f>IF(OR(ISBLANK('US Ad Fare Sheet'!G428),'US Ad Fare Sheet'!G428&gt;250),"",IF(COUNTIF($N$2:$N$6,'US Ad Fare Sheet'!C428)&gt;0,"",'US Ad Fare Sheet'!G428))</f>
        <v/>
      </c>
    </row>
    <row r="475" spans="3:7" x14ac:dyDescent="0.15">
      <c r="C475" s="40" t="str">
        <f>IF(ISBLANK('US Ad Fare Sheet'!C429),"",IF(COUNTIF($N$2:$N$6,'US Ad Fare Sheet'!C429)&gt;0,"",IF(LEN(G475)&lt;1,"",'US Ad Fare Sheet'!C429)))</f>
        <v/>
      </c>
      <c r="D475" s="40" t="str">
        <f>IF(ISBLANK('US Ad Fare Sheet'!D429),"",IF(COUNTIF($N$2:$N$6,'US Ad Fare Sheet'!C429)&gt;0,"",IF(LEN($G475)&lt;1,"",'US Ad Fare Sheet'!D429)))</f>
        <v/>
      </c>
      <c r="E475" s="40" t="str">
        <f>IF(ISBLANK('US Ad Fare Sheet'!E429),"",IF(COUNTIF($N$2:$N$6,'US Ad Fare Sheet'!C429)&gt;0,"",IF(LEN($G475)&lt;1,"",'US Ad Fare Sheet'!E429)))</f>
        <v/>
      </c>
      <c r="F475" s="40" t="str">
        <f>IF(ISBLANK('US Ad Fare Sheet'!F429),"",IF(COUNTIF($N$2:$N$6,'US Ad Fare Sheet'!C429)&gt;0,"",IF(LEN($G475)&lt;1,"",'US Ad Fare Sheet'!F429)))</f>
        <v/>
      </c>
      <c r="G475" s="40" t="str">
        <f>IF(OR(ISBLANK('US Ad Fare Sheet'!G429),'US Ad Fare Sheet'!G429&gt;250),"",IF(COUNTIF($N$2:$N$6,'US Ad Fare Sheet'!C429)&gt;0,"",'US Ad Fare Sheet'!G429))</f>
        <v/>
      </c>
    </row>
    <row r="476" spans="3:7" x14ac:dyDescent="0.15">
      <c r="C476" s="40" t="str">
        <f>IF(ISBLANK('US Ad Fare Sheet'!C430),"",IF(COUNTIF($N$2:$N$6,'US Ad Fare Sheet'!C430)&gt;0,"",IF(LEN(G476)&lt;1,"",'US Ad Fare Sheet'!C430)))</f>
        <v/>
      </c>
      <c r="D476" s="40" t="str">
        <f>IF(ISBLANK('US Ad Fare Sheet'!D430),"",IF(COUNTIF($N$2:$N$6,'US Ad Fare Sheet'!C430)&gt;0,"",IF(LEN($G476)&lt;1,"",'US Ad Fare Sheet'!D430)))</f>
        <v/>
      </c>
      <c r="E476" s="40" t="str">
        <f>IF(ISBLANK('US Ad Fare Sheet'!E430),"",IF(COUNTIF($N$2:$N$6,'US Ad Fare Sheet'!C430)&gt;0,"",IF(LEN($G476)&lt;1,"",'US Ad Fare Sheet'!E430)))</f>
        <v/>
      </c>
      <c r="F476" s="40" t="str">
        <f>IF(ISBLANK('US Ad Fare Sheet'!F430),"",IF(COUNTIF($N$2:$N$6,'US Ad Fare Sheet'!C430)&gt;0,"",IF(LEN($G476)&lt;1,"",'US Ad Fare Sheet'!F430)))</f>
        <v/>
      </c>
      <c r="G476" s="40" t="str">
        <f>IF(OR(ISBLANK('US Ad Fare Sheet'!G430),'US Ad Fare Sheet'!G430&gt;250),"",IF(COUNTIF($N$2:$N$6,'US Ad Fare Sheet'!C430)&gt;0,"",'US Ad Fare Sheet'!G430))</f>
        <v/>
      </c>
    </row>
    <row r="477" spans="3:7" x14ac:dyDescent="0.15">
      <c r="C477" s="40" t="str">
        <f>IF(ISBLANK('US Ad Fare Sheet'!C431),"",IF(COUNTIF($N$2:$N$6,'US Ad Fare Sheet'!C431)&gt;0,"",IF(LEN(G477)&lt;1,"",'US Ad Fare Sheet'!C431)))</f>
        <v/>
      </c>
      <c r="D477" s="40" t="str">
        <f>IF(ISBLANK('US Ad Fare Sheet'!D431),"",IF(COUNTIF($N$2:$N$6,'US Ad Fare Sheet'!C431)&gt;0,"",IF(LEN($G477)&lt;1,"",'US Ad Fare Sheet'!D431)))</f>
        <v/>
      </c>
      <c r="E477" s="40" t="str">
        <f>IF(ISBLANK('US Ad Fare Sheet'!E431),"",IF(COUNTIF($N$2:$N$6,'US Ad Fare Sheet'!C431)&gt;0,"",IF(LEN($G477)&lt;1,"",'US Ad Fare Sheet'!E431)))</f>
        <v/>
      </c>
      <c r="F477" s="40" t="str">
        <f>IF(ISBLANK('US Ad Fare Sheet'!F431),"",IF(COUNTIF($N$2:$N$6,'US Ad Fare Sheet'!C431)&gt;0,"",IF(LEN($G477)&lt;1,"",'US Ad Fare Sheet'!F431)))</f>
        <v/>
      </c>
      <c r="G477" s="40" t="str">
        <f>IF(OR(ISBLANK('US Ad Fare Sheet'!G431),'US Ad Fare Sheet'!G431&gt;250),"",IF(COUNTIF($N$2:$N$6,'US Ad Fare Sheet'!C431)&gt;0,"",'US Ad Fare Sheet'!G431))</f>
        <v/>
      </c>
    </row>
    <row r="478" spans="3:7" x14ac:dyDescent="0.15">
      <c r="C478" s="40" t="str">
        <f>IF(ISBLANK('US Ad Fare Sheet'!C432),"",IF(COUNTIF($N$2:$N$6,'US Ad Fare Sheet'!C432)&gt;0,"",IF(LEN(G478)&lt;1,"",'US Ad Fare Sheet'!C432)))</f>
        <v/>
      </c>
      <c r="D478" s="40" t="str">
        <f>IF(ISBLANK('US Ad Fare Sheet'!D432),"",IF(COUNTIF($N$2:$N$6,'US Ad Fare Sheet'!C432)&gt;0,"",IF(LEN($G478)&lt;1,"",'US Ad Fare Sheet'!D432)))</f>
        <v/>
      </c>
      <c r="E478" s="40" t="str">
        <f>IF(ISBLANK('US Ad Fare Sheet'!E432),"",IF(COUNTIF($N$2:$N$6,'US Ad Fare Sheet'!C432)&gt;0,"",IF(LEN($G478)&lt;1,"",'US Ad Fare Sheet'!E432)))</f>
        <v/>
      </c>
      <c r="F478" s="40" t="str">
        <f>IF(ISBLANK('US Ad Fare Sheet'!F432),"",IF(COUNTIF($N$2:$N$6,'US Ad Fare Sheet'!C432)&gt;0,"",IF(LEN($G478)&lt;1,"",'US Ad Fare Sheet'!F432)))</f>
        <v/>
      </c>
      <c r="G478" s="40" t="str">
        <f>IF(OR(ISBLANK('US Ad Fare Sheet'!G432),'US Ad Fare Sheet'!G432&gt;250),"",IF(COUNTIF($N$2:$N$6,'US Ad Fare Sheet'!C432)&gt;0,"",'US Ad Fare Sheet'!G432))</f>
        <v/>
      </c>
    </row>
    <row r="479" spans="3:7" x14ac:dyDescent="0.15">
      <c r="C479" s="40" t="str">
        <f>IF(ISBLANK('US Ad Fare Sheet'!C433),"",IF(COUNTIF($N$2:$N$6,'US Ad Fare Sheet'!C433)&gt;0,"",IF(LEN(G479)&lt;1,"",'US Ad Fare Sheet'!C433)))</f>
        <v/>
      </c>
      <c r="D479" s="40" t="str">
        <f>IF(ISBLANK('US Ad Fare Sheet'!D433),"",IF(COUNTIF($N$2:$N$6,'US Ad Fare Sheet'!C433)&gt;0,"",IF(LEN($G479)&lt;1,"",'US Ad Fare Sheet'!D433)))</f>
        <v/>
      </c>
      <c r="E479" s="40" t="str">
        <f>IF(ISBLANK('US Ad Fare Sheet'!E433),"",IF(COUNTIF($N$2:$N$6,'US Ad Fare Sheet'!C433)&gt;0,"",IF(LEN($G479)&lt;1,"",'US Ad Fare Sheet'!E433)))</f>
        <v/>
      </c>
      <c r="F479" s="40" t="str">
        <f>IF(ISBLANK('US Ad Fare Sheet'!F433),"",IF(COUNTIF($N$2:$N$6,'US Ad Fare Sheet'!C433)&gt;0,"",IF(LEN($G479)&lt;1,"",'US Ad Fare Sheet'!F433)))</f>
        <v/>
      </c>
      <c r="G479" s="40" t="str">
        <f>IF(OR(ISBLANK('US Ad Fare Sheet'!G433),'US Ad Fare Sheet'!G433&gt;250),"",IF(COUNTIF($N$2:$N$6,'US Ad Fare Sheet'!C433)&gt;0,"",'US Ad Fare Sheet'!G433))</f>
        <v/>
      </c>
    </row>
    <row r="480" spans="3:7" x14ac:dyDescent="0.15">
      <c r="C480" s="40" t="str">
        <f>IF(ISBLANK('US Ad Fare Sheet'!C434),"",IF(COUNTIF($N$2:$N$6,'US Ad Fare Sheet'!C434)&gt;0,"",IF(LEN(G480)&lt;1,"",'US Ad Fare Sheet'!C434)))</f>
        <v/>
      </c>
      <c r="D480" s="40" t="str">
        <f>IF(ISBLANK('US Ad Fare Sheet'!D434),"",IF(COUNTIF($N$2:$N$6,'US Ad Fare Sheet'!C434)&gt;0,"",IF(LEN($G480)&lt;1,"",'US Ad Fare Sheet'!D434)))</f>
        <v/>
      </c>
      <c r="E480" s="40" t="str">
        <f>IF(ISBLANK('US Ad Fare Sheet'!E434),"",IF(COUNTIF($N$2:$N$6,'US Ad Fare Sheet'!C434)&gt;0,"",IF(LEN($G480)&lt;1,"",'US Ad Fare Sheet'!E434)))</f>
        <v/>
      </c>
      <c r="F480" s="40" t="str">
        <f>IF(ISBLANK('US Ad Fare Sheet'!F434),"",IF(COUNTIF($N$2:$N$6,'US Ad Fare Sheet'!C434)&gt;0,"",IF(LEN($G480)&lt;1,"",'US Ad Fare Sheet'!F434)))</f>
        <v/>
      </c>
      <c r="G480" s="40" t="str">
        <f>IF(OR(ISBLANK('US Ad Fare Sheet'!G434),'US Ad Fare Sheet'!G434&gt;250),"",IF(COUNTIF($N$2:$N$6,'US Ad Fare Sheet'!C434)&gt;0,"",'US Ad Fare Sheet'!G434))</f>
        <v/>
      </c>
    </row>
    <row r="481" spans="3:7" x14ac:dyDescent="0.15">
      <c r="C481" s="40" t="str">
        <f>IF(ISBLANK('US Ad Fare Sheet'!C435),"",IF(COUNTIF($N$2:$N$6,'US Ad Fare Sheet'!C435)&gt;0,"",IF(LEN(G481)&lt;1,"",'US Ad Fare Sheet'!C435)))</f>
        <v/>
      </c>
      <c r="D481" s="40" t="str">
        <f>IF(ISBLANK('US Ad Fare Sheet'!D435),"",IF(COUNTIF($N$2:$N$6,'US Ad Fare Sheet'!C435)&gt;0,"",IF(LEN($G481)&lt;1,"",'US Ad Fare Sheet'!D435)))</f>
        <v/>
      </c>
      <c r="E481" s="40" t="str">
        <f>IF(ISBLANK('US Ad Fare Sheet'!E435),"",IF(COUNTIF($N$2:$N$6,'US Ad Fare Sheet'!C435)&gt;0,"",IF(LEN($G481)&lt;1,"",'US Ad Fare Sheet'!E435)))</f>
        <v/>
      </c>
      <c r="F481" s="40" t="str">
        <f>IF(ISBLANK('US Ad Fare Sheet'!F435),"",IF(COUNTIF($N$2:$N$6,'US Ad Fare Sheet'!C435)&gt;0,"",IF(LEN($G481)&lt;1,"",'US Ad Fare Sheet'!F435)))</f>
        <v/>
      </c>
      <c r="G481" s="40" t="str">
        <f>IF(OR(ISBLANK('US Ad Fare Sheet'!G435),'US Ad Fare Sheet'!G435&gt;250),"",IF(COUNTIF($N$2:$N$6,'US Ad Fare Sheet'!C435)&gt;0,"",'US Ad Fare Sheet'!G435))</f>
        <v/>
      </c>
    </row>
    <row r="482" spans="3:7" x14ac:dyDescent="0.15">
      <c r="C482" s="40" t="str">
        <f>IF(ISBLANK('US Ad Fare Sheet'!C436),"",IF(COUNTIF($N$2:$N$6,'US Ad Fare Sheet'!C436)&gt;0,"",IF(LEN(G482)&lt;1,"",'US Ad Fare Sheet'!C436)))</f>
        <v/>
      </c>
      <c r="D482" s="40" t="str">
        <f>IF(ISBLANK('US Ad Fare Sheet'!D436),"",IF(COUNTIF($N$2:$N$6,'US Ad Fare Sheet'!C436)&gt;0,"",IF(LEN($G482)&lt;1,"",'US Ad Fare Sheet'!D436)))</f>
        <v/>
      </c>
      <c r="E482" s="40" t="str">
        <f>IF(ISBLANK('US Ad Fare Sheet'!E436),"",IF(COUNTIF($N$2:$N$6,'US Ad Fare Sheet'!C436)&gt;0,"",IF(LEN($G482)&lt;1,"",'US Ad Fare Sheet'!E436)))</f>
        <v/>
      </c>
      <c r="F482" s="40" t="str">
        <f>IF(ISBLANK('US Ad Fare Sheet'!F436),"",IF(COUNTIF($N$2:$N$6,'US Ad Fare Sheet'!C436)&gt;0,"",IF(LEN($G482)&lt;1,"",'US Ad Fare Sheet'!F436)))</f>
        <v/>
      </c>
      <c r="G482" s="40" t="str">
        <f>IF(OR(ISBLANK('US Ad Fare Sheet'!G436),'US Ad Fare Sheet'!G436&gt;250),"",IF(COUNTIF($N$2:$N$6,'US Ad Fare Sheet'!C436)&gt;0,"",'US Ad Fare Sheet'!G436))</f>
        <v/>
      </c>
    </row>
    <row r="483" spans="3:7" x14ac:dyDescent="0.15">
      <c r="C483" s="40" t="str">
        <f>IF(ISBLANK('US Ad Fare Sheet'!C437),"",IF(COUNTIF($N$2:$N$6,'US Ad Fare Sheet'!C437)&gt;0,"",IF(LEN(G483)&lt;1,"",'US Ad Fare Sheet'!C437)))</f>
        <v/>
      </c>
      <c r="D483" s="40" t="str">
        <f>IF(ISBLANK('US Ad Fare Sheet'!D437),"",IF(COUNTIF($N$2:$N$6,'US Ad Fare Sheet'!C437)&gt;0,"",IF(LEN($G483)&lt;1,"",'US Ad Fare Sheet'!D437)))</f>
        <v/>
      </c>
      <c r="E483" s="40" t="str">
        <f>IF(ISBLANK('US Ad Fare Sheet'!E437),"",IF(COUNTIF($N$2:$N$6,'US Ad Fare Sheet'!C437)&gt;0,"",IF(LEN($G483)&lt;1,"",'US Ad Fare Sheet'!E437)))</f>
        <v/>
      </c>
      <c r="F483" s="40" t="str">
        <f>IF(ISBLANK('US Ad Fare Sheet'!F437),"",IF(COUNTIF($N$2:$N$6,'US Ad Fare Sheet'!C437)&gt;0,"",IF(LEN($G483)&lt;1,"",'US Ad Fare Sheet'!F437)))</f>
        <v/>
      </c>
      <c r="G483" s="40" t="str">
        <f>IF(OR(ISBLANK('US Ad Fare Sheet'!G437),'US Ad Fare Sheet'!G437&gt;250),"",IF(COUNTIF($N$2:$N$6,'US Ad Fare Sheet'!C437)&gt;0,"",'US Ad Fare Sheet'!G437))</f>
        <v/>
      </c>
    </row>
    <row r="484" spans="3:7" x14ac:dyDescent="0.15">
      <c r="C484" s="40" t="str">
        <f>IF(ISBLANK('US Ad Fare Sheet'!C438),"",IF(COUNTIF($N$2:$N$6,'US Ad Fare Sheet'!C438)&gt;0,"",IF(LEN(G484)&lt;1,"",'US Ad Fare Sheet'!C438)))</f>
        <v/>
      </c>
      <c r="D484" s="40" t="str">
        <f>IF(ISBLANK('US Ad Fare Sheet'!D438),"",IF(COUNTIF($N$2:$N$6,'US Ad Fare Sheet'!C438)&gt;0,"",IF(LEN($G484)&lt;1,"",'US Ad Fare Sheet'!D438)))</f>
        <v/>
      </c>
      <c r="E484" s="40" t="str">
        <f>IF(ISBLANK('US Ad Fare Sheet'!E438),"",IF(COUNTIF($N$2:$N$6,'US Ad Fare Sheet'!C438)&gt;0,"",IF(LEN($G484)&lt;1,"",'US Ad Fare Sheet'!E438)))</f>
        <v/>
      </c>
      <c r="F484" s="40" t="str">
        <f>IF(ISBLANK('US Ad Fare Sheet'!F438),"",IF(COUNTIF($N$2:$N$6,'US Ad Fare Sheet'!C438)&gt;0,"",IF(LEN($G484)&lt;1,"",'US Ad Fare Sheet'!F438)))</f>
        <v/>
      </c>
      <c r="G484" s="40" t="str">
        <f>IF(OR(ISBLANK('US Ad Fare Sheet'!G438),'US Ad Fare Sheet'!G438&gt;250),"",IF(COUNTIF($N$2:$N$6,'US Ad Fare Sheet'!C438)&gt;0,"",'US Ad Fare Sheet'!G438))</f>
        <v/>
      </c>
    </row>
    <row r="485" spans="3:7" x14ac:dyDescent="0.15">
      <c r="C485" s="40" t="str">
        <f>IF(ISBLANK('US Ad Fare Sheet'!C439),"",IF(COUNTIF($N$2:$N$6,'US Ad Fare Sheet'!C439)&gt;0,"",IF(LEN(G485)&lt;1,"",'US Ad Fare Sheet'!C439)))</f>
        <v/>
      </c>
      <c r="D485" s="40" t="str">
        <f>IF(ISBLANK('US Ad Fare Sheet'!D439),"",IF(COUNTIF($N$2:$N$6,'US Ad Fare Sheet'!C439)&gt;0,"",IF(LEN($G485)&lt;1,"",'US Ad Fare Sheet'!D439)))</f>
        <v/>
      </c>
      <c r="E485" s="40" t="str">
        <f>IF(ISBLANK('US Ad Fare Sheet'!E439),"",IF(COUNTIF($N$2:$N$6,'US Ad Fare Sheet'!C439)&gt;0,"",IF(LEN($G485)&lt;1,"",'US Ad Fare Sheet'!E439)))</f>
        <v/>
      </c>
      <c r="F485" s="40" t="str">
        <f>IF(ISBLANK('US Ad Fare Sheet'!F439),"",IF(COUNTIF($N$2:$N$6,'US Ad Fare Sheet'!C439)&gt;0,"",IF(LEN($G485)&lt;1,"",'US Ad Fare Sheet'!F439)))</f>
        <v/>
      </c>
      <c r="G485" s="40" t="str">
        <f>IF(OR(ISBLANK('US Ad Fare Sheet'!G439),'US Ad Fare Sheet'!G439&gt;250),"",IF(COUNTIF($N$2:$N$6,'US Ad Fare Sheet'!C439)&gt;0,"",'US Ad Fare Sheet'!G439))</f>
        <v/>
      </c>
    </row>
    <row r="486" spans="3:7" x14ac:dyDescent="0.15">
      <c r="C486" s="40" t="str">
        <f>IF(ISBLANK('US Ad Fare Sheet'!C440),"",IF(COUNTIF($N$2:$N$6,'US Ad Fare Sheet'!C440)&gt;0,"",IF(LEN(G486)&lt;1,"",'US Ad Fare Sheet'!C440)))</f>
        <v/>
      </c>
      <c r="D486" s="40" t="str">
        <f>IF(ISBLANK('US Ad Fare Sheet'!D440),"",IF(COUNTIF($N$2:$N$6,'US Ad Fare Sheet'!C440)&gt;0,"",IF(LEN($G486)&lt;1,"",'US Ad Fare Sheet'!D440)))</f>
        <v/>
      </c>
      <c r="E486" s="40" t="str">
        <f>IF(ISBLANK('US Ad Fare Sheet'!E440),"",IF(COUNTIF($N$2:$N$6,'US Ad Fare Sheet'!C440)&gt;0,"",IF(LEN($G486)&lt;1,"",'US Ad Fare Sheet'!E440)))</f>
        <v/>
      </c>
      <c r="F486" s="40" t="str">
        <f>IF(ISBLANK('US Ad Fare Sheet'!F440),"",IF(COUNTIF($N$2:$N$6,'US Ad Fare Sheet'!C440)&gt;0,"",IF(LEN($G486)&lt;1,"",'US Ad Fare Sheet'!F440)))</f>
        <v/>
      </c>
      <c r="G486" s="40" t="str">
        <f>IF(OR(ISBLANK('US Ad Fare Sheet'!G440),'US Ad Fare Sheet'!G440&gt;250),"",IF(COUNTIF($N$2:$N$6,'US Ad Fare Sheet'!C440)&gt;0,"",'US Ad Fare Sheet'!G440))</f>
        <v/>
      </c>
    </row>
    <row r="487" spans="3:7" x14ac:dyDescent="0.15">
      <c r="C487" s="40" t="str">
        <f>IF(ISBLANK('US Ad Fare Sheet'!C441),"",IF(COUNTIF($N$2:$N$6,'US Ad Fare Sheet'!C441)&gt;0,"",IF(LEN(G487)&lt;1,"",'US Ad Fare Sheet'!C441)))</f>
        <v/>
      </c>
      <c r="D487" s="40" t="str">
        <f>IF(ISBLANK('US Ad Fare Sheet'!D441),"",IF(COUNTIF($N$2:$N$6,'US Ad Fare Sheet'!C441)&gt;0,"",IF(LEN($G487)&lt;1,"",'US Ad Fare Sheet'!D441)))</f>
        <v/>
      </c>
      <c r="E487" s="40" t="str">
        <f>IF(ISBLANK('US Ad Fare Sheet'!E441),"",IF(COUNTIF($N$2:$N$6,'US Ad Fare Sheet'!C441)&gt;0,"",IF(LEN($G487)&lt;1,"",'US Ad Fare Sheet'!E441)))</f>
        <v/>
      </c>
      <c r="F487" s="40" t="str">
        <f>IF(ISBLANK('US Ad Fare Sheet'!F441),"",IF(COUNTIF($N$2:$N$6,'US Ad Fare Sheet'!C441)&gt;0,"",IF(LEN($G487)&lt;1,"",'US Ad Fare Sheet'!F441)))</f>
        <v/>
      </c>
      <c r="G487" s="40" t="str">
        <f>IF(OR(ISBLANK('US Ad Fare Sheet'!G441),'US Ad Fare Sheet'!G441&gt;250),"",IF(COUNTIF($N$2:$N$6,'US Ad Fare Sheet'!C441)&gt;0,"",'US Ad Fare Sheet'!G441))</f>
        <v/>
      </c>
    </row>
    <row r="488" spans="3:7" x14ac:dyDescent="0.15">
      <c r="C488" s="40" t="str">
        <f>IF(ISBLANK('US Ad Fare Sheet'!C442),"",IF(COUNTIF($N$2:$N$6,'US Ad Fare Sheet'!C442)&gt;0,"",IF(LEN(G488)&lt;1,"",'US Ad Fare Sheet'!C442)))</f>
        <v/>
      </c>
      <c r="D488" s="40" t="str">
        <f>IF(ISBLANK('US Ad Fare Sheet'!D442),"",IF(COUNTIF($N$2:$N$6,'US Ad Fare Sheet'!C442)&gt;0,"",IF(LEN($G488)&lt;1,"",'US Ad Fare Sheet'!D442)))</f>
        <v/>
      </c>
      <c r="E488" s="40" t="str">
        <f>IF(ISBLANK('US Ad Fare Sheet'!E442),"",IF(COUNTIF($N$2:$N$6,'US Ad Fare Sheet'!C442)&gt;0,"",IF(LEN($G488)&lt;1,"",'US Ad Fare Sheet'!E442)))</f>
        <v/>
      </c>
      <c r="F488" s="40" t="str">
        <f>IF(ISBLANK('US Ad Fare Sheet'!F442),"",IF(COUNTIF($N$2:$N$6,'US Ad Fare Sheet'!C442)&gt;0,"",IF(LEN($G488)&lt;1,"",'US Ad Fare Sheet'!F442)))</f>
        <v/>
      </c>
      <c r="G488" s="40" t="str">
        <f>IF(OR(ISBLANK('US Ad Fare Sheet'!G442),'US Ad Fare Sheet'!G442&gt;250),"",IF(COUNTIF($N$2:$N$6,'US Ad Fare Sheet'!C442)&gt;0,"",'US Ad Fare Sheet'!G442))</f>
        <v/>
      </c>
    </row>
    <row r="489" spans="3:7" x14ac:dyDescent="0.15">
      <c r="C489" s="40" t="str">
        <f>IF(ISBLANK('US Ad Fare Sheet'!C443),"",IF(COUNTIF($N$2:$N$6,'US Ad Fare Sheet'!C443)&gt;0,"",IF(LEN(G489)&lt;1,"",'US Ad Fare Sheet'!C443)))</f>
        <v/>
      </c>
      <c r="D489" s="40" t="str">
        <f>IF(ISBLANK('US Ad Fare Sheet'!D443),"",IF(COUNTIF($N$2:$N$6,'US Ad Fare Sheet'!C443)&gt;0,"",IF(LEN($G489)&lt;1,"",'US Ad Fare Sheet'!D443)))</f>
        <v/>
      </c>
      <c r="E489" s="40" t="str">
        <f>IF(ISBLANK('US Ad Fare Sheet'!E443),"",IF(COUNTIF($N$2:$N$6,'US Ad Fare Sheet'!C443)&gt;0,"",IF(LEN($G489)&lt;1,"",'US Ad Fare Sheet'!E443)))</f>
        <v/>
      </c>
      <c r="F489" s="40" t="str">
        <f>IF(ISBLANK('US Ad Fare Sheet'!F443),"",IF(COUNTIF($N$2:$N$6,'US Ad Fare Sheet'!C443)&gt;0,"",IF(LEN($G489)&lt;1,"",'US Ad Fare Sheet'!F443)))</f>
        <v/>
      </c>
      <c r="G489" s="40" t="str">
        <f>IF(OR(ISBLANK('US Ad Fare Sheet'!G443),'US Ad Fare Sheet'!G443&gt;250),"",IF(COUNTIF($N$2:$N$6,'US Ad Fare Sheet'!C443)&gt;0,"",'US Ad Fare Sheet'!G443))</f>
        <v/>
      </c>
    </row>
    <row r="490" spans="3:7" x14ac:dyDescent="0.15">
      <c r="C490" s="40" t="str">
        <f>IF(ISBLANK('US Ad Fare Sheet'!C444),"",IF(COUNTIF($N$2:$N$6,'US Ad Fare Sheet'!C444)&gt;0,"",IF(LEN(G490)&lt;1,"",'US Ad Fare Sheet'!C444)))</f>
        <v/>
      </c>
      <c r="D490" s="40" t="str">
        <f>IF(ISBLANK('US Ad Fare Sheet'!D444),"",IF(COUNTIF($N$2:$N$6,'US Ad Fare Sheet'!C444)&gt;0,"",IF(LEN($G490)&lt;1,"",'US Ad Fare Sheet'!D444)))</f>
        <v/>
      </c>
      <c r="E490" s="40" t="str">
        <f>IF(ISBLANK('US Ad Fare Sheet'!E444),"",IF(COUNTIF($N$2:$N$6,'US Ad Fare Sheet'!C444)&gt;0,"",IF(LEN($G490)&lt;1,"",'US Ad Fare Sheet'!E444)))</f>
        <v/>
      </c>
      <c r="F490" s="40" t="str">
        <f>IF(ISBLANK('US Ad Fare Sheet'!F444),"",IF(COUNTIF($N$2:$N$6,'US Ad Fare Sheet'!C444)&gt;0,"",IF(LEN($G490)&lt;1,"",'US Ad Fare Sheet'!F444)))</f>
        <v/>
      </c>
      <c r="G490" s="40" t="str">
        <f>IF(OR(ISBLANK('US Ad Fare Sheet'!G444),'US Ad Fare Sheet'!G444&gt;250),"",IF(COUNTIF($N$2:$N$6,'US Ad Fare Sheet'!C444)&gt;0,"",'US Ad Fare Sheet'!G444))</f>
        <v/>
      </c>
    </row>
    <row r="491" spans="3:7" x14ac:dyDescent="0.15">
      <c r="C491" s="40" t="str">
        <f>IF(ISBLANK('US Ad Fare Sheet'!C445),"",IF(COUNTIF($N$2:$N$6,'US Ad Fare Sheet'!C445)&gt;0,"",IF(LEN(G491)&lt;1,"",'US Ad Fare Sheet'!C445)))</f>
        <v/>
      </c>
      <c r="D491" s="40" t="str">
        <f>IF(ISBLANK('US Ad Fare Sheet'!D445),"",IF(COUNTIF($N$2:$N$6,'US Ad Fare Sheet'!C445)&gt;0,"",IF(LEN($G491)&lt;1,"",'US Ad Fare Sheet'!D445)))</f>
        <v/>
      </c>
      <c r="E491" s="40" t="str">
        <f>IF(ISBLANK('US Ad Fare Sheet'!E445),"",IF(COUNTIF($N$2:$N$6,'US Ad Fare Sheet'!C445)&gt;0,"",IF(LEN($G491)&lt;1,"",'US Ad Fare Sheet'!E445)))</f>
        <v/>
      </c>
      <c r="F491" s="40" t="str">
        <f>IF(ISBLANK('US Ad Fare Sheet'!F445),"",IF(COUNTIF($N$2:$N$6,'US Ad Fare Sheet'!C445)&gt;0,"",IF(LEN($G491)&lt;1,"",'US Ad Fare Sheet'!F445)))</f>
        <v/>
      </c>
      <c r="G491" s="40" t="str">
        <f>IF(OR(ISBLANK('US Ad Fare Sheet'!G445),'US Ad Fare Sheet'!G445&gt;250),"",IF(COUNTIF($N$2:$N$6,'US Ad Fare Sheet'!C445)&gt;0,"",'US Ad Fare Sheet'!G445))</f>
        <v/>
      </c>
    </row>
    <row r="492" spans="3:7" x14ac:dyDescent="0.15">
      <c r="C492" s="40" t="str">
        <f>IF(ISBLANK('US Ad Fare Sheet'!C446),"",IF(COUNTIF($N$2:$N$6,'US Ad Fare Sheet'!C446)&gt;0,"",IF(LEN(G492)&lt;1,"",'US Ad Fare Sheet'!C446)))</f>
        <v/>
      </c>
      <c r="D492" s="40" t="str">
        <f>IF(ISBLANK('US Ad Fare Sheet'!D446),"",IF(COUNTIF($N$2:$N$6,'US Ad Fare Sheet'!C446)&gt;0,"",IF(LEN($G492)&lt;1,"",'US Ad Fare Sheet'!D446)))</f>
        <v/>
      </c>
      <c r="E492" s="40" t="str">
        <f>IF(ISBLANK('US Ad Fare Sheet'!E446),"",IF(COUNTIF($N$2:$N$6,'US Ad Fare Sheet'!C446)&gt;0,"",IF(LEN($G492)&lt;1,"",'US Ad Fare Sheet'!E446)))</f>
        <v/>
      </c>
      <c r="F492" s="40" t="str">
        <f>IF(ISBLANK('US Ad Fare Sheet'!F446),"",IF(COUNTIF($N$2:$N$6,'US Ad Fare Sheet'!C446)&gt;0,"",IF(LEN($G492)&lt;1,"",'US Ad Fare Sheet'!F446)))</f>
        <v/>
      </c>
      <c r="G492" s="40" t="str">
        <f>IF(OR(ISBLANK('US Ad Fare Sheet'!G446),'US Ad Fare Sheet'!G446&gt;250),"",IF(COUNTIF($N$2:$N$6,'US Ad Fare Sheet'!C446)&gt;0,"",'US Ad Fare Sheet'!G446))</f>
        <v/>
      </c>
    </row>
    <row r="493" spans="3:7" x14ac:dyDescent="0.15">
      <c r="C493" s="40" t="str">
        <f>IF(ISBLANK('US Ad Fare Sheet'!C447),"",IF(COUNTIF($N$2:$N$6,'US Ad Fare Sheet'!C447)&gt;0,"",IF(LEN(G493)&lt;1,"",'US Ad Fare Sheet'!C447)))</f>
        <v/>
      </c>
      <c r="D493" s="40" t="str">
        <f>IF(ISBLANK('US Ad Fare Sheet'!D447),"",IF(COUNTIF($N$2:$N$6,'US Ad Fare Sheet'!C447)&gt;0,"",IF(LEN($G493)&lt;1,"",'US Ad Fare Sheet'!D447)))</f>
        <v/>
      </c>
      <c r="E493" s="40" t="str">
        <f>IF(ISBLANK('US Ad Fare Sheet'!E447),"",IF(COUNTIF($N$2:$N$6,'US Ad Fare Sheet'!C447)&gt;0,"",IF(LEN($G493)&lt;1,"",'US Ad Fare Sheet'!E447)))</f>
        <v/>
      </c>
      <c r="F493" s="40" t="str">
        <f>IF(ISBLANK('US Ad Fare Sheet'!F447),"",IF(COUNTIF($N$2:$N$6,'US Ad Fare Sheet'!C447)&gt;0,"",IF(LEN($G493)&lt;1,"",'US Ad Fare Sheet'!F447)))</f>
        <v/>
      </c>
      <c r="G493" s="40" t="str">
        <f>IF(OR(ISBLANK('US Ad Fare Sheet'!G447),'US Ad Fare Sheet'!G447&gt;250),"",IF(COUNTIF($N$2:$N$6,'US Ad Fare Sheet'!C447)&gt;0,"",'US Ad Fare Sheet'!G447))</f>
        <v/>
      </c>
    </row>
    <row r="494" spans="3:7" x14ac:dyDescent="0.15">
      <c r="C494" s="40" t="str">
        <f>IF(ISBLANK('US Ad Fare Sheet'!C448),"",IF(COUNTIF($N$2:$N$6,'US Ad Fare Sheet'!C448)&gt;0,"",IF(LEN(G494)&lt;1,"",'US Ad Fare Sheet'!C448)))</f>
        <v/>
      </c>
      <c r="D494" s="40" t="str">
        <f>IF(ISBLANK('US Ad Fare Sheet'!D448),"",IF(COUNTIF($N$2:$N$6,'US Ad Fare Sheet'!C448)&gt;0,"",IF(LEN($G494)&lt;1,"",'US Ad Fare Sheet'!D448)))</f>
        <v/>
      </c>
      <c r="E494" s="40" t="str">
        <f>IF(ISBLANK('US Ad Fare Sheet'!E448),"",IF(COUNTIF($N$2:$N$6,'US Ad Fare Sheet'!C448)&gt;0,"",IF(LEN($G494)&lt;1,"",'US Ad Fare Sheet'!E448)))</f>
        <v/>
      </c>
      <c r="F494" s="40" t="str">
        <f>IF(ISBLANK('US Ad Fare Sheet'!F448),"",IF(COUNTIF($N$2:$N$6,'US Ad Fare Sheet'!C448)&gt;0,"",IF(LEN($G494)&lt;1,"",'US Ad Fare Sheet'!F448)))</f>
        <v/>
      </c>
      <c r="G494" s="40" t="str">
        <f>IF(OR(ISBLANK('US Ad Fare Sheet'!G448),'US Ad Fare Sheet'!G448&gt;250),"",IF(COUNTIF($N$2:$N$6,'US Ad Fare Sheet'!C448)&gt;0,"",'US Ad Fare Sheet'!G448))</f>
        <v/>
      </c>
    </row>
    <row r="495" spans="3:7" x14ac:dyDescent="0.15">
      <c r="C495" s="40" t="str">
        <f>IF(ISBLANK('US Ad Fare Sheet'!C449),"",IF(COUNTIF($N$2:$N$6,'US Ad Fare Sheet'!C449)&gt;0,"",IF(LEN(G495)&lt;1,"",'US Ad Fare Sheet'!C449)))</f>
        <v/>
      </c>
      <c r="D495" s="40" t="str">
        <f>IF(ISBLANK('US Ad Fare Sheet'!D449),"",IF(COUNTIF($N$2:$N$6,'US Ad Fare Sheet'!C449)&gt;0,"",IF(LEN($G495)&lt;1,"",'US Ad Fare Sheet'!D449)))</f>
        <v/>
      </c>
      <c r="E495" s="40" t="str">
        <f>IF(ISBLANK('US Ad Fare Sheet'!E449),"",IF(COUNTIF($N$2:$N$6,'US Ad Fare Sheet'!C449)&gt;0,"",IF(LEN($G495)&lt;1,"",'US Ad Fare Sheet'!E449)))</f>
        <v/>
      </c>
      <c r="F495" s="40" t="str">
        <f>IF(ISBLANK('US Ad Fare Sheet'!F449),"",IF(COUNTIF($N$2:$N$6,'US Ad Fare Sheet'!C449)&gt;0,"",IF(LEN($G495)&lt;1,"",'US Ad Fare Sheet'!F449)))</f>
        <v/>
      </c>
      <c r="G495" s="40" t="str">
        <f>IF(OR(ISBLANK('US Ad Fare Sheet'!G449),'US Ad Fare Sheet'!G449&gt;250),"",IF(COUNTIF($N$2:$N$6,'US Ad Fare Sheet'!C449)&gt;0,"",'US Ad Fare Sheet'!G449))</f>
        <v/>
      </c>
    </row>
    <row r="496" spans="3:7" x14ac:dyDescent="0.15">
      <c r="C496" s="40" t="str">
        <f>IF(ISBLANK('US Ad Fare Sheet'!C450),"",IF(COUNTIF($N$2:$N$6,'US Ad Fare Sheet'!C450)&gt;0,"",IF(LEN(G496)&lt;1,"",'US Ad Fare Sheet'!C450)))</f>
        <v/>
      </c>
      <c r="D496" s="40" t="str">
        <f>IF(ISBLANK('US Ad Fare Sheet'!D450),"",IF(COUNTIF($N$2:$N$6,'US Ad Fare Sheet'!C450)&gt;0,"",IF(LEN($G496)&lt;1,"",'US Ad Fare Sheet'!D450)))</f>
        <v/>
      </c>
      <c r="E496" s="40" t="str">
        <f>IF(ISBLANK('US Ad Fare Sheet'!E450),"",IF(COUNTIF($N$2:$N$6,'US Ad Fare Sheet'!C450)&gt;0,"",IF(LEN($G496)&lt;1,"",'US Ad Fare Sheet'!E450)))</f>
        <v/>
      </c>
      <c r="F496" s="40" t="str">
        <f>IF(ISBLANK('US Ad Fare Sheet'!F450),"",IF(COUNTIF($N$2:$N$6,'US Ad Fare Sheet'!C450)&gt;0,"",IF(LEN($G496)&lt;1,"",'US Ad Fare Sheet'!F450)))</f>
        <v/>
      </c>
      <c r="G496" s="40" t="str">
        <f>IF(OR(ISBLANK('US Ad Fare Sheet'!G450),'US Ad Fare Sheet'!G450&gt;250),"",IF(COUNTIF($N$2:$N$6,'US Ad Fare Sheet'!C450)&gt;0,"",'US Ad Fare Sheet'!G450))</f>
        <v/>
      </c>
    </row>
    <row r="497" spans="3:7" x14ac:dyDescent="0.15">
      <c r="C497" s="40" t="str">
        <f>IF(ISBLANK('US Ad Fare Sheet'!C451),"",IF(COUNTIF($N$2:$N$6,'US Ad Fare Sheet'!C451)&gt;0,"",IF(LEN(G497)&lt;1,"",'US Ad Fare Sheet'!C451)))</f>
        <v/>
      </c>
      <c r="D497" s="40" t="str">
        <f>IF(ISBLANK('US Ad Fare Sheet'!D451),"",IF(COUNTIF($N$2:$N$6,'US Ad Fare Sheet'!C451)&gt;0,"",IF(LEN($G497)&lt;1,"",'US Ad Fare Sheet'!D451)))</f>
        <v/>
      </c>
      <c r="E497" s="40" t="str">
        <f>IF(ISBLANK('US Ad Fare Sheet'!E451),"",IF(COUNTIF($N$2:$N$6,'US Ad Fare Sheet'!C451)&gt;0,"",IF(LEN($G497)&lt;1,"",'US Ad Fare Sheet'!E451)))</f>
        <v/>
      </c>
      <c r="F497" s="40" t="str">
        <f>IF(ISBLANK('US Ad Fare Sheet'!F451),"",IF(COUNTIF($N$2:$N$6,'US Ad Fare Sheet'!C451)&gt;0,"",IF(LEN($G497)&lt;1,"",'US Ad Fare Sheet'!F451)))</f>
        <v/>
      </c>
      <c r="G497" s="40" t="str">
        <f>IF(OR(ISBLANK('US Ad Fare Sheet'!G451),'US Ad Fare Sheet'!G451&gt;250),"",IF(COUNTIF($N$2:$N$6,'US Ad Fare Sheet'!C451)&gt;0,"",'US Ad Fare Sheet'!G451))</f>
        <v/>
      </c>
    </row>
    <row r="498" spans="3:7" x14ac:dyDescent="0.15">
      <c r="C498" s="40" t="str">
        <f>IF(ISBLANK('US Ad Fare Sheet'!C452),"",IF(COUNTIF($N$2:$N$6,'US Ad Fare Sheet'!C452)&gt;0,"",IF(LEN(G498)&lt;1,"",'US Ad Fare Sheet'!C452)))</f>
        <v/>
      </c>
      <c r="D498" s="40" t="str">
        <f>IF(ISBLANK('US Ad Fare Sheet'!D452),"",IF(COUNTIF($N$2:$N$6,'US Ad Fare Sheet'!C452)&gt;0,"",IF(LEN($G498)&lt;1,"",'US Ad Fare Sheet'!D452)))</f>
        <v/>
      </c>
      <c r="E498" s="40" t="str">
        <f>IF(ISBLANK('US Ad Fare Sheet'!E452),"",IF(COUNTIF($N$2:$N$6,'US Ad Fare Sheet'!C452)&gt;0,"",IF(LEN($G498)&lt;1,"",'US Ad Fare Sheet'!E452)))</f>
        <v/>
      </c>
      <c r="F498" s="40" t="str">
        <f>IF(ISBLANK('US Ad Fare Sheet'!F452),"",IF(COUNTIF($N$2:$N$6,'US Ad Fare Sheet'!C452)&gt;0,"",IF(LEN($G498)&lt;1,"",'US Ad Fare Sheet'!F452)))</f>
        <v/>
      </c>
      <c r="G498" s="40" t="str">
        <f>IF(OR(ISBLANK('US Ad Fare Sheet'!G452),'US Ad Fare Sheet'!G452&gt;250),"",IF(COUNTIF($N$2:$N$6,'US Ad Fare Sheet'!C452)&gt;0,"",'US Ad Fare Sheet'!G452))</f>
        <v/>
      </c>
    </row>
    <row r="499" spans="3:7" x14ac:dyDescent="0.15">
      <c r="C499" s="40" t="str">
        <f>IF(ISBLANK('US Ad Fare Sheet'!C453),"",IF(COUNTIF($N$2:$N$6,'US Ad Fare Sheet'!C453)&gt;0,"",IF(LEN(G499)&lt;1,"",'US Ad Fare Sheet'!C453)))</f>
        <v/>
      </c>
      <c r="D499" s="40" t="str">
        <f>IF(ISBLANK('US Ad Fare Sheet'!D453),"",IF(COUNTIF($N$2:$N$6,'US Ad Fare Sheet'!C453)&gt;0,"",IF(LEN($G499)&lt;1,"",'US Ad Fare Sheet'!D453)))</f>
        <v/>
      </c>
      <c r="E499" s="40" t="str">
        <f>IF(ISBLANK('US Ad Fare Sheet'!E453),"",IF(COUNTIF($N$2:$N$6,'US Ad Fare Sheet'!C453)&gt;0,"",IF(LEN($G499)&lt;1,"",'US Ad Fare Sheet'!E453)))</f>
        <v/>
      </c>
      <c r="F499" s="40" t="str">
        <f>IF(ISBLANK('US Ad Fare Sheet'!F453),"",IF(COUNTIF($N$2:$N$6,'US Ad Fare Sheet'!C453)&gt;0,"",IF(LEN($G499)&lt;1,"",'US Ad Fare Sheet'!F453)))</f>
        <v/>
      </c>
      <c r="G499" s="40" t="str">
        <f>IF(OR(ISBLANK('US Ad Fare Sheet'!G453),'US Ad Fare Sheet'!G453&gt;250),"",IF(COUNTIF($N$2:$N$6,'US Ad Fare Sheet'!C453)&gt;0,"",'US Ad Fare Sheet'!G453))</f>
        <v/>
      </c>
    </row>
    <row r="500" spans="3:7" x14ac:dyDescent="0.15">
      <c r="C500" s="40" t="str">
        <f>IF(ISBLANK('US Ad Fare Sheet'!C454),"",IF(COUNTIF($N$2:$N$6,'US Ad Fare Sheet'!C454)&gt;0,"",IF(LEN(G500)&lt;1,"",'US Ad Fare Sheet'!C454)))</f>
        <v/>
      </c>
      <c r="D500" s="40" t="str">
        <f>IF(ISBLANK('US Ad Fare Sheet'!D454),"",IF(COUNTIF($N$2:$N$6,'US Ad Fare Sheet'!C454)&gt;0,"",IF(LEN($G500)&lt;1,"",'US Ad Fare Sheet'!D454)))</f>
        <v/>
      </c>
      <c r="E500" s="40" t="str">
        <f>IF(ISBLANK('US Ad Fare Sheet'!E454),"",IF(COUNTIF($N$2:$N$6,'US Ad Fare Sheet'!C454)&gt;0,"",IF(LEN($G500)&lt;1,"",'US Ad Fare Sheet'!E454)))</f>
        <v/>
      </c>
      <c r="F500" s="40" t="str">
        <f>IF(ISBLANK('US Ad Fare Sheet'!F454),"",IF(COUNTIF($N$2:$N$6,'US Ad Fare Sheet'!C454)&gt;0,"",IF(LEN($G500)&lt;1,"",'US Ad Fare Sheet'!F454)))</f>
        <v/>
      </c>
      <c r="G500" s="40" t="str">
        <f>IF(OR(ISBLANK('US Ad Fare Sheet'!G454),'US Ad Fare Sheet'!G454&gt;250),"",IF(COUNTIF($N$2:$N$6,'US Ad Fare Sheet'!C454)&gt;0,"",'US Ad Fare Sheet'!G454))</f>
        <v/>
      </c>
    </row>
    <row r="501" spans="3:7" x14ac:dyDescent="0.15">
      <c r="C501" s="40" t="str">
        <f>IF(ISBLANK('US Ad Fare Sheet'!C455),"",IF(COUNTIF($N$2:$N$6,'US Ad Fare Sheet'!C455)&gt;0,"",IF(LEN(G501)&lt;1,"",'US Ad Fare Sheet'!C455)))</f>
        <v/>
      </c>
      <c r="D501" s="40" t="str">
        <f>IF(ISBLANK('US Ad Fare Sheet'!D455),"",IF(COUNTIF($N$2:$N$6,'US Ad Fare Sheet'!C455)&gt;0,"",IF(LEN($G501)&lt;1,"",'US Ad Fare Sheet'!D455)))</f>
        <v/>
      </c>
      <c r="E501" s="40" t="str">
        <f>IF(ISBLANK('US Ad Fare Sheet'!E455),"",IF(COUNTIF($N$2:$N$6,'US Ad Fare Sheet'!C455)&gt;0,"",IF(LEN($G501)&lt;1,"",'US Ad Fare Sheet'!E455)))</f>
        <v/>
      </c>
      <c r="F501" s="40" t="str">
        <f>IF(ISBLANK('US Ad Fare Sheet'!F455),"",IF(COUNTIF($N$2:$N$6,'US Ad Fare Sheet'!C455)&gt;0,"",IF(LEN($G501)&lt;1,"",'US Ad Fare Sheet'!F455)))</f>
        <v/>
      </c>
      <c r="G501" s="40" t="str">
        <f>IF(OR(ISBLANK('US Ad Fare Sheet'!G455),'US Ad Fare Sheet'!G455&gt;250),"",IF(COUNTIF($N$2:$N$6,'US Ad Fare Sheet'!C455)&gt;0,"",'US Ad Fare Sheet'!G455))</f>
        <v/>
      </c>
    </row>
    <row r="502" spans="3:7" x14ac:dyDescent="0.15">
      <c r="C502" s="40" t="str">
        <f>IF(ISBLANK('US Ad Fare Sheet'!C456),"",IF(COUNTIF($N$2:$N$6,'US Ad Fare Sheet'!C456)&gt;0,"",IF(LEN(G502)&lt;1,"",'US Ad Fare Sheet'!C456)))</f>
        <v/>
      </c>
      <c r="D502" s="40" t="str">
        <f>IF(ISBLANK('US Ad Fare Sheet'!D456),"",IF(COUNTIF($N$2:$N$6,'US Ad Fare Sheet'!C456)&gt;0,"",IF(LEN($G502)&lt;1,"",'US Ad Fare Sheet'!D456)))</f>
        <v/>
      </c>
      <c r="E502" s="40" t="str">
        <f>IF(ISBLANK('US Ad Fare Sheet'!E456),"",IF(COUNTIF($N$2:$N$6,'US Ad Fare Sheet'!C456)&gt;0,"",IF(LEN($G502)&lt;1,"",'US Ad Fare Sheet'!E456)))</f>
        <v/>
      </c>
      <c r="F502" s="40" t="str">
        <f>IF(ISBLANK('US Ad Fare Sheet'!F456),"",IF(COUNTIF($N$2:$N$6,'US Ad Fare Sheet'!C456)&gt;0,"",IF(LEN($G502)&lt;1,"",'US Ad Fare Sheet'!F456)))</f>
        <v/>
      </c>
      <c r="G502" s="40" t="str">
        <f>IF(OR(ISBLANK('US Ad Fare Sheet'!G456),'US Ad Fare Sheet'!G456&gt;250),"",IF(COUNTIF($N$2:$N$6,'US Ad Fare Sheet'!C456)&gt;0,"",'US Ad Fare Sheet'!G456))</f>
        <v/>
      </c>
    </row>
    <row r="503" spans="3:7" x14ac:dyDescent="0.15">
      <c r="C503" s="40" t="str">
        <f>IF(ISBLANK('US Ad Fare Sheet'!C457),"",IF(COUNTIF($N$2:$N$6,'US Ad Fare Sheet'!C457)&gt;0,"",IF(LEN(G503)&lt;1,"",'US Ad Fare Sheet'!C457)))</f>
        <v/>
      </c>
      <c r="D503" s="40" t="str">
        <f>IF(ISBLANK('US Ad Fare Sheet'!D457),"",IF(COUNTIF($N$2:$N$6,'US Ad Fare Sheet'!C457)&gt;0,"",IF(LEN($G503)&lt;1,"",'US Ad Fare Sheet'!D457)))</f>
        <v/>
      </c>
      <c r="E503" s="40" t="str">
        <f>IF(ISBLANK('US Ad Fare Sheet'!E457),"",IF(COUNTIF($N$2:$N$6,'US Ad Fare Sheet'!C457)&gt;0,"",IF(LEN($G503)&lt;1,"",'US Ad Fare Sheet'!E457)))</f>
        <v/>
      </c>
      <c r="F503" s="40" t="str">
        <f>IF(ISBLANK('US Ad Fare Sheet'!F457),"",IF(COUNTIF($N$2:$N$6,'US Ad Fare Sheet'!C457)&gt;0,"",IF(LEN($G503)&lt;1,"",'US Ad Fare Sheet'!F457)))</f>
        <v/>
      </c>
      <c r="G503" s="40" t="str">
        <f>IF(OR(ISBLANK('US Ad Fare Sheet'!G457),'US Ad Fare Sheet'!G457&gt;250),"",IF(COUNTIF($N$2:$N$6,'US Ad Fare Sheet'!C457)&gt;0,"",'US Ad Fare Sheet'!G457))</f>
        <v/>
      </c>
    </row>
    <row r="504" spans="3:7" x14ac:dyDescent="0.15">
      <c r="C504" s="40" t="str">
        <f>IF(ISBLANK('US Ad Fare Sheet'!C458),"",IF(COUNTIF($N$2:$N$6,'US Ad Fare Sheet'!C458)&gt;0,"",IF(LEN(G504)&lt;1,"",'US Ad Fare Sheet'!C458)))</f>
        <v/>
      </c>
      <c r="D504" s="40" t="str">
        <f>IF(ISBLANK('US Ad Fare Sheet'!D458),"",IF(COUNTIF($N$2:$N$6,'US Ad Fare Sheet'!C458)&gt;0,"",IF(LEN($G504)&lt;1,"",'US Ad Fare Sheet'!D458)))</f>
        <v/>
      </c>
      <c r="E504" s="40" t="str">
        <f>IF(ISBLANK('US Ad Fare Sheet'!E458),"",IF(COUNTIF($N$2:$N$6,'US Ad Fare Sheet'!C458)&gt;0,"",IF(LEN($G504)&lt;1,"",'US Ad Fare Sheet'!E458)))</f>
        <v/>
      </c>
      <c r="F504" s="40" t="str">
        <f>IF(ISBLANK('US Ad Fare Sheet'!F458),"",IF(COUNTIF($N$2:$N$6,'US Ad Fare Sheet'!C458)&gt;0,"",IF(LEN($G504)&lt;1,"",'US Ad Fare Sheet'!F458)))</f>
        <v/>
      </c>
      <c r="G504" s="40" t="str">
        <f>IF(OR(ISBLANK('US Ad Fare Sheet'!G458),'US Ad Fare Sheet'!G458&gt;250),"",IF(COUNTIF($N$2:$N$6,'US Ad Fare Sheet'!C458)&gt;0,"",'US Ad Fare Sheet'!G458))</f>
        <v/>
      </c>
    </row>
    <row r="505" spans="3:7" x14ac:dyDescent="0.15">
      <c r="C505" s="40" t="str">
        <f>IF(ISBLANK('US Ad Fare Sheet'!C459),"",IF(COUNTIF($N$2:$N$6,'US Ad Fare Sheet'!C459)&gt;0,"",IF(LEN(G505)&lt;1,"",'US Ad Fare Sheet'!C459)))</f>
        <v/>
      </c>
      <c r="D505" s="40" t="str">
        <f>IF(ISBLANK('US Ad Fare Sheet'!D459),"",IF(COUNTIF($N$2:$N$6,'US Ad Fare Sheet'!C459)&gt;0,"",IF(LEN($G505)&lt;1,"",'US Ad Fare Sheet'!D459)))</f>
        <v/>
      </c>
      <c r="E505" s="40" t="str">
        <f>IF(ISBLANK('US Ad Fare Sheet'!E459),"",IF(COUNTIF($N$2:$N$6,'US Ad Fare Sheet'!C459)&gt;0,"",IF(LEN($G505)&lt;1,"",'US Ad Fare Sheet'!E459)))</f>
        <v/>
      </c>
      <c r="F505" s="40" t="str">
        <f>IF(ISBLANK('US Ad Fare Sheet'!F459),"",IF(COUNTIF($N$2:$N$6,'US Ad Fare Sheet'!C459)&gt;0,"",IF(LEN($G505)&lt;1,"",'US Ad Fare Sheet'!F459)))</f>
        <v/>
      </c>
      <c r="G505" s="40" t="str">
        <f>IF(OR(ISBLANK('US Ad Fare Sheet'!G459),'US Ad Fare Sheet'!G459&gt;250),"",IF(COUNTIF($N$2:$N$6,'US Ad Fare Sheet'!C459)&gt;0,"",'US Ad Fare Sheet'!G459))</f>
        <v/>
      </c>
    </row>
    <row r="506" spans="3:7" x14ac:dyDescent="0.15">
      <c r="C506" s="40" t="str">
        <f>IF(ISBLANK('US Ad Fare Sheet'!C460),"",IF(COUNTIF($N$2:$N$6,'US Ad Fare Sheet'!C460)&gt;0,"",IF(LEN(G506)&lt;1,"",'US Ad Fare Sheet'!C460)))</f>
        <v/>
      </c>
      <c r="D506" s="40" t="str">
        <f>IF(ISBLANK('US Ad Fare Sheet'!D460),"",IF(COUNTIF($N$2:$N$6,'US Ad Fare Sheet'!C460)&gt;0,"",IF(LEN($G506)&lt;1,"",'US Ad Fare Sheet'!D460)))</f>
        <v/>
      </c>
      <c r="E506" s="40" t="str">
        <f>IF(ISBLANK('US Ad Fare Sheet'!E460),"",IF(COUNTIF($N$2:$N$6,'US Ad Fare Sheet'!C460)&gt;0,"",IF(LEN($G506)&lt;1,"",'US Ad Fare Sheet'!E460)))</f>
        <v/>
      </c>
      <c r="F506" s="40" t="str">
        <f>IF(ISBLANK('US Ad Fare Sheet'!F460),"",IF(COUNTIF($N$2:$N$6,'US Ad Fare Sheet'!C460)&gt;0,"",IF(LEN($G506)&lt;1,"",'US Ad Fare Sheet'!F460)))</f>
        <v/>
      </c>
      <c r="G506" s="40" t="str">
        <f>IF(OR(ISBLANK('US Ad Fare Sheet'!G460),'US Ad Fare Sheet'!G460&gt;250),"",IF(COUNTIF($N$2:$N$6,'US Ad Fare Sheet'!C460)&gt;0,"",'US Ad Fare Sheet'!G460))</f>
        <v/>
      </c>
    </row>
    <row r="507" spans="3:7" x14ac:dyDescent="0.15">
      <c r="C507" s="40" t="str">
        <f>IF(ISBLANK('US Ad Fare Sheet'!C461),"",IF(COUNTIF($N$2:$N$6,'US Ad Fare Sheet'!C461)&gt;0,"",IF(LEN(G507)&lt;1,"",'US Ad Fare Sheet'!C461)))</f>
        <v/>
      </c>
      <c r="D507" s="40" t="str">
        <f>IF(ISBLANK('US Ad Fare Sheet'!D461),"",IF(COUNTIF($N$2:$N$6,'US Ad Fare Sheet'!C461)&gt;0,"",IF(LEN($G507)&lt;1,"",'US Ad Fare Sheet'!D461)))</f>
        <v/>
      </c>
      <c r="E507" s="40" t="str">
        <f>IF(ISBLANK('US Ad Fare Sheet'!E461),"",IF(COUNTIF($N$2:$N$6,'US Ad Fare Sheet'!C461)&gt;0,"",IF(LEN($G507)&lt;1,"",'US Ad Fare Sheet'!E461)))</f>
        <v/>
      </c>
      <c r="F507" s="40" t="str">
        <f>IF(ISBLANK('US Ad Fare Sheet'!F461),"",IF(COUNTIF($N$2:$N$6,'US Ad Fare Sheet'!C461)&gt;0,"",IF(LEN($G507)&lt;1,"",'US Ad Fare Sheet'!F461)))</f>
        <v/>
      </c>
      <c r="G507" s="40" t="str">
        <f>IF(OR(ISBLANK('US Ad Fare Sheet'!G461),'US Ad Fare Sheet'!G461&gt;250),"",IF(COUNTIF($N$2:$N$6,'US Ad Fare Sheet'!C461)&gt;0,"",'US Ad Fare Sheet'!G461))</f>
        <v/>
      </c>
    </row>
    <row r="508" spans="3:7" x14ac:dyDescent="0.15">
      <c r="C508" s="40" t="str">
        <f>IF(ISBLANK('US Ad Fare Sheet'!C462),"",IF(COUNTIF($N$2:$N$6,'US Ad Fare Sheet'!C462)&gt;0,"",IF(LEN(G508)&lt;1,"",'US Ad Fare Sheet'!C462)))</f>
        <v/>
      </c>
      <c r="D508" s="40" t="str">
        <f>IF(ISBLANK('US Ad Fare Sheet'!D462),"",IF(COUNTIF($N$2:$N$6,'US Ad Fare Sheet'!C462)&gt;0,"",IF(LEN($G508)&lt;1,"",'US Ad Fare Sheet'!D462)))</f>
        <v/>
      </c>
      <c r="E508" s="40" t="str">
        <f>IF(ISBLANK('US Ad Fare Sheet'!E462),"",IF(COUNTIF($N$2:$N$6,'US Ad Fare Sheet'!C462)&gt;0,"",IF(LEN($G508)&lt;1,"",'US Ad Fare Sheet'!E462)))</f>
        <v/>
      </c>
      <c r="F508" s="40" t="str">
        <f>IF(ISBLANK('US Ad Fare Sheet'!F462),"",IF(COUNTIF($N$2:$N$6,'US Ad Fare Sheet'!C462)&gt;0,"",IF(LEN($G508)&lt;1,"",'US Ad Fare Sheet'!F462)))</f>
        <v/>
      </c>
      <c r="G508" s="40" t="str">
        <f>IF(OR(ISBLANK('US Ad Fare Sheet'!G462),'US Ad Fare Sheet'!G462&gt;250),"",IF(COUNTIF($N$2:$N$6,'US Ad Fare Sheet'!C462)&gt;0,"",'US Ad Fare Sheet'!G462))</f>
        <v/>
      </c>
    </row>
    <row r="509" spans="3:7" x14ac:dyDescent="0.15">
      <c r="C509" s="40" t="str">
        <f>IF(ISBLANK('US Ad Fare Sheet'!C463),"",IF(COUNTIF($N$2:$N$6,'US Ad Fare Sheet'!C463)&gt;0,"",IF(LEN(G509)&lt;1,"",'US Ad Fare Sheet'!C463)))</f>
        <v/>
      </c>
      <c r="D509" s="40" t="str">
        <f>IF(ISBLANK('US Ad Fare Sheet'!D463),"",IF(COUNTIF($N$2:$N$6,'US Ad Fare Sheet'!C463)&gt;0,"",IF(LEN($G509)&lt;1,"",'US Ad Fare Sheet'!D463)))</f>
        <v/>
      </c>
      <c r="E509" s="40" t="str">
        <f>IF(ISBLANK('US Ad Fare Sheet'!E463),"",IF(COUNTIF($N$2:$N$6,'US Ad Fare Sheet'!C463)&gt;0,"",IF(LEN($G509)&lt;1,"",'US Ad Fare Sheet'!E463)))</f>
        <v/>
      </c>
      <c r="F509" s="40" t="str">
        <f>IF(ISBLANK('US Ad Fare Sheet'!F463),"",IF(COUNTIF($N$2:$N$6,'US Ad Fare Sheet'!C463)&gt;0,"",IF(LEN($G509)&lt;1,"",'US Ad Fare Sheet'!F463)))</f>
        <v/>
      </c>
      <c r="G509" s="40" t="str">
        <f>IF(OR(ISBLANK('US Ad Fare Sheet'!G463),'US Ad Fare Sheet'!G463&gt;250),"",IF(COUNTIF($N$2:$N$6,'US Ad Fare Sheet'!C463)&gt;0,"",'US Ad Fare Sheet'!G463))</f>
        <v/>
      </c>
    </row>
    <row r="510" spans="3:7" x14ac:dyDescent="0.15">
      <c r="C510" s="40" t="str">
        <f>IF(ISBLANK('US Ad Fare Sheet'!C464),"",IF(COUNTIF($N$2:$N$6,'US Ad Fare Sheet'!C464)&gt;0,"",IF(LEN(G510)&lt;1,"",'US Ad Fare Sheet'!C464)))</f>
        <v/>
      </c>
      <c r="D510" s="40" t="str">
        <f>IF(ISBLANK('US Ad Fare Sheet'!D464),"",IF(COUNTIF($N$2:$N$6,'US Ad Fare Sheet'!C464)&gt;0,"",IF(LEN($G510)&lt;1,"",'US Ad Fare Sheet'!D464)))</f>
        <v/>
      </c>
      <c r="E510" s="40" t="str">
        <f>IF(ISBLANK('US Ad Fare Sheet'!E464),"",IF(COUNTIF($N$2:$N$6,'US Ad Fare Sheet'!C464)&gt;0,"",IF(LEN($G510)&lt;1,"",'US Ad Fare Sheet'!E464)))</f>
        <v/>
      </c>
      <c r="F510" s="40" t="str">
        <f>IF(ISBLANK('US Ad Fare Sheet'!F464),"",IF(COUNTIF($N$2:$N$6,'US Ad Fare Sheet'!C464)&gt;0,"",IF(LEN($G510)&lt;1,"",'US Ad Fare Sheet'!F464)))</f>
        <v/>
      </c>
      <c r="G510" s="40" t="str">
        <f>IF(OR(ISBLANK('US Ad Fare Sheet'!G464),'US Ad Fare Sheet'!G464&gt;250),"",IF(COUNTIF($N$2:$N$6,'US Ad Fare Sheet'!C464)&gt;0,"",'US Ad Fare Sheet'!G464))</f>
        <v/>
      </c>
    </row>
    <row r="511" spans="3:7" x14ac:dyDescent="0.15">
      <c r="C511" s="40" t="str">
        <f>IF(ISBLANK('US Ad Fare Sheet'!C465),"",IF(COUNTIF($N$2:$N$6,'US Ad Fare Sheet'!C465)&gt;0,"",IF(LEN(G511)&lt;1,"",'US Ad Fare Sheet'!C465)))</f>
        <v/>
      </c>
      <c r="D511" s="40" t="str">
        <f>IF(ISBLANK('US Ad Fare Sheet'!D465),"",IF(COUNTIF($N$2:$N$6,'US Ad Fare Sheet'!C465)&gt;0,"",IF(LEN($G511)&lt;1,"",'US Ad Fare Sheet'!D465)))</f>
        <v/>
      </c>
      <c r="E511" s="40" t="str">
        <f>IF(ISBLANK('US Ad Fare Sheet'!E465),"",IF(COUNTIF($N$2:$N$6,'US Ad Fare Sheet'!C465)&gt;0,"",IF(LEN($G511)&lt;1,"",'US Ad Fare Sheet'!E465)))</f>
        <v/>
      </c>
      <c r="F511" s="40" t="str">
        <f>IF(ISBLANK('US Ad Fare Sheet'!F465),"",IF(COUNTIF($N$2:$N$6,'US Ad Fare Sheet'!C465)&gt;0,"",IF(LEN($G511)&lt;1,"",'US Ad Fare Sheet'!F465)))</f>
        <v/>
      </c>
      <c r="G511" s="40" t="str">
        <f>IF(OR(ISBLANK('US Ad Fare Sheet'!G465),'US Ad Fare Sheet'!G465&gt;250),"",IF(COUNTIF($N$2:$N$6,'US Ad Fare Sheet'!C465)&gt;0,"",'US Ad Fare Sheet'!G465))</f>
        <v/>
      </c>
    </row>
    <row r="512" spans="3:7" x14ac:dyDescent="0.15">
      <c r="C512" s="40" t="str">
        <f>IF(ISBLANK('US Ad Fare Sheet'!C466),"",IF(COUNTIF($N$2:$N$6,'US Ad Fare Sheet'!C466)&gt;0,"",IF(LEN(G512)&lt;1,"",'US Ad Fare Sheet'!C466)))</f>
        <v/>
      </c>
      <c r="D512" s="40" t="str">
        <f>IF(ISBLANK('US Ad Fare Sheet'!D466),"",IF(COUNTIF($N$2:$N$6,'US Ad Fare Sheet'!C466)&gt;0,"",IF(LEN($G512)&lt;1,"",'US Ad Fare Sheet'!D466)))</f>
        <v/>
      </c>
      <c r="E512" s="40" t="str">
        <f>IF(ISBLANK('US Ad Fare Sheet'!E466),"",IF(COUNTIF($N$2:$N$6,'US Ad Fare Sheet'!C466)&gt;0,"",IF(LEN($G512)&lt;1,"",'US Ad Fare Sheet'!E466)))</f>
        <v/>
      </c>
      <c r="F512" s="40" t="str">
        <f>IF(ISBLANK('US Ad Fare Sheet'!F466),"",IF(COUNTIF($N$2:$N$6,'US Ad Fare Sheet'!C466)&gt;0,"",IF(LEN($G512)&lt;1,"",'US Ad Fare Sheet'!F466)))</f>
        <v/>
      </c>
      <c r="G512" s="40" t="str">
        <f>IF(OR(ISBLANK('US Ad Fare Sheet'!G466),'US Ad Fare Sheet'!G466&gt;250),"",IF(COUNTIF($N$2:$N$6,'US Ad Fare Sheet'!C466)&gt;0,"",'US Ad Fare Sheet'!G466))</f>
        <v/>
      </c>
    </row>
    <row r="513" spans="3:7" x14ac:dyDescent="0.15">
      <c r="C513" s="40" t="str">
        <f>IF(ISBLANK('US Ad Fare Sheet'!C467),"",IF(COUNTIF($N$2:$N$6,'US Ad Fare Sheet'!C467)&gt;0,"",IF(LEN(G513)&lt;1,"",'US Ad Fare Sheet'!C467)))</f>
        <v/>
      </c>
      <c r="D513" s="40" t="str">
        <f>IF(ISBLANK('US Ad Fare Sheet'!D467),"",IF(COUNTIF($N$2:$N$6,'US Ad Fare Sheet'!C467)&gt;0,"",IF(LEN($G513)&lt;1,"",'US Ad Fare Sheet'!D467)))</f>
        <v/>
      </c>
      <c r="E513" s="40" t="str">
        <f>IF(ISBLANK('US Ad Fare Sheet'!E467),"",IF(COUNTIF($N$2:$N$6,'US Ad Fare Sheet'!C467)&gt;0,"",IF(LEN($G513)&lt;1,"",'US Ad Fare Sheet'!E467)))</f>
        <v/>
      </c>
      <c r="F513" s="40" t="str">
        <f>IF(ISBLANK('US Ad Fare Sheet'!F467),"",IF(COUNTIF($N$2:$N$6,'US Ad Fare Sheet'!C467)&gt;0,"",IF(LEN($G513)&lt;1,"",'US Ad Fare Sheet'!F467)))</f>
        <v/>
      </c>
      <c r="G513" s="40" t="str">
        <f>IF(OR(ISBLANK('US Ad Fare Sheet'!G467),'US Ad Fare Sheet'!G467&gt;250),"",IF(COUNTIF($N$2:$N$6,'US Ad Fare Sheet'!C467)&gt;0,"",'US Ad Fare Sheet'!G467))</f>
        <v/>
      </c>
    </row>
    <row r="514" spans="3:7" x14ac:dyDescent="0.15">
      <c r="C514" s="40" t="str">
        <f>IF(ISBLANK('US Ad Fare Sheet'!C468),"",IF(COUNTIF($N$2:$N$6,'US Ad Fare Sheet'!C468)&gt;0,"",IF(LEN(G514)&lt;1,"",'US Ad Fare Sheet'!C468)))</f>
        <v/>
      </c>
      <c r="D514" s="40" t="str">
        <f>IF(ISBLANK('US Ad Fare Sheet'!D468),"",IF(COUNTIF($N$2:$N$6,'US Ad Fare Sheet'!C468)&gt;0,"",IF(LEN($G514)&lt;1,"",'US Ad Fare Sheet'!D468)))</f>
        <v/>
      </c>
      <c r="E514" s="40" t="str">
        <f>IF(ISBLANK('US Ad Fare Sheet'!E468),"",IF(COUNTIF($N$2:$N$6,'US Ad Fare Sheet'!C468)&gt;0,"",IF(LEN($G514)&lt;1,"",'US Ad Fare Sheet'!E468)))</f>
        <v/>
      </c>
      <c r="F514" s="40" t="str">
        <f>IF(ISBLANK('US Ad Fare Sheet'!F468),"",IF(COUNTIF($N$2:$N$6,'US Ad Fare Sheet'!C468)&gt;0,"",IF(LEN($G514)&lt;1,"",'US Ad Fare Sheet'!F468)))</f>
        <v/>
      </c>
      <c r="G514" s="40" t="str">
        <f>IF(OR(ISBLANK('US Ad Fare Sheet'!G468),'US Ad Fare Sheet'!G468&gt;250),"",IF(COUNTIF($N$2:$N$6,'US Ad Fare Sheet'!C468)&gt;0,"",'US Ad Fare Sheet'!G468))</f>
        <v/>
      </c>
    </row>
    <row r="515" spans="3:7" x14ac:dyDescent="0.15">
      <c r="C515" s="40" t="str">
        <f>IF(ISBLANK('US Ad Fare Sheet'!C469),"",IF(COUNTIF($N$2:$N$6,'US Ad Fare Sheet'!C469)&gt;0,"",IF(LEN(G515)&lt;1,"",'US Ad Fare Sheet'!C469)))</f>
        <v/>
      </c>
      <c r="D515" s="40" t="str">
        <f>IF(ISBLANK('US Ad Fare Sheet'!D469),"",IF(COUNTIF($N$2:$N$6,'US Ad Fare Sheet'!C469)&gt;0,"",IF(LEN($G515)&lt;1,"",'US Ad Fare Sheet'!D469)))</f>
        <v/>
      </c>
      <c r="E515" s="40" t="str">
        <f>IF(ISBLANK('US Ad Fare Sheet'!E469),"",IF(COUNTIF($N$2:$N$6,'US Ad Fare Sheet'!C469)&gt;0,"",IF(LEN($G515)&lt;1,"",'US Ad Fare Sheet'!E469)))</f>
        <v/>
      </c>
      <c r="F515" s="40" t="str">
        <f>IF(ISBLANK('US Ad Fare Sheet'!F469),"",IF(COUNTIF($N$2:$N$6,'US Ad Fare Sheet'!C469)&gt;0,"",IF(LEN($G515)&lt;1,"",'US Ad Fare Sheet'!F469)))</f>
        <v/>
      </c>
      <c r="G515" s="40" t="str">
        <f>IF(OR(ISBLANK('US Ad Fare Sheet'!G469),'US Ad Fare Sheet'!G469&gt;250),"",IF(COUNTIF($N$2:$N$6,'US Ad Fare Sheet'!C469)&gt;0,"",'US Ad Fare Sheet'!G469))</f>
        <v/>
      </c>
    </row>
    <row r="516" spans="3:7" x14ac:dyDescent="0.15">
      <c r="C516" s="40" t="str">
        <f>IF(ISBLANK('US Ad Fare Sheet'!C470),"",IF(COUNTIF($N$2:$N$6,'US Ad Fare Sheet'!C470)&gt;0,"",IF(LEN(G516)&lt;1,"",'US Ad Fare Sheet'!C470)))</f>
        <v/>
      </c>
      <c r="D516" s="40" t="str">
        <f>IF(ISBLANK('US Ad Fare Sheet'!D470),"",IF(COUNTIF($N$2:$N$6,'US Ad Fare Sheet'!C470)&gt;0,"",IF(LEN($G516)&lt;1,"",'US Ad Fare Sheet'!D470)))</f>
        <v/>
      </c>
      <c r="E516" s="40" t="str">
        <f>IF(ISBLANK('US Ad Fare Sheet'!E470),"",IF(COUNTIF($N$2:$N$6,'US Ad Fare Sheet'!C470)&gt;0,"",IF(LEN($G516)&lt;1,"",'US Ad Fare Sheet'!E470)))</f>
        <v/>
      </c>
      <c r="F516" s="40" t="str">
        <f>IF(ISBLANK('US Ad Fare Sheet'!F470),"",IF(COUNTIF($N$2:$N$6,'US Ad Fare Sheet'!C470)&gt;0,"",IF(LEN($G516)&lt;1,"",'US Ad Fare Sheet'!F470)))</f>
        <v/>
      </c>
      <c r="G516" s="40" t="str">
        <f>IF(OR(ISBLANK('US Ad Fare Sheet'!G470),'US Ad Fare Sheet'!G470&gt;250),"",IF(COUNTIF($N$2:$N$6,'US Ad Fare Sheet'!C470)&gt;0,"",'US Ad Fare Sheet'!G470))</f>
        <v/>
      </c>
    </row>
    <row r="517" spans="3:7" x14ac:dyDescent="0.15">
      <c r="C517" s="40" t="str">
        <f>IF(ISBLANK('US Ad Fare Sheet'!C471),"",IF(COUNTIF($N$2:$N$6,'US Ad Fare Sheet'!C471)&gt;0,"",IF(LEN(G517)&lt;1,"",'US Ad Fare Sheet'!C471)))</f>
        <v/>
      </c>
      <c r="D517" s="40" t="str">
        <f>IF(ISBLANK('US Ad Fare Sheet'!D471),"",IF(COUNTIF($N$2:$N$6,'US Ad Fare Sheet'!C471)&gt;0,"",IF(LEN($G517)&lt;1,"",'US Ad Fare Sheet'!D471)))</f>
        <v/>
      </c>
      <c r="E517" s="40" t="str">
        <f>IF(ISBLANK('US Ad Fare Sheet'!E471),"",IF(COUNTIF($N$2:$N$6,'US Ad Fare Sheet'!C471)&gt;0,"",IF(LEN($G517)&lt;1,"",'US Ad Fare Sheet'!E471)))</f>
        <v/>
      </c>
      <c r="F517" s="40" t="str">
        <f>IF(ISBLANK('US Ad Fare Sheet'!F471),"",IF(COUNTIF($N$2:$N$6,'US Ad Fare Sheet'!C471)&gt;0,"",IF(LEN($G517)&lt;1,"",'US Ad Fare Sheet'!F471)))</f>
        <v/>
      </c>
      <c r="G517" s="40" t="str">
        <f>IF(OR(ISBLANK('US Ad Fare Sheet'!G471),'US Ad Fare Sheet'!G471&gt;250),"",IF(COUNTIF($N$2:$N$6,'US Ad Fare Sheet'!C471)&gt;0,"",'US Ad Fare Sheet'!G471))</f>
        <v/>
      </c>
    </row>
    <row r="518" spans="3:7" x14ac:dyDescent="0.15">
      <c r="C518" s="40" t="str">
        <f>IF(ISBLANK('US Ad Fare Sheet'!C472),"",IF(COUNTIF($N$2:$N$6,'US Ad Fare Sheet'!C472)&gt;0,"",IF(LEN(G518)&lt;1,"",'US Ad Fare Sheet'!C472)))</f>
        <v/>
      </c>
      <c r="D518" s="40" t="str">
        <f>IF(ISBLANK('US Ad Fare Sheet'!D472),"",IF(COUNTIF($N$2:$N$6,'US Ad Fare Sheet'!C472)&gt;0,"",IF(LEN($G518)&lt;1,"",'US Ad Fare Sheet'!D472)))</f>
        <v/>
      </c>
      <c r="E518" s="40" t="str">
        <f>IF(ISBLANK('US Ad Fare Sheet'!E472),"",IF(COUNTIF($N$2:$N$6,'US Ad Fare Sheet'!C472)&gt;0,"",IF(LEN($G518)&lt;1,"",'US Ad Fare Sheet'!E472)))</f>
        <v/>
      </c>
      <c r="F518" s="40" t="str">
        <f>IF(ISBLANK('US Ad Fare Sheet'!F472),"",IF(COUNTIF($N$2:$N$6,'US Ad Fare Sheet'!C472)&gt;0,"",IF(LEN($G518)&lt;1,"",'US Ad Fare Sheet'!F472)))</f>
        <v/>
      </c>
      <c r="G518" s="40" t="str">
        <f>IF(OR(ISBLANK('US Ad Fare Sheet'!G472),'US Ad Fare Sheet'!G472&gt;250),"",IF(COUNTIF($N$2:$N$6,'US Ad Fare Sheet'!C472)&gt;0,"",'US Ad Fare Sheet'!G472))</f>
        <v/>
      </c>
    </row>
    <row r="519" spans="3:7" x14ac:dyDescent="0.15">
      <c r="C519" s="40" t="str">
        <f>IF(ISBLANK('US Ad Fare Sheet'!C473),"",IF(COUNTIF($N$2:$N$6,'US Ad Fare Sheet'!C473)&gt;0,"",IF(LEN(G519)&lt;1,"",'US Ad Fare Sheet'!C473)))</f>
        <v/>
      </c>
      <c r="D519" s="40" t="str">
        <f>IF(ISBLANK('US Ad Fare Sheet'!D473),"",IF(COUNTIF($N$2:$N$6,'US Ad Fare Sheet'!C473)&gt;0,"",IF(LEN($G519)&lt;1,"",'US Ad Fare Sheet'!D473)))</f>
        <v/>
      </c>
      <c r="E519" s="40" t="str">
        <f>IF(ISBLANK('US Ad Fare Sheet'!E473),"",IF(COUNTIF($N$2:$N$6,'US Ad Fare Sheet'!C473)&gt;0,"",IF(LEN($G519)&lt;1,"",'US Ad Fare Sheet'!E473)))</f>
        <v/>
      </c>
      <c r="F519" s="40" t="str">
        <f>IF(ISBLANK('US Ad Fare Sheet'!F473),"",IF(COUNTIF($N$2:$N$6,'US Ad Fare Sheet'!C473)&gt;0,"",IF(LEN($G519)&lt;1,"",'US Ad Fare Sheet'!F473)))</f>
        <v/>
      </c>
      <c r="G519" s="40" t="str">
        <f>IF(OR(ISBLANK('US Ad Fare Sheet'!G473),'US Ad Fare Sheet'!G473&gt;250),"",IF(COUNTIF($N$2:$N$6,'US Ad Fare Sheet'!C473)&gt;0,"",'US Ad Fare Sheet'!G473))</f>
        <v/>
      </c>
    </row>
    <row r="520" spans="3:7" x14ac:dyDescent="0.15">
      <c r="C520" s="40" t="str">
        <f>IF(ISBLANK('US Ad Fare Sheet'!C474),"",IF(COUNTIF($N$2:$N$6,'US Ad Fare Sheet'!C474)&gt;0,"",IF(LEN(G520)&lt;1,"",'US Ad Fare Sheet'!C474)))</f>
        <v/>
      </c>
      <c r="D520" s="40" t="str">
        <f>IF(ISBLANK('US Ad Fare Sheet'!D474),"",IF(COUNTIF($N$2:$N$6,'US Ad Fare Sheet'!C474)&gt;0,"",IF(LEN($G520)&lt;1,"",'US Ad Fare Sheet'!D474)))</f>
        <v/>
      </c>
      <c r="E520" s="40" t="str">
        <f>IF(ISBLANK('US Ad Fare Sheet'!E474),"",IF(COUNTIF($N$2:$N$6,'US Ad Fare Sheet'!C474)&gt;0,"",IF(LEN($G520)&lt;1,"",'US Ad Fare Sheet'!E474)))</f>
        <v/>
      </c>
      <c r="F520" s="40" t="str">
        <f>IF(ISBLANK('US Ad Fare Sheet'!F474),"",IF(COUNTIF($N$2:$N$6,'US Ad Fare Sheet'!C474)&gt;0,"",IF(LEN($G520)&lt;1,"",'US Ad Fare Sheet'!F474)))</f>
        <v/>
      </c>
      <c r="G520" s="40" t="str">
        <f>IF(OR(ISBLANK('US Ad Fare Sheet'!G474),'US Ad Fare Sheet'!G474&gt;250),"",IF(COUNTIF($N$2:$N$6,'US Ad Fare Sheet'!C474)&gt;0,"",'US Ad Fare Sheet'!G474))</f>
        <v/>
      </c>
    </row>
    <row r="521" spans="3:7" x14ac:dyDescent="0.15">
      <c r="C521" s="40" t="str">
        <f>IF(ISBLANK('US Ad Fare Sheet'!C475),"",IF(COUNTIF($N$2:$N$6,'US Ad Fare Sheet'!C475)&gt;0,"",IF(LEN(G521)&lt;1,"",'US Ad Fare Sheet'!C475)))</f>
        <v/>
      </c>
      <c r="D521" s="40" t="str">
        <f>IF(ISBLANK('US Ad Fare Sheet'!D475),"",IF(COUNTIF($N$2:$N$6,'US Ad Fare Sheet'!C475)&gt;0,"",IF(LEN($G521)&lt;1,"",'US Ad Fare Sheet'!D475)))</f>
        <v/>
      </c>
      <c r="E521" s="40" t="str">
        <f>IF(ISBLANK('US Ad Fare Sheet'!E475),"",IF(COUNTIF($N$2:$N$6,'US Ad Fare Sheet'!C475)&gt;0,"",IF(LEN($G521)&lt;1,"",'US Ad Fare Sheet'!E475)))</f>
        <v/>
      </c>
      <c r="F521" s="40" t="str">
        <f>IF(ISBLANK('US Ad Fare Sheet'!F475),"",IF(COUNTIF($N$2:$N$6,'US Ad Fare Sheet'!C475)&gt;0,"",IF(LEN($G521)&lt;1,"",'US Ad Fare Sheet'!F475)))</f>
        <v/>
      </c>
      <c r="G521" s="40" t="str">
        <f>IF(OR(ISBLANK('US Ad Fare Sheet'!G475),'US Ad Fare Sheet'!G475&gt;250),"",IF(COUNTIF($N$2:$N$6,'US Ad Fare Sheet'!C475)&gt;0,"",'US Ad Fare Sheet'!G475))</f>
        <v/>
      </c>
    </row>
    <row r="522" spans="3:7" x14ac:dyDescent="0.15">
      <c r="C522" s="40" t="str">
        <f>IF(ISBLANK('US Ad Fare Sheet'!C476),"",IF(COUNTIF($N$2:$N$6,'US Ad Fare Sheet'!C476)&gt;0,"",IF(LEN(G522)&lt;1,"",'US Ad Fare Sheet'!C476)))</f>
        <v/>
      </c>
      <c r="D522" s="40" t="str">
        <f>IF(ISBLANK('US Ad Fare Sheet'!D476),"",IF(COUNTIF($N$2:$N$6,'US Ad Fare Sheet'!C476)&gt;0,"",IF(LEN($G522)&lt;1,"",'US Ad Fare Sheet'!D476)))</f>
        <v/>
      </c>
      <c r="E522" s="40" t="str">
        <f>IF(ISBLANK('US Ad Fare Sheet'!E476),"",IF(COUNTIF($N$2:$N$6,'US Ad Fare Sheet'!C476)&gt;0,"",IF(LEN($G522)&lt;1,"",'US Ad Fare Sheet'!E476)))</f>
        <v/>
      </c>
      <c r="F522" s="40" t="str">
        <f>IF(ISBLANK('US Ad Fare Sheet'!F476),"",IF(COUNTIF($N$2:$N$6,'US Ad Fare Sheet'!C476)&gt;0,"",IF(LEN($G522)&lt;1,"",'US Ad Fare Sheet'!F476)))</f>
        <v/>
      </c>
      <c r="G522" s="40" t="str">
        <f>IF(OR(ISBLANK('US Ad Fare Sheet'!G476),'US Ad Fare Sheet'!G476&gt;250),"",IF(COUNTIF($N$2:$N$6,'US Ad Fare Sheet'!C476)&gt;0,"",'US Ad Fare Sheet'!G476))</f>
        <v/>
      </c>
    </row>
    <row r="523" spans="3:7" x14ac:dyDescent="0.15">
      <c r="C523" s="40" t="str">
        <f>IF(ISBLANK('US Ad Fare Sheet'!C477),"",IF(COUNTIF($N$2:$N$6,'US Ad Fare Sheet'!C477)&gt;0,"",IF(LEN(G523)&lt;1,"",'US Ad Fare Sheet'!C477)))</f>
        <v/>
      </c>
      <c r="D523" s="40" t="str">
        <f>IF(ISBLANK('US Ad Fare Sheet'!D477),"",IF(COUNTIF($N$2:$N$6,'US Ad Fare Sheet'!C477)&gt;0,"",IF(LEN($G523)&lt;1,"",'US Ad Fare Sheet'!D477)))</f>
        <v/>
      </c>
      <c r="E523" s="40" t="str">
        <f>IF(ISBLANK('US Ad Fare Sheet'!E477),"",IF(COUNTIF($N$2:$N$6,'US Ad Fare Sheet'!C477)&gt;0,"",IF(LEN($G523)&lt;1,"",'US Ad Fare Sheet'!E477)))</f>
        <v/>
      </c>
      <c r="F523" s="40" t="str">
        <f>IF(ISBLANK('US Ad Fare Sheet'!F477),"",IF(COUNTIF($N$2:$N$6,'US Ad Fare Sheet'!C477)&gt;0,"",IF(LEN($G523)&lt;1,"",'US Ad Fare Sheet'!F477)))</f>
        <v/>
      </c>
      <c r="G523" s="40" t="str">
        <f>IF(OR(ISBLANK('US Ad Fare Sheet'!G477),'US Ad Fare Sheet'!G477&gt;250),"",IF(COUNTIF($N$2:$N$6,'US Ad Fare Sheet'!C477)&gt;0,"",'US Ad Fare Sheet'!G477))</f>
        <v/>
      </c>
    </row>
    <row r="524" spans="3:7" x14ac:dyDescent="0.15">
      <c r="C524" s="40" t="str">
        <f>IF(ISBLANK('US Ad Fare Sheet'!C478),"",IF(COUNTIF($N$2:$N$6,'US Ad Fare Sheet'!C478)&gt;0,"",IF(LEN(G524)&lt;1,"",'US Ad Fare Sheet'!C478)))</f>
        <v/>
      </c>
      <c r="D524" s="40" t="str">
        <f>IF(ISBLANK('US Ad Fare Sheet'!D478),"",IF(COUNTIF($N$2:$N$6,'US Ad Fare Sheet'!C478)&gt;0,"",IF(LEN($G524)&lt;1,"",'US Ad Fare Sheet'!D478)))</f>
        <v/>
      </c>
      <c r="E524" s="40" t="str">
        <f>IF(ISBLANK('US Ad Fare Sheet'!E478),"",IF(COUNTIF($N$2:$N$6,'US Ad Fare Sheet'!C478)&gt;0,"",IF(LEN($G524)&lt;1,"",'US Ad Fare Sheet'!E478)))</f>
        <v/>
      </c>
      <c r="F524" s="40" t="str">
        <f>IF(ISBLANK('US Ad Fare Sheet'!F478),"",IF(COUNTIF($N$2:$N$6,'US Ad Fare Sheet'!C478)&gt;0,"",IF(LEN($G524)&lt;1,"",'US Ad Fare Sheet'!F478)))</f>
        <v/>
      </c>
      <c r="G524" s="40" t="str">
        <f>IF(OR(ISBLANK('US Ad Fare Sheet'!G478),'US Ad Fare Sheet'!G478&gt;250),"",IF(COUNTIF($N$2:$N$6,'US Ad Fare Sheet'!C478)&gt;0,"",'US Ad Fare Sheet'!G478))</f>
        <v/>
      </c>
    </row>
    <row r="525" spans="3:7" x14ac:dyDescent="0.15">
      <c r="C525" s="40" t="str">
        <f>IF(ISBLANK('US Ad Fare Sheet'!C479),"",IF(COUNTIF($N$2:$N$6,'US Ad Fare Sheet'!C479)&gt;0,"",IF(LEN(G525)&lt;1,"",'US Ad Fare Sheet'!C479)))</f>
        <v/>
      </c>
      <c r="D525" s="40" t="str">
        <f>IF(ISBLANK('US Ad Fare Sheet'!D479),"",IF(COUNTIF($N$2:$N$6,'US Ad Fare Sheet'!C479)&gt;0,"",IF(LEN($G525)&lt;1,"",'US Ad Fare Sheet'!D479)))</f>
        <v/>
      </c>
      <c r="E525" s="40" t="str">
        <f>IF(ISBLANK('US Ad Fare Sheet'!E479),"",IF(COUNTIF($N$2:$N$6,'US Ad Fare Sheet'!C479)&gt;0,"",IF(LEN($G525)&lt;1,"",'US Ad Fare Sheet'!E479)))</f>
        <v/>
      </c>
      <c r="F525" s="40" t="str">
        <f>IF(ISBLANK('US Ad Fare Sheet'!F479),"",IF(COUNTIF($N$2:$N$6,'US Ad Fare Sheet'!C479)&gt;0,"",IF(LEN($G525)&lt;1,"",'US Ad Fare Sheet'!F479)))</f>
        <v/>
      </c>
      <c r="G525" s="40" t="str">
        <f>IF(OR(ISBLANK('US Ad Fare Sheet'!G479),'US Ad Fare Sheet'!G479&gt;250),"",IF(COUNTIF($N$2:$N$6,'US Ad Fare Sheet'!C479)&gt;0,"",'US Ad Fare Sheet'!G479))</f>
        <v/>
      </c>
    </row>
    <row r="526" spans="3:7" x14ac:dyDescent="0.15">
      <c r="C526" s="40" t="str">
        <f>IF(ISBLANK('US Ad Fare Sheet'!C480),"",IF(COUNTIF($N$2:$N$6,'US Ad Fare Sheet'!C480)&gt;0,"",IF(LEN(G526)&lt;1,"",'US Ad Fare Sheet'!C480)))</f>
        <v/>
      </c>
      <c r="D526" s="40" t="str">
        <f>IF(ISBLANK('US Ad Fare Sheet'!D480),"",IF(COUNTIF($N$2:$N$6,'US Ad Fare Sheet'!C480)&gt;0,"",IF(LEN($G526)&lt;1,"",'US Ad Fare Sheet'!D480)))</f>
        <v/>
      </c>
      <c r="E526" s="40" t="str">
        <f>IF(ISBLANK('US Ad Fare Sheet'!E480),"",IF(COUNTIF($N$2:$N$6,'US Ad Fare Sheet'!C480)&gt;0,"",IF(LEN($G526)&lt;1,"",'US Ad Fare Sheet'!E480)))</f>
        <v/>
      </c>
      <c r="F526" s="40" t="str">
        <f>IF(ISBLANK('US Ad Fare Sheet'!F480),"",IF(COUNTIF($N$2:$N$6,'US Ad Fare Sheet'!C480)&gt;0,"",IF(LEN($G526)&lt;1,"",'US Ad Fare Sheet'!F480)))</f>
        <v/>
      </c>
      <c r="G526" s="40" t="str">
        <f>IF(OR(ISBLANK('US Ad Fare Sheet'!G480),'US Ad Fare Sheet'!G480&gt;250),"",IF(COUNTIF($N$2:$N$6,'US Ad Fare Sheet'!C480)&gt;0,"",'US Ad Fare Sheet'!G480))</f>
        <v/>
      </c>
    </row>
    <row r="527" spans="3:7" x14ac:dyDescent="0.15">
      <c r="C527" s="40" t="str">
        <f>IF(ISBLANK('US Ad Fare Sheet'!C481),"",IF(COUNTIF($N$2:$N$6,'US Ad Fare Sheet'!C481)&gt;0,"",IF(LEN(G527)&lt;1,"",'US Ad Fare Sheet'!C481)))</f>
        <v/>
      </c>
      <c r="D527" s="40" t="str">
        <f>IF(ISBLANK('US Ad Fare Sheet'!D481),"",IF(COUNTIF($N$2:$N$6,'US Ad Fare Sheet'!C481)&gt;0,"",IF(LEN($G527)&lt;1,"",'US Ad Fare Sheet'!D481)))</f>
        <v/>
      </c>
      <c r="E527" s="40" t="str">
        <f>IF(ISBLANK('US Ad Fare Sheet'!E481),"",IF(COUNTIF($N$2:$N$6,'US Ad Fare Sheet'!C481)&gt;0,"",IF(LEN($G527)&lt;1,"",'US Ad Fare Sheet'!E481)))</f>
        <v/>
      </c>
      <c r="F527" s="40" t="str">
        <f>IF(ISBLANK('US Ad Fare Sheet'!F481),"",IF(COUNTIF($N$2:$N$6,'US Ad Fare Sheet'!C481)&gt;0,"",IF(LEN($G527)&lt;1,"",'US Ad Fare Sheet'!F481)))</f>
        <v/>
      </c>
      <c r="G527" s="40" t="str">
        <f>IF(OR(ISBLANK('US Ad Fare Sheet'!G481),'US Ad Fare Sheet'!G481&gt;250),"",IF(COUNTIF($N$2:$N$6,'US Ad Fare Sheet'!C481)&gt;0,"",'US Ad Fare Sheet'!G481))</f>
        <v/>
      </c>
    </row>
    <row r="528" spans="3:7" x14ac:dyDescent="0.15">
      <c r="C528" s="40" t="str">
        <f>IF(ISBLANK('US Ad Fare Sheet'!C482),"",IF(COUNTIF($N$2:$N$6,'US Ad Fare Sheet'!C482)&gt;0,"",IF(LEN(G528)&lt;1,"",'US Ad Fare Sheet'!C482)))</f>
        <v/>
      </c>
      <c r="D528" s="40" t="str">
        <f>IF(ISBLANK('US Ad Fare Sheet'!D482),"",IF(COUNTIF($N$2:$N$6,'US Ad Fare Sheet'!C482)&gt;0,"",IF(LEN($G528)&lt;1,"",'US Ad Fare Sheet'!D482)))</f>
        <v/>
      </c>
      <c r="E528" s="40" t="str">
        <f>IF(ISBLANK('US Ad Fare Sheet'!E482),"",IF(COUNTIF($N$2:$N$6,'US Ad Fare Sheet'!C482)&gt;0,"",IF(LEN($G528)&lt;1,"",'US Ad Fare Sheet'!E482)))</f>
        <v/>
      </c>
      <c r="F528" s="40" t="str">
        <f>IF(ISBLANK('US Ad Fare Sheet'!F482),"",IF(COUNTIF($N$2:$N$6,'US Ad Fare Sheet'!C482)&gt;0,"",IF(LEN($G528)&lt;1,"",'US Ad Fare Sheet'!F482)))</f>
        <v/>
      </c>
      <c r="G528" s="40" t="str">
        <f>IF(OR(ISBLANK('US Ad Fare Sheet'!G482),'US Ad Fare Sheet'!G482&gt;250),"",IF(COUNTIF($N$2:$N$6,'US Ad Fare Sheet'!C482)&gt;0,"",'US Ad Fare Sheet'!G482))</f>
        <v/>
      </c>
    </row>
    <row r="529" spans="3:7" x14ac:dyDescent="0.15">
      <c r="C529" s="40" t="str">
        <f>IF(ISBLANK('US Ad Fare Sheet'!C483),"",IF(COUNTIF($N$2:$N$6,'US Ad Fare Sheet'!C483)&gt;0,"",IF(LEN(G529)&lt;1,"",'US Ad Fare Sheet'!C483)))</f>
        <v/>
      </c>
      <c r="D529" s="40" t="str">
        <f>IF(ISBLANK('US Ad Fare Sheet'!D483),"",IF(COUNTIF($N$2:$N$6,'US Ad Fare Sheet'!C483)&gt;0,"",IF(LEN($G529)&lt;1,"",'US Ad Fare Sheet'!D483)))</f>
        <v/>
      </c>
      <c r="E529" s="40" t="str">
        <f>IF(ISBLANK('US Ad Fare Sheet'!E483),"",IF(COUNTIF($N$2:$N$6,'US Ad Fare Sheet'!C483)&gt;0,"",IF(LEN($G529)&lt;1,"",'US Ad Fare Sheet'!E483)))</f>
        <v/>
      </c>
      <c r="F529" s="40" t="str">
        <f>IF(ISBLANK('US Ad Fare Sheet'!F483),"",IF(COUNTIF($N$2:$N$6,'US Ad Fare Sheet'!C483)&gt;0,"",IF(LEN($G529)&lt;1,"",'US Ad Fare Sheet'!F483)))</f>
        <v/>
      </c>
      <c r="G529" s="40" t="str">
        <f>IF(OR(ISBLANK('US Ad Fare Sheet'!G483),'US Ad Fare Sheet'!G483&gt;250),"",IF(COUNTIF($N$2:$N$6,'US Ad Fare Sheet'!C483)&gt;0,"",'US Ad Fare Sheet'!G483))</f>
        <v/>
      </c>
    </row>
    <row r="530" spans="3:7" x14ac:dyDescent="0.15">
      <c r="C530" s="40" t="str">
        <f>IF(ISBLANK('US Ad Fare Sheet'!C484),"",IF(COUNTIF($N$2:$N$6,'US Ad Fare Sheet'!C484)&gt;0,"",IF(LEN(G530)&lt;1,"",'US Ad Fare Sheet'!C484)))</f>
        <v/>
      </c>
      <c r="D530" s="40" t="str">
        <f>IF(ISBLANK('US Ad Fare Sheet'!D484),"",IF(COUNTIF($N$2:$N$6,'US Ad Fare Sheet'!C484)&gt;0,"",IF(LEN($G530)&lt;1,"",'US Ad Fare Sheet'!D484)))</f>
        <v/>
      </c>
      <c r="E530" s="40" t="str">
        <f>IF(ISBLANK('US Ad Fare Sheet'!E484),"",IF(COUNTIF($N$2:$N$6,'US Ad Fare Sheet'!C484)&gt;0,"",IF(LEN($G530)&lt;1,"",'US Ad Fare Sheet'!E484)))</f>
        <v/>
      </c>
      <c r="F530" s="40" t="str">
        <f>IF(ISBLANK('US Ad Fare Sheet'!F484),"",IF(COUNTIF($N$2:$N$6,'US Ad Fare Sheet'!C484)&gt;0,"",IF(LEN($G530)&lt;1,"",'US Ad Fare Sheet'!F484)))</f>
        <v/>
      </c>
      <c r="G530" s="40" t="str">
        <f>IF(OR(ISBLANK('US Ad Fare Sheet'!G484),'US Ad Fare Sheet'!G484&gt;250),"",IF(COUNTIF($N$2:$N$6,'US Ad Fare Sheet'!C484)&gt;0,"",'US Ad Fare Sheet'!G484))</f>
        <v/>
      </c>
    </row>
    <row r="531" spans="3:7" x14ac:dyDescent="0.15">
      <c r="C531" s="40" t="str">
        <f>IF(ISBLANK('US Ad Fare Sheet'!C485),"",IF(COUNTIF($N$2:$N$6,'US Ad Fare Sheet'!C485)&gt;0,"",IF(LEN(G531)&lt;1,"",'US Ad Fare Sheet'!C485)))</f>
        <v/>
      </c>
      <c r="D531" s="40" t="str">
        <f>IF(ISBLANK('US Ad Fare Sheet'!D485),"",IF(COUNTIF($N$2:$N$6,'US Ad Fare Sheet'!C485)&gt;0,"",IF(LEN($G531)&lt;1,"",'US Ad Fare Sheet'!D485)))</f>
        <v/>
      </c>
      <c r="E531" s="40" t="str">
        <f>IF(ISBLANK('US Ad Fare Sheet'!E485),"",IF(COUNTIF($N$2:$N$6,'US Ad Fare Sheet'!C485)&gt;0,"",IF(LEN($G531)&lt;1,"",'US Ad Fare Sheet'!E485)))</f>
        <v/>
      </c>
      <c r="F531" s="40" t="str">
        <f>IF(ISBLANK('US Ad Fare Sheet'!F485),"",IF(COUNTIF($N$2:$N$6,'US Ad Fare Sheet'!C485)&gt;0,"",IF(LEN($G531)&lt;1,"",'US Ad Fare Sheet'!F485)))</f>
        <v/>
      </c>
      <c r="G531" s="40" t="str">
        <f>IF(OR(ISBLANK('US Ad Fare Sheet'!G485),'US Ad Fare Sheet'!G485&gt;250),"",IF(COUNTIF($N$2:$N$6,'US Ad Fare Sheet'!C485)&gt;0,"",'US Ad Fare Sheet'!G485))</f>
        <v/>
      </c>
    </row>
    <row r="532" spans="3:7" x14ac:dyDescent="0.15">
      <c r="C532" s="40" t="str">
        <f>IF(ISBLANK('US Ad Fare Sheet'!C486),"",IF(COUNTIF($N$2:$N$6,'US Ad Fare Sheet'!C486)&gt;0,"",IF(LEN(G532)&lt;1,"",'US Ad Fare Sheet'!C486)))</f>
        <v/>
      </c>
      <c r="D532" s="40" t="str">
        <f>IF(ISBLANK('US Ad Fare Sheet'!D486),"",IF(COUNTIF($N$2:$N$6,'US Ad Fare Sheet'!C486)&gt;0,"",IF(LEN($G532)&lt;1,"",'US Ad Fare Sheet'!D486)))</f>
        <v/>
      </c>
      <c r="E532" s="40" t="str">
        <f>IF(ISBLANK('US Ad Fare Sheet'!E486),"",IF(COUNTIF($N$2:$N$6,'US Ad Fare Sheet'!C486)&gt;0,"",IF(LEN($G532)&lt;1,"",'US Ad Fare Sheet'!E486)))</f>
        <v/>
      </c>
      <c r="F532" s="40" t="str">
        <f>IF(ISBLANK('US Ad Fare Sheet'!F486),"",IF(COUNTIF($N$2:$N$6,'US Ad Fare Sheet'!C486)&gt;0,"",IF(LEN($G532)&lt;1,"",'US Ad Fare Sheet'!F486)))</f>
        <v/>
      </c>
      <c r="G532" s="40" t="str">
        <f>IF(OR(ISBLANK('US Ad Fare Sheet'!G486),'US Ad Fare Sheet'!G486&gt;250),"",IF(COUNTIF($N$2:$N$6,'US Ad Fare Sheet'!C486)&gt;0,"",'US Ad Fare Sheet'!G486))</f>
        <v/>
      </c>
    </row>
    <row r="533" spans="3:7" x14ac:dyDescent="0.15">
      <c r="C533" s="40" t="str">
        <f>IF(ISBLANK('US Ad Fare Sheet'!C487),"",IF(COUNTIF($N$2:$N$6,'US Ad Fare Sheet'!C487)&gt;0,"",IF(LEN(G533)&lt;1,"",'US Ad Fare Sheet'!C487)))</f>
        <v/>
      </c>
      <c r="D533" s="40" t="str">
        <f>IF(ISBLANK('US Ad Fare Sheet'!D487),"",IF(COUNTIF($N$2:$N$6,'US Ad Fare Sheet'!C487)&gt;0,"",IF(LEN($G533)&lt;1,"",'US Ad Fare Sheet'!D487)))</f>
        <v/>
      </c>
      <c r="E533" s="40" t="str">
        <f>IF(ISBLANK('US Ad Fare Sheet'!E487),"",IF(COUNTIF($N$2:$N$6,'US Ad Fare Sheet'!C487)&gt;0,"",IF(LEN($G533)&lt;1,"",'US Ad Fare Sheet'!E487)))</f>
        <v/>
      </c>
      <c r="F533" s="40" t="str">
        <f>IF(ISBLANK('US Ad Fare Sheet'!F487),"",IF(COUNTIF($N$2:$N$6,'US Ad Fare Sheet'!C487)&gt;0,"",IF(LEN($G533)&lt;1,"",'US Ad Fare Sheet'!F487)))</f>
        <v/>
      </c>
      <c r="G533" s="40" t="str">
        <f>IF(OR(ISBLANK('US Ad Fare Sheet'!G487),'US Ad Fare Sheet'!G487&gt;250),"",IF(COUNTIF($N$2:$N$6,'US Ad Fare Sheet'!C487)&gt;0,"",'US Ad Fare Sheet'!G487))</f>
        <v/>
      </c>
    </row>
    <row r="534" spans="3:7" x14ac:dyDescent="0.15">
      <c r="C534" s="40" t="str">
        <f>IF(ISBLANK('US Ad Fare Sheet'!C488),"",IF(COUNTIF($N$2:$N$6,'US Ad Fare Sheet'!C488)&gt;0,"",IF(LEN(G534)&lt;1,"",'US Ad Fare Sheet'!C488)))</f>
        <v/>
      </c>
      <c r="D534" s="40" t="str">
        <f>IF(ISBLANK('US Ad Fare Sheet'!D488),"",IF(COUNTIF($N$2:$N$6,'US Ad Fare Sheet'!C488)&gt;0,"",IF(LEN($G534)&lt;1,"",'US Ad Fare Sheet'!D488)))</f>
        <v/>
      </c>
      <c r="E534" s="40" t="str">
        <f>IF(ISBLANK('US Ad Fare Sheet'!E488),"",IF(COUNTIF($N$2:$N$6,'US Ad Fare Sheet'!C488)&gt;0,"",IF(LEN($G534)&lt;1,"",'US Ad Fare Sheet'!E488)))</f>
        <v/>
      </c>
      <c r="F534" s="40" t="str">
        <f>IF(ISBLANK('US Ad Fare Sheet'!F488),"",IF(COUNTIF($N$2:$N$6,'US Ad Fare Sheet'!C488)&gt;0,"",IF(LEN($G534)&lt;1,"",'US Ad Fare Sheet'!F488)))</f>
        <v/>
      </c>
      <c r="G534" s="40" t="str">
        <f>IF(OR(ISBLANK('US Ad Fare Sheet'!G488),'US Ad Fare Sheet'!G488&gt;250),"",IF(COUNTIF($N$2:$N$6,'US Ad Fare Sheet'!C488)&gt;0,"",'US Ad Fare Sheet'!G488))</f>
        <v/>
      </c>
    </row>
    <row r="535" spans="3:7" x14ac:dyDescent="0.15">
      <c r="C535" s="40" t="str">
        <f>IF(ISBLANK('US Ad Fare Sheet'!C489),"",IF(COUNTIF($N$2:$N$6,'US Ad Fare Sheet'!C489)&gt;0,"",IF(LEN(G535)&lt;1,"",'US Ad Fare Sheet'!C489)))</f>
        <v/>
      </c>
      <c r="D535" s="40" t="str">
        <f>IF(ISBLANK('US Ad Fare Sheet'!D489),"",IF(COUNTIF($N$2:$N$6,'US Ad Fare Sheet'!C489)&gt;0,"",IF(LEN($G535)&lt;1,"",'US Ad Fare Sheet'!D489)))</f>
        <v/>
      </c>
      <c r="E535" s="40" t="str">
        <f>IF(ISBLANK('US Ad Fare Sheet'!E489),"",IF(COUNTIF($N$2:$N$6,'US Ad Fare Sheet'!C489)&gt;0,"",IF(LEN($G535)&lt;1,"",'US Ad Fare Sheet'!E489)))</f>
        <v/>
      </c>
      <c r="F535" s="40" t="str">
        <f>IF(ISBLANK('US Ad Fare Sheet'!F489),"",IF(COUNTIF($N$2:$N$6,'US Ad Fare Sheet'!C489)&gt;0,"",IF(LEN($G535)&lt;1,"",'US Ad Fare Sheet'!F489)))</f>
        <v/>
      </c>
      <c r="G535" s="40" t="str">
        <f>IF(OR(ISBLANK('US Ad Fare Sheet'!G489),'US Ad Fare Sheet'!G489&gt;250),"",IF(COUNTIF($N$2:$N$6,'US Ad Fare Sheet'!C489)&gt;0,"",'US Ad Fare Sheet'!G489))</f>
        <v/>
      </c>
    </row>
    <row r="536" spans="3:7" x14ac:dyDescent="0.15">
      <c r="C536" s="40" t="str">
        <f>IF(ISBLANK('US Ad Fare Sheet'!C490),"",IF(COUNTIF($N$2:$N$6,'US Ad Fare Sheet'!C490)&gt;0,"",IF(LEN(G536)&lt;1,"",'US Ad Fare Sheet'!C490)))</f>
        <v/>
      </c>
      <c r="D536" s="40" t="str">
        <f>IF(ISBLANK('US Ad Fare Sheet'!D490),"",IF(COUNTIF($N$2:$N$6,'US Ad Fare Sheet'!C490)&gt;0,"",IF(LEN($G536)&lt;1,"",'US Ad Fare Sheet'!D490)))</f>
        <v/>
      </c>
      <c r="E536" s="40" t="str">
        <f>IF(ISBLANK('US Ad Fare Sheet'!E490),"",IF(COUNTIF($N$2:$N$6,'US Ad Fare Sheet'!C490)&gt;0,"",IF(LEN($G536)&lt;1,"",'US Ad Fare Sheet'!E490)))</f>
        <v/>
      </c>
      <c r="F536" s="40" t="str">
        <f>IF(ISBLANK('US Ad Fare Sheet'!F490),"",IF(COUNTIF($N$2:$N$6,'US Ad Fare Sheet'!C490)&gt;0,"",IF(LEN($G536)&lt;1,"",'US Ad Fare Sheet'!F490)))</f>
        <v/>
      </c>
      <c r="G536" s="40" t="str">
        <f>IF(OR(ISBLANK('US Ad Fare Sheet'!G490),'US Ad Fare Sheet'!G490&gt;250),"",IF(COUNTIF($N$2:$N$6,'US Ad Fare Sheet'!C490)&gt;0,"",'US Ad Fare Sheet'!G490))</f>
        <v/>
      </c>
    </row>
    <row r="537" spans="3:7" x14ac:dyDescent="0.15">
      <c r="C537" s="40" t="str">
        <f>IF(ISBLANK('US Ad Fare Sheet'!C491),"",IF(COUNTIF($N$2:$N$6,'US Ad Fare Sheet'!C491)&gt;0,"",IF(LEN(G537)&lt;1,"",'US Ad Fare Sheet'!C491)))</f>
        <v/>
      </c>
      <c r="D537" s="40" t="str">
        <f>IF(ISBLANK('US Ad Fare Sheet'!D491),"",IF(COUNTIF($N$2:$N$6,'US Ad Fare Sheet'!C491)&gt;0,"",IF(LEN($G537)&lt;1,"",'US Ad Fare Sheet'!D491)))</f>
        <v/>
      </c>
      <c r="E537" s="40" t="str">
        <f>IF(ISBLANK('US Ad Fare Sheet'!E491),"",IF(COUNTIF($N$2:$N$6,'US Ad Fare Sheet'!C491)&gt;0,"",IF(LEN($G537)&lt;1,"",'US Ad Fare Sheet'!E491)))</f>
        <v/>
      </c>
      <c r="F537" s="40" t="str">
        <f>IF(ISBLANK('US Ad Fare Sheet'!F491),"",IF(COUNTIF($N$2:$N$6,'US Ad Fare Sheet'!C491)&gt;0,"",IF(LEN($G537)&lt;1,"",'US Ad Fare Sheet'!F491)))</f>
        <v/>
      </c>
      <c r="G537" s="40" t="str">
        <f>IF(OR(ISBLANK('US Ad Fare Sheet'!G491),'US Ad Fare Sheet'!G491&gt;250),"",IF(COUNTIF($N$2:$N$6,'US Ad Fare Sheet'!C491)&gt;0,"",'US Ad Fare Sheet'!G491))</f>
        <v/>
      </c>
    </row>
    <row r="538" spans="3:7" x14ac:dyDescent="0.15">
      <c r="C538" s="40" t="str">
        <f>IF(ISBLANK('US Ad Fare Sheet'!C492),"",IF(COUNTIF($N$2:$N$6,'US Ad Fare Sheet'!C492)&gt;0,"",IF(LEN(G538)&lt;1,"",'US Ad Fare Sheet'!C492)))</f>
        <v/>
      </c>
      <c r="D538" s="40" t="str">
        <f>IF(ISBLANK('US Ad Fare Sheet'!D492),"",IF(COUNTIF($N$2:$N$6,'US Ad Fare Sheet'!C492)&gt;0,"",IF(LEN($G538)&lt;1,"",'US Ad Fare Sheet'!D492)))</f>
        <v/>
      </c>
      <c r="E538" s="40" t="str">
        <f>IF(ISBLANK('US Ad Fare Sheet'!E492),"",IF(COUNTIF($N$2:$N$6,'US Ad Fare Sheet'!C492)&gt;0,"",IF(LEN($G538)&lt;1,"",'US Ad Fare Sheet'!E492)))</f>
        <v/>
      </c>
      <c r="F538" s="40" t="str">
        <f>IF(ISBLANK('US Ad Fare Sheet'!F492),"",IF(COUNTIF($N$2:$N$6,'US Ad Fare Sheet'!C492)&gt;0,"",IF(LEN($G538)&lt;1,"",'US Ad Fare Sheet'!F492)))</f>
        <v/>
      </c>
      <c r="G538" s="40" t="str">
        <f>IF(OR(ISBLANK('US Ad Fare Sheet'!G492),'US Ad Fare Sheet'!G492&gt;250),"",IF(COUNTIF($N$2:$N$6,'US Ad Fare Sheet'!C492)&gt;0,"",'US Ad Fare Sheet'!G492))</f>
        <v/>
      </c>
    </row>
    <row r="539" spans="3:7" x14ac:dyDescent="0.15">
      <c r="C539" s="40" t="str">
        <f>IF(ISBLANK('US Ad Fare Sheet'!C493),"",IF(COUNTIF($N$2:$N$6,'US Ad Fare Sheet'!C493)&gt;0,"",IF(LEN(G539)&lt;1,"",'US Ad Fare Sheet'!C493)))</f>
        <v/>
      </c>
      <c r="D539" s="40" t="str">
        <f>IF(ISBLANK('US Ad Fare Sheet'!D493),"",IF(COUNTIF($N$2:$N$6,'US Ad Fare Sheet'!C493)&gt;0,"",IF(LEN($G539)&lt;1,"",'US Ad Fare Sheet'!D493)))</f>
        <v/>
      </c>
      <c r="E539" s="40" t="str">
        <f>IF(ISBLANK('US Ad Fare Sheet'!E493),"",IF(COUNTIF($N$2:$N$6,'US Ad Fare Sheet'!C493)&gt;0,"",IF(LEN($G539)&lt;1,"",'US Ad Fare Sheet'!E493)))</f>
        <v/>
      </c>
      <c r="F539" s="40" t="str">
        <f>IF(ISBLANK('US Ad Fare Sheet'!F493),"",IF(COUNTIF($N$2:$N$6,'US Ad Fare Sheet'!C493)&gt;0,"",IF(LEN($G539)&lt;1,"",'US Ad Fare Sheet'!F493)))</f>
        <v/>
      </c>
      <c r="G539" s="40" t="str">
        <f>IF(OR(ISBLANK('US Ad Fare Sheet'!G493),'US Ad Fare Sheet'!G493&gt;250),"",IF(COUNTIF($N$2:$N$6,'US Ad Fare Sheet'!C493)&gt;0,"",'US Ad Fare Sheet'!G493))</f>
        <v/>
      </c>
    </row>
    <row r="540" spans="3:7" x14ac:dyDescent="0.15">
      <c r="C540" s="40" t="str">
        <f>IF(ISBLANK('US Ad Fare Sheet'!C494),"",IF(COUNTIF($N$2:$N$6,'US Ad Fare Sheet'!C494)&gt;0,"",IF(LEN(G540)&lt;1,"",'US Ad Fare Sheet'!C494)))</f>
        <v/>
      </c>
      <c r="D540" s="40" t="str">
        <f>IF(ISBLANK('US Ad Fare Sheet'!D494),"",IF(COUNTIF($N$2:$N$6,'US Ad Fare Sheet'!C494)&gt;0,"",IF(LEN($G540)&lt;1,"",'US Ad Fare Sheet'!D494)))</f>
        <v/>
      </c>
      <c r="E540" s="40" t="str">
        <f>IF(ISBLANK('US Ad Fare Sheet'!E494),"",IF(COUNTIF($N$2:$N$6,'US Ad Fare Sheet'!C494)&gt;0,"",IF(LEN($G540)&lt;1,"",'US Ad Fare Sheet'!E494)))</f>
        <v/>
      </c>
      <c r="F540" s="40" t="str">
        <f>IF(ISBLANK('US Ad Fare Sheet'!F494),"",IF(COUNTIF($N$2:$N$6,'US Ad Fare Sheet'!C494)&gt;0,"",IF(LEN($G540)&lt;1,"",'US Ad Fare Sheet'!F494)))</f>
        <v/>
      </c>
      <c r="G540" s="40" t="str">
        <f>IF(OR(ISBLANK('US Ad Fare Sheet'!G494),'US Ad Fare Sheet'!G494&gt;250),"",IF(COUNTIF($N$2:$N$6,'US Ad Fare Sheet'!C494)&gt;0,"",'US Ad Fare Sheet'!G494))</f>
        <v/>
      </c>
    </row>
    <row r="541" spans="3:7" x14ac:dyDescent="0.15">
      <c r="C541" s="40" t="str">
        <f>IF(ISBLANK('US Ad Fare Sheet'!C495),"",IF(COUNTIF($N$2:$N$6,'US Ad Fare Sheet'!C495)&gt;0,"",IF(LEN(G541)&lt;1,"",'US Ad Fare Sheet'!C495)))</f>
        <v/>
      </c>
      <c r="D541" s="40" t="str">
        <f>IF(ISBLANK('US Ad Fare Sheet'!D495),"",IF(COUNTIF($N$2:$N$6,'US Ad Fare Sheet'!C495)&gt;0,"",IF(LEN($G541)&lt;1,"",'US Ad Fare Sheet'!D495)))</f>
        <v/>
      </c>
      <c r="E541" s="40" t="str">
        <f>IF(ISBLANK('US Ad Fare Sheet'!E495),"",IF(COUNTIF($N$2:$N$6,'US Ad Fare Sheet'!C495)&gt;0,"",IF(LEN($G541)&lt;1,"",'US Ad Fare Sheet'!E495)))</f>
        <v/>
      </c>
      <c r="F541" s="40" t="str">
        <f>IF(ISBLANK('US Ad Fare Sheet'!F495),"",IF(COUNTIF($N$2:$N$6,'US Ad Fare Sheet'!C495)&gt;0,"",IF(LEN($G541)&lt;1,"",'US Ad Fare Sheet'!F495)))</f>
        <v/>
      </c>
      <c r="G541" s="40" t="str">
        <f>IF(OR(ISBLANK('US Ad Fare Sheet'!G495),'US Ad Fare Sheet'!G495&gt;250),"",IF(COUNTIF($N$2:$N$6,'US Ad Fare Sheet'!C495)&gt;0,"",'US Ad Fare Sheet'!G495))</f>
        <v/>
      </c>
    </row>
    <row r="542" spans="3:7" x14ac:dyDescent="0.15">
      <c r="C542" s="40" t="str">
        <f>IF(ISBLANK('US Ad Fare Sheet'!C496),"",IF(COUNTIF($N$2:$N$6,'US Ad Fare Sheet'!C496)&gt;0,"",IF(LEN(G542)&lt;1,"",'US Ad Fare Sheet'!C496)))</f>
        <v/>
      </c>
      <c r="D542" s="40" t="str">
        <f>IF(ISBLANK('US Ad Fare Sheet'!D496),"",IF(COUNTIF($N$2:$N$6,'US Ad Fare Sheet'!C496)&gt;0,"",IF(LEN($G542)&lt;1,"",'US Ad Fare Sheet'!D496)))</f>
        <v/>
      </c>
      <c r="E542" s="40" t="str">
        <f>IF(ISBLANK('US Ad Fare Sheet'!E496),"",IF(COUNTIF($N$2:$N$6,'US Ad Fare Sheet'!C496)&gt;0,"",IF(LEN($G542)&lt;1,"",'US Ad Fare Sheet'!E496)))</f>
        <v/>
      </c>
      <c r="F542" s="40" t="str">
        <f>IF(ISBLANK('US Ad Fare Sheet'!F496),"",IF(COUNTIF($N$2:$N$6,'US Ad Fare Sheet'!C496)&gt;0,"",IF(LEN($G542)&lt;1,"",'US Ad Fare Sheet'!F496)))</f>
        <v/>
      </c>
      <c r="G542" s="40" t="str">
        <f>IF(OR(ISBLANK('US Ad Fare Sheet'!G496),'US Ad Fare Sheet'!G496&gt;250),"",IF(COUNTIF($N$2:$N$6,'US Ad Fare Sheet'!C496)&gt;0,"",'US Ad Fare Sheet'!G496))</f>
        <v/>
      </c>
    </row>
    <row r="543" spans="3:7" x14ac:dyDescent="0.15">
      <c r="C543" s="40" t="str">
        <f>IF(ISBLANK('US Ad Fare Sheet'!C497),"",IF(COUNTIF($N$2:$N$6,'US Ad Fare Sheet'!C497)&gt;0,"",IF(LEN(G543)&lt;1,"",'US Ad Fare Sheet'!C497)))</f>
        <v/>
      </c>
      <c r="D543" s="40" t="str">
        <f>IF(ISBLANK('US Ad Fare Sheet'!D497),"",IF(COUNTIF($N$2:$N$6,'US Ad Fare Sheet'!C497)&gt;0,"",IF(LEN($G543)&lt;1,"",'US Ad Fare Sheet'!D497)))</f>
        <v/>
      </c>
      <c r="E543" s="40" t="str">
        <f>IF(ISBLANK('US Ad Fare Sheet'!E497),"",IF(COUNTIF($N$2:$N$6,'US Ad Fare Sheet'!C497)&gt;0,"",IF(LEN($G543)&lt;1,"",'US Ad Fare Sheet'!E497)))</f>
        <v/>
      </c>
      <c r="F543" s="40" t="str">
        <f>IF(ISBLANK('US Ad Fare Sheet'!F497),"",IF(COUNTIF($N$2:$N$6,'US Ad Fare Sheet'!C497)&gt;0,"",IF(LEN($G543)&lt;1,"",'US Ad Fare Sheet'!F497)))</f>
        <v/>
      </c>
      <c r="G543" s="40" t="str">
        <f>IF(OR(ISBLANK('US Ad Fare Sheet'!G497),'US Ad Fare Sheet'!G497&gt;250),"",IF(COUNTIF($N$2:$N$6,'US Ad Fare Sheet'!C497)&gt;0,"",'US Ad Fare Sheet'!G497))</f>
        <v/>
      </c>
    </row>
    <row r="544" spans="3:7" x14ac:dyDescent="0.15">
      <c r="C544" s="40" t="str">
        <f>IF(ISBLANK('US Ad Fare Sheet'!C498),"",IF(COUNTIF($N$2:$N$6,'US Ad Fare Sheet'!C498)&gt;0,"",IF(LEN(G544)&lt;1,"",'US Ad Fare Sheet'!C498)))</f>
        <v/>
      </c>
      <c r="D544" s="40" t="str">
        <f>IF(ISBLANK('US Ad Fare Sheet'!D498),"",IF(COUNTIF($N$2:$N$6,'US Ad Fare Sheet'!C498)&gt;0,"",IF(LEN($G544)&lt;1,"",'US Ad Fare Sheet'!D498)))</f>
        <v/>
      </c>
      <c r="E544" s="40" t="str">
        <f>IF(ISBLANK('US Ad Fare Sheet'!E498),"",IF(COUNTIF($N$2:$N$6,'US Ad Fare Sheet'!C498)&gt;0,"",IF(LEN($G544)&lt;1,"",'US Ad Fare Sheet'!E498)))</f>
        <v/>
      </c>
      <c r="F544" s="40" t="str">
        <f>IF(ISBLANK('US Ad Fare Sheet'!F498),"",IF(COUNTIF($N$2:$N$6,'US Ad Fare Sheet'!C498)&gt;0,"",IF(LEN($G544)&lt;1,"",'US Ad Fare Sheet'!F498)))</f>
        <v/>
      </c>
      <c r="G544" s="40" t="str">
        <f>IF(OR(ISBLANK('US Ad Fare Sheet'!G498),'US Ad Fare Sheet'!G498&gt;250),"",IF(COUNTIF($N$2:$N$6,'US Ad Fare Sheet'!C498)&gt;0,"",'US Ad Fare Sheet'!G498))</f>
        <v/>
      </c>
    </row>
    <row r="545" spans="3:7" x14ac:dyDescent="0.15">
      <c r="C545" s="40" t="str">
        <f>IF(ISBLANK('US Ad Fare Sheet'!C499),"",IF(COUNTIF($N$2:$N$6,'US Ad Fare Sheet'!C499)&gt;0,"",IF(LEN(G545)&lt;1,"",'US Ad Fare Sheet'!C499)))</f>
        <v/>
      </c>
      <c r="D545" s="40" t="str">
        <f>IF(ISBLANK('US Ad Fare Sheet'!D499),"",IF(COUNTIF($N$2:$N$6,'US Ad Fare Sheet'!C499)&gt;0,"",IF(LEN($G545)&lt;1,"",'US Ad Fare Sheet'!D499)))</f>
        <v/>
      </c>
      <c r="E545" s="40" t="str">
        <f>IF(ISBLANK('US Ad Fare Sheet'!E499),"",IF(COUNTIF($N$2:$N$6,'US Ad Fare Sheet'!C499)&gt;0,"",IF(LEN($G545)&lt;1,"",'US Ad Fare Sheet'!E499)))</f>
        <v/>
      </c>
      <c r="F545" s="40" t="str">
        <f>IF(ISBLANK('US Ad Fare Sheet'!F499),"",IF(COUNTIF($N$2:$N$6,'US Ad Fare Sheet'!C499)&gt;0,"",IF(LEN($G545)&lt;1,"",'US Ad Fare Sheet'!F499)))</f>
        <v/>
      </c>
      <c r="G545" s="40" t="str">
        <f>IF(OR(ISBLANK('US Ad Fare Sheet'!G499),'US Ad Fare Sheet'!G499&gt;250),"",IF(COUNTIF($N$2:$N$6,'US Ad Fare Sheet'!C499)&gt;0,"",'US Ad Fare Sheet'!G499))</f>
        <v/>
      </c>
    </row>
    <row r="546" spans="3:7" x14ac:dyDescent="0.15">
      <c r="C546" s="40" t="str">
        <f>IF(ISBLANK('US Ad Fare Sheet'!C500),"",IF(COUNTIF($N$2:$N$6,'US Ad Fare Sheet'!C500)&gt;0,"",IF(LEN(G546)&lt;1,"",'US Ad Fare Sheet'!C500)))</f>
        <v/>
      </c>
      <c r="D546" s="40" t="str">
        <f>IF(ISBLANK('US Ad Fare Sheet'!D500),"",IF(COUNTIF($N$2:$N$6,'US Ad Fare Sheet'!C500)&gt;0,"",IF(LEN($G546)&lt;1,"",'US Ad Fare Sheet'!D500)))</f>
        <v/>
      </c>
      <c r="E546" s="40" t="str">
        <f>IF(ISBLANK('US Ad Fare Sheet'!E500),"",IF(COUNTIF($N$2:$N$6,'US Ad Fare Sheet'!C500)&gt;0,"",IF(LEN($G546)&lt;1,"",'US Ad Fare Sheet'!E500)))</f>
        <v/>
      </c>
      <c r="F546" s="40" t="str">
        <f>IF(ISBLANK('US Ad Fare Sheet'!F500),"",IF(COUNTIF($N$2:$N$6,'US Ad Fare Sheet'!C500)&gt;0,"",IF(LEN($G546)&lt;1,"",'US Ad Fare Sheet'!F500)))</f>
        <v/>
      </c>
      <c r="G546" s="40" t="str">
        <f>IF(OR(ISBLANK('US Ad Fare Sheet'!G500),'US Ad Fare Sheet'!G500&gt;250),"",IF(COUNTIF($N$2:$N$6,'US Ad Fare Sheet'!C500)&gt;0,"",'US Ad Fare Sheet'!G500))</f>
        <v/>
      </c>
    </row>
    <row r="547" spans="3:7" x14ac:dyDescent="0.15">
      <c r="C547" s="40" t="str">
        <f>IF(ISBLANK('US Ad Fare Sheet'!C501),"",IF(COUNTIF($N$2:$N$6,'US Ad Fare Sheet'!C501)&gt;0,"",IF(LEN(G547)&lt;1,"",'US Ad Fare Sheet'!C501)))</f>
        <v/>
      </c>
      <c r="D547" s="40" t="str">
        <f>IF(ISBLANK('US Ad Fare Sheet'!D501),"",IF(COUNTIF($N$2:$N$6,'US Ad Fare Sheet'!C501)&gt;0,"",IF(LEN($G547)&lt;1,"",'US Ad Fare Sheet'!D501)))</f>
        <v/>
      </c>
      <c r="E547" s="40" t="str">
        <f>IF(ISBLANK('US Ad Fare Sheet'!E501),"",IF(COUNTIF($N$2:$N$6,'US Ad Fare Sheet'!C501)&gt;0,"",IF(LEN($G547)&lt;1,"",'US Ad Fare Sheet'!E501)))</f>
        <v/>
      </c>
      <c r="F547" s="40" t="str">
        <f>IF(ISBLANK('US Ad Fare Sheet'!F501),"",IF(COUNTIF($N$2:$N$6,'US Ad Fare Sheet'!C501)&gt;0,"",IF(LEN($G547)&lt;1,"",'US Ad Fare Sheet'!F501)))</f>
        <v/>
      </c>
      <c r="G547" s="40" t="str">
        <f>IF(OR(ISBLANK('US Ad Fare Sheet'!G501),'US Ad Fare Sheet'!G501&gt;250),"",IF(COUNTIF($N$2:$N$6,'US Ad Fare Sheet'!C501)&gt;0,"",'US Ad Fare Sheet'!G501))</f>
        <v/>
      </c>
    </row>
    <row r="548" spans="3:7" x14ac:dyDescent="0.15">
      <c r="C548" s="40" t="str">
        <f>IF(ISBLANK('US Ad Fare Sheet'!C502),"",IF(COUNTIF($N$2:$N$6,'US Ad Fare Sheet'!C502)&gt;0,"",IF(LEN(G548)&lt;1,"",'US Ad Fare Sheet'!C502)))</f>
        <v/>
      </c>
      <c r="D548" s="40" t="str">
        <f>IF(ISBLANK('US Ad Fare Sheet'!D502),"",IF(COUNTIF($N$2:$N$6,'US Ad Fare Sheet'!C502)&gt;0,"",IF(LEN($G548)&lt;1,"",'US Ad Fare Sheet'!D502)))</f>
        <v/>
      </c>
      <c r="E548" s="40" t="str">
        <f>IF(ISBLANK('US Ad Fare Sheet'!E502),"",IF(COUNTIF($N$2:$N$6,'US Ad Fare Sheet'!C502)&gt;0,"",IF(LEN($G548)&lt;1,"",'US Ad Fare Sheet'!E502)))</f>
        <v/>
      </c>
      <c r="F548" s="40" t="str">
        <f>IF(ISBLANK('US Ad Fare Sheet'!F502),"",IF(COUNTIF($N$2:$N$6,'US Ad Fare Sheet'!C502)&gt;0,"",IF(LEN($G548)&lt;1,"",'US Ad Fare Sheet'!F502)))</f>
        <v/>
      </c>
      <c r="G548" s="40" t="str">
        <f>IF(OR(ISBLANK('US Ad Fare Sheet'!G502),'US Ad Fare Sheet'!G502&gt;250),"",IF(COUNTIF($N$2:$N$6,'US Ad Fare Sheet'!C502)&gt;0,"",'US Ad Fare Sheet'!G502))</f>
        <v/>
      </c>
    </row>
    <row r="549" spans="3:7" x14ac:dyDescent="0.15">
      <c r="C549" s="40" t="str">
        <f>IF(ISBLANK('US Ad Fare Sheet'!C503),"",IF(COUNTIF($N$2:$N$6,'US Ad Fare Sheet'!C503)&gt;0,"",IF(LEN(G549)&lt;1,"",'US Ad Fare Sheet'!C503)))</f>
        <v/>
      </c>
      <c r="D549" s="40" t="str">
        <f>IF(ISBLANK('US Ad Fare Sheet'!D503),"",IF(COUNTIF($N$2:$N$6,'US Ad Fare Sheet'!C503)&gt;0,"",IF(LEN($G549)&lt;1,"",'US Ad Fare Sheet'!D503)))</f>
        <v/>
      </c>
      <c r="E549" s="40" t="str">
        <f>IF(ISBLANK('US Ad Fare Sheet'!E503),"",IF(COUNTIF($N$2:$N$6,'US Ad Fare Sheet'!C503)&gt;0,"",IF(LEN($G549)&lt;1,"",'US Ad Fare Sheet'!E503)))</f>
        <v/>
      </c>
      <c r="F549" s="40" t="str">
        <f>IF(ISBLANK('US Ad Fare Sheet'!F503),"",IF(COUNTIF($N$2:$N$6,'US Ad Fare Sheet'!C503)&gt;0,"",IF(LEN($G549)&lt;1,"",'US Ad Fare Sheet'!F503)))</f>
        <v/>
      </c>
      <c r="G549" s="40" t="str">
        <f>IF(OR(ISBLANK('US Ad Fare Sheet'!G503),'US Ad Fare Sheet'!G503&gt;250),"",IF(COUNTIF($N$2:$N$6,'US Ad Fare Sheet'!C503)&gt;0,"",'US Ad Fare Sheet'!G503))</f>
        <v/>
      </c>
    </row>
    <row r="550" spans="3:7" x14ac:dyDescent="0.15">
      <c r="C550" s="40" t="str">
        <f>IF(ISBLANK('US Ad Fare Sheet'!C504),"",IF(COUNTIF($N$2:$N$6,'US Ad Fare Sheet'!C504)&gt;0,"",IF(LEN(G550)&lt;1,"",'US Ad Fare Sheet'!C504)))</f>
        <v/>
      </c>
      <c r="D550" s="40" t="str">
        <f>IF(ISBLANK('US Ad Fare Sheet'!D504),"",IF(COUNTIF($N$2:$N$6,'US Ad Fare Sheet'!C504)&gt;0,"",IF(LEN($G550)&lt;1,"",'US Ad Fare Sheet'!D504)))</f>
        <v/>
      </c>
      <c r="E550" s="40" t="str">
        <f>IF(ISBLANK('US Ad Fare Sheet'!E504),"",IF(COUNTIF($N$2:$N$6,'US Ad Fare Sheet'!C504)&gt;0,"",IF(LEN($G550)&lt;1,"",'US Ad Fare Sheet'!E504)))</f>
        <v/>
      </c>
      <c r="F550" s="40" t="str">
        <f>IF(ISBLANK('US Ad Fare Sheet'!F504),"",IF(COUNTIF($N$2:$N$6,'US Ad Fare Sheet'!C504)&gt;0,"",IF(LEN($G550)&lt;1,"",'US Ad Fare Sheet'!F504)))</f>
        <v/>
      </c>
      <c r="G550" s="40" t="str">
        <f>IF(OR(ISBLANK('US Ad Fare Sheet'!G504),'US Ad Fare Sheet'!G504&gt;250),"",IF(COUNTIF($N$2:$N$6,'US Ad Fare Sheet'!C504)&gt;0,"",'US Ad Fare Sheet'!G504))</f>
        <v/>
      </c>
    </row>
    <row r="551" spans="3:7" x14ac:dyDescent="0.15">
      <c r="C551" s="40" t="str">
        <f>IF(ISBLANK('US Ad Fare Sheet'!C505),"",IF(COUNTIF($N$2:$N$6,'US Ad Fare Sheet'!C505)&gt;0,"",IF(LEN(G551)&lt;1,"",'US Ad Fare Sheet'!C505)))</f>
        <v/>
      </c>
      <c r="D551" s="40" t="str">
        <f>IF(ISBLANK('US Ad Fare Sheet'!D505),"",IF(COUNTIF($N$2:$N$6,'US Ad Fare Sheet'!C505)&gt;0,"",IF(LEN($G551)&lt;1,"",'US Ad Fare Sheet'!D505)))</f>
        <v/>
      </c>
      <c r="E551" s="40" t="str">
        <f>IF(ISBLANK('US Ad Fare Sheet'!E505),"",IF(COUNTIF($N$2:$N$6,'US Ad Fare Sheet'!C505)&gt;0,"",IF(LEN($G551)&lt;1,"",'US Ad Fare Sheet'!E505)))</f>
        <v/>
      </c>
      <c r="F551" s="40" t="str">
        <f>IF(ISBLANK('US Ad Fare Sheet'!F505),"",IF(COUNTIF($N$2:$N$6,'US Ad Fare Sheet'!C505)&gt;0,"",IF(LEN($G551)&lt;1,"",'US Ad Fare Sheet'!F505)))</f>
        <v/>
      </c>
      <c r="G551" s="40" t="str">
        <f>IF(OR(ISBLANK('US Ad Fare Sheet'!G505),'US Ad Fare Sheet'!G505&gt;250),"",IF(COUNTIF($N$2:$N$6,'US Ad Fare Sheet'!C505)&gt;0,"",'US Ad Fare Sheet'!G505))</f>
        <v/>
      </c>
    </row>
    <row r="552" spans="3:7" x14ac:dyDescent="0.15">
      <c r="C552" s="40" t="str">
        <f>IF(ISBLANK('US Ad Fare Sheet'!C506),"",IF(COUNTIF($N$2:$N$6,'US Ad Fare Sheet'!C506)&gt;0,"",IF(LEN(G552)&lt;1,"",'US Ad Fare Sheet'!C506)))</f>
        <v/>
      </c>
      <c r="D552" s="40" t="str">
        <f>IF(ISBLANK('US Ad Fare Sheet'!D506),"",IF(COUNTIF($N$2:$N$6,'US Ad Fare Sheet'!C506)&gt;0,"",IF(LEN($G552)&lt;1,"",'US Ad Fare Sheet'!D506)))</f>
        <v/>
      </c>
      <c r="E552" s="40" t="str">
        <f>IF(ISBLANK('US Ad Fare Sheet'!E506),"",IF(COUNTIF($N$2:$N$6,'US Ad Fare Sheet'!C506)&gt;0,"",IF(LEN($G552)&lt;1,"",'US Ad Fare Sheet'!E506)))</f>
        <v/>
      </c>
      <c r="F552" s="40" t="str">
        <f>IF(ISBLANK('US Ad Fare Sheet'!F506),"",IF(COUNTIF($N$2:$N$6,'US Ad Fare Sheet'!C506)&gt;0,"",IF(LEN($G552)&lt;1,"",'US Ad Fare Sheet'!F506)))</f>
        <v/>
      </c>
      <c r="G552" s="40" t="str">
        <f>IF(OR(ISBLANK('US Ad Fare Sheet'!G506),'US Ad Fare Sheet'!G506&gt;250),"",IF(COUNTIF($N$2:$N$6,'US Ad Fare Sheet'!C506)&gt;0,"",'US Ad Fare Sheet'!G506))</f>
        <v/>
      </c>
    </row>
    <row r="553" spans="3:7" x14ac:dyDescent="0.15">
      <c r="C553" s="40" t="str">
        <f>IF(ISBLANK('US Ad Fare Sheet'!C507),"",IF(COUNTIF($N$2:$N$6,'US Ad Fare Sheet'!C507)&gt;0,"",IF(LEN(G553)&lt;1,"",'US Ad Fare Sheet'!C507)))</f>
        <v/>
      </c>
      <c r="D553" s="40" t="str">
        <f>IF(ISBLANK('US Ad Fare Sheet'!D507),"",IF(COUNTIF($N$2:$N$6,'US Ad Fare Sheet'!C507)&gt;0,"",IF(LEN($G553)&lt;1,"",'US Ad Fare Sheet'!D507)))</f>
        <v/>
      </c>
      <c r="E553" s="40" t="str">
        <f>IF(ISBLANK('US Ad Fare Sheet'!E507),"",IF(COUNTIF($N$2:$N$6,'US Ad Fare Sheet'!C507)&gt;0,"",IF(LEN($G553)&lt;1,"",'US Ad Fare Sheet'!E507)))</f>
        <v/>
      </c>
      <c r="F553" s="40" t="str">
        <f>IF(ISBLANK('US Ad Fare Sheet'!F507),"",IF(COUNTIF($N$2:$N$6,'US Ad Fare Sheet'!C507)&gt;0,"",IF(LEN($G553)&lt;1,"",'US Ad Fare Sheet'!F507)))</f>
        <v/>
      </c>
      <c r="G553" s="40" t="str">
        <f>IF(OR(ISBLANK('US Ad Fare Sheet'!G507),'US Ad Fare Sheet'!G507&gt;250),"",IF(COUNTIF($N$2:$N$6,'US Ad Fare Sheet'!C507)&gt;0,"",'US Ad Fare Sheet'!G507))</f>
        <v/>
      </c>
    </row>
    <row r="554" spans="3:7" x14ac:dyDescent="0.15">
      <c r="C554" s="40" t="str">
        <f>IF(ISBLANK('US Ad Fare Sheet'!C508),"",IF(COUNTIF($N$2:$N$6,'US Ad Fare Sheet'!C508)&gt;0,"",IF(LEN(G554)&lt;1,"",'US Ad Fare Sheet'!C508)))</f>
        <v/>
      </c>
      <c r="D554" s="40" t="str">
        <f>IF(ISBLANK('US Ad Fare Sheet'!D508),"",IF(COUNTIF($N$2:$N$6,'US Ad Fare Sheet'!C508)&gt;0,"",IF(LEN($G554)&lt;1,"",'US Ad Fare Sheet'!D508)))</f>
        <v/>
      </c>
      <c r="E554" s="40" t="str">
        <f>IF(ISBLANK('US Ad Fare Sheet'!E508),"",IF(COUNTIF($N$2:$N$6,'US Ad Fare Sheet'!C508)&gt;0,"",IF(LEN($G554)&lt;1,"",'US Ad Fare Sheet'!E508)))</f>
        <v/>
      </c>
      <c r="F554" s="40" t="str">
        <f>IF(ISBLANK('US Ad Fare Sheet'!F508),"",IF(COUNTIF($N$2:$N$6,'US Ad Fare Sheet'!C508)&gt;0,"",IF(LEN($G554)&lt;1,"",'US Ad Fare Sheet'!F508)))</f>
        <v/>
      </c>
      <c r="G554" s="40" t="str">
        <f>IF(OR(ISBLANK('US Ad Fare Sheet'!G508),'US Ad Fare Sheet'!G508&gt;250),"",IF(COUNTIF($N$2:$N$6,'US Ad Fare Sheet'!C508)&gt;0,"",'US Ad Fare Sheet'!G508))</f>
        <v/>
      </c>
    </row>
    <row r="555" spans="3:7" x14ac:dyDescent="0.15">
      <c r="C555" s="40" t="str">
        <f>IF(ISBLANK('US Ad Fare Sheet'!C509),"",IF(COUNTIF($N$2:$N$6,'US Ad Fare Sheet'!C509)&gt;0,"",IF(LEN(G555)&lt;1,"",'US Ad Fare Sheet'!C509)))</f>
        <v/>
      </c>
      <c r="D555" s="40" t="str">
        <f>IF(ISBLANK('US Ad Fare Sheet'!D509),"",IF(COUNTIF($N$2:$N$6,'US Ad Fare Sheet'!C509)&gt;0,"",IF(LEN($G555)&lt;1,"",'US Ad Fare Sheet'!D509)))</f>
        <v/>
      </c>
      <c r="E555" s="40" t="str">
        <f>IF(ISBLANK('US Ad Fare Sheet'!E509),"",IF(COUNTIF($N$2:$N$6,'US Ad Fare Sheet'!C509)&gt;0,"",IF(LEN($G555)&lt;1,"",'US Ad Fare Sheet'!E509)))</f>
        <v/>
      </c>
      <c r="F555" s="40" t="str">
        <f>IF(ISBLANK('US Ad Fare Sheet'!F509),"",IF(COUNTIF($N$2:$N$6,'US Ad Fare Sheet'!C509)&gt;0,"",IF(LEN($G555)&lt;1,"",'US Ad Fare Sheet'!F509)))</f>
        <v/>
      </c>
      <c r="G555" s="40" t="str">
        <f>IF(OR(ISBLANK('US Ad Fare Sheet'!G509),'US Ad Fare Sheet'!G509&gt;250),"",IF(COUNTIF($N$2:$N$6,'US Ad Fare Sheet'!C509)&gt;0,"",'US Ad Fare Sheet'!G509))</f>
        <v/>
      </c>
    </row>
    <row r="556" spans="3:7" x14ac:dyDescent="0.15">
      <c r="C556" s="40" t="str">
        <f>IF(ISBLANK('US Ad Fare Sheet'!C510),"",IF(COUNTIF($N$2:$N$6,'US Ad Fare Sheet'!C510)&gt;0,"",IF(LEN(G556)&lt;1,"",'US Ad Fare Sheet'!C510)))</f>
        <v/>
      </c>
      <c r="D556" s="40" t="str">
        <f>IF(ISBLANK('US Ad Fare Sheet'!D510),"",IF(COUNTIF($N$2:$N$6,'US Ad Fare Sheet'!C510)&gt;0,"",IF(LEN($G556)&lt;1,"",'US Ad Fare Sheet'!D510)))</f>
        <v/>
      </c>
      <c r="E556" s="40" t="str">
        <f>IF(ISBLANK('US Ad Fare Sheet'!E510),"",IF(COUNTIF($N$2:$N$6,'US Ad Fare Sheet'!C510)&gt;0,"",IF(LEN($G556)&lt;1,"",'US Ad Fare Sheet'!E510)))</f>
        <v/>
      </c>
      <c r="F556" s="40" t="str">
        <f>IF(ISBLANK('US Ad Fare Sheet'!F510),"",IF(COUNTIF($N$2:$N$6,'US Ad Fare Sheet'!C510)&gt;0,"",IF(LEN($G556)&lt;1,"",'US Ad Fare Sheet'!F510)))</f>
        <v/>
      </c>
      <c r="G556" s="40" t="str">
        <f>IF(OR(ISBLANK('US Ad Fare Sheet'!G510),'US Ad Fare Sheet'!G510&gt;250),"",IF(COUNTIF($N$2:$N$6,'US Ad Fare Sheet'!C510)&gt;0,"",'US Ad Fare Sheet'!G510))</f>
        <v/>
      </c>
    </row>
    <row r="557" spans="3:7" x14ac:dyDescent="0.15">
      <c r="C557" s="40" t="str">
        <f>IF(ISBLANK('US Ad Fare Sheet'!C511),"",IF(COUNTIF($N$2:$N$6,'US Ad Fare Sheet'!C511)&gt;0,"",IF(LEN(G557)&lt;1,"",'US Ad Fare Sheet'!C511)))</f>
        <v/>
      </c>
      <c r="D557" s="40" t="str">
        <f>IF(ISBLANK('US Ad Fare Sheet'!D511),"",IF(COUNTIF($N$2:$N$6,'US Ad Fare Sheet'!C511)&gt;0,"",IF(LEN($G557)&lt;1,"",'US Ad Fare Sheet'!D511)))</f>
        <v/>
      </c>
      <c r="E557" s="40" t="str">
        <f>IF(ISBLANK('US Ad Fare Sheet'!E511),"",IF(COUNTIF($N$2:$N$6,'US Ad Fare Sheet'!C511)&gt;0,"",IF(LEN($G557)&lt;1,"",'US Ad Fare Sheet'!E511)))</f>
        <v/>
      </c>
      <c r="F557" s="40" t="str">
        <f>IF(ISBLANK('US Ad Fare Sheet'!F511),"",IF(COUNTIF($N$2:$N$6,'US Ad Fare Sheet'!C511)&gt;0,"",IF(LEN($G557)&lt;1,"",'US Ad Fare Sheet'!F511)))</f>
        <v/>
      </c>
      <c r="G557" s="40" t="str">
        <f>IF(OR(ISBLANK('US Ad Fare Sheet'!G511),'US Ad Fare Sheet'!G511&gt;250),"",IF(COUNTIF($N$2:$N$6,'US Ad Fare Sheet'!C511)&gt;0,"",'US Ad Fare Sheet'!G511))</f>
        <v/>
      </c>
    </row>
    <row r="558" spans="3:7" x14ac:dyDescent="0.15">
      <c r="C558" s="40" t="str">
        <f>IF(ISBLANK('US Ad Fare Sheet'!C512),"",IF(COUNTIF($N$2:$N$6,'US Ad Fare Sheet'!C512)&gt;0,"",IF(LEN(G558)&lt;1,"",'US Ad Fare Sheet'!C512)))</f>
        <v/>
      </c>
      <c r="D558" s="40" t="str">
        <f>IF(ISBLANK('US Ad Fare Sheet'!D512),"",IF(COUNTIF($N$2:$N$6,'US Ad Fare Sheet'!C512)&gt;0,"",IF(LEN($G558)&lt;1,"",'US Ad Fare Sheet'!D512)))</f>
        <v/>
      </c>
      <c r="E558" s="40" t="str">
        <f>IF(ISBLANK('US Ad Fare Sheet'!E512),"",IF(COUNTIF($N$2:$N$6,'US Ad Fare Sheet'!C512)&gt;0,"",IF(LEN($G558)&lt;1,"",'US Ad Fare Sheet'!E512)))</f>
        <v/>
      </c>
      <c r="F558" s="40" t="str">
        <f>IF(ISBLANK('US Ad Fare Sheet'!F512),"",IF(COUNTIF($N$2:$N$6,'US Ad Fare Sheet'!C512)&gt;0,"",IF(LEN($G558)&lt;1,"",'US Ad Fare Sheet'!F512)))</f>
        <v/>
      </c>
      <c r="G558" s="40" t="str">
        <f>IF(OR(ISBLANK('US Ad Fare Sheet'!G512),'US Ad Fare Sheet'!G512&gt;250),"",IF(COUNTIF($N$2:$N$6,'US Ad Fare Sheet'!C512)&gt;0,"",'US Ad Fare Sheet'!G512))</f>
        <v/>
      </c>
    </row>
    <row r="559" spans="3:7" x14ac:dyDescent="0.15">
      <c r="C559" s="40" t="str">
        <f>IF(ISBLANK('US Ad Fare Sheet'!C513),"",IF(COUNTIF($N$2:$N$6,'US Ad Fare Sheet'!C513)&gt;0,"",IF(LEN(G559)&lt;1,"",'US Ad Fare Sheet'!C513)))</f>
        <v/>
      </c>
      <c r="D559" s="40" t="str">
        <f>IF(ISBLANK('US Ad Fare Sheet'!D513),"",IF(COUNTIF($N$2:$N$6,'US Ad Fare Sheet'!C513)&gt;0,"",IF(LEN($G559)&lt;1,"",'US Ad Fare Sheet'!D513)))</f>
        <v/>
      </c>
      <c r="E559" s="40" t="str">
        <f>IF(ISBLANK('US Ad Fare Sheet'!E513),"",IF(COUNTIF($N$2:$N$6,'US Ad Fare Sheet'!C513)&gt;0,"",IF(LEN($G559)&lt;1,"",'US Ad Fare Sheet'!E513)))</f>
        <v/>
      </c>
      <c r="F559" s="40" t="str">
        <f>IF(ISBLANK('US Ad Fare Sheet'!F513),"",IF(COUNTIF($N$2:$N$6,'US Ad Fare Sheet'!C513)&gt;0,"",IF(LEN($G559)&lt;1,"",'US Ad Fare Sheet'!F513)))</f>
        <v/>
      </c>
      <c r="G559" s="40" t="str">
        <f>IF(OR(ISBLANK('US Ad Fare Sheet'!G513),'US Ad Fare Sheet'!G513&gt;250),"",IF(COUNTIF($N$2:$N$6,'US Ad Fare Sheet'!C513)&gt;0,"",'US Ad Fare Sheet'!G513))</f>
        <v/>
      </c>
    </row>
    <row r="560" spans="3:7" x14ac:dyDescent="0.15">
      <c r="C560" s="40" t="str">
        <f>IF(ISBLANK('US Ad Fare Sheet'!C514),"",IF(COUNTIF($N$2:$N$6,'US Ad Fare Sheet'!C514)&gt;0,"",IF(LEN(G560)&lt;1,"",'US Ad Fare Sheet'!C514)))</f>
        <v/>
      </c>
      <c r="D560" s="40" t="str">
        <f>IF(ISBLANK('US Ad Fare Sheet'!D514),"",IF(COUNTIF($N$2:$N$6,'US Ad Fare Sheet'!C514)&gt;0,"",IF(LEN($G560)&lt;1,"",'US Ad Fare Sheet'!D514)))</f>
        <v/>
      </c>
      <c r="E560" s="40" t="str">
        <f>IF(ISBLANK('US Ad Fare Sheet'!E514),"",IF(COUNTIF($N$2:$N$6,'US Ad Fare Sheet'!C514)&gt;0,"",IF(LEN($G560)&lt;1,"",'US Ad Fare Sheet'!E514)))</f>
        <v/>
      </c>
      <c r="F560" s="40" t="str">
        <f>IF(ISBLANK('US Ad Fare Sheet'!F514),"",IF(COUNTIF($N$2:$N$6,'US Ad Fare Sheet'!C514)&gt;0,"",IF(LEN($G560)&lt;1,"",'US Ad Fare Sheet'!F514)))</f>
        <v/>
      </c>
      <c r="G560" s="40" t="str">
        <f>IF(OR(ISBLANK('US Ad Fare Sheet'!G514),'US Ad Fare Sheet'!G514&gt;250),"",IF(COUNTIF($N$2:$N$6,'US Ad Fare Sheet'!C514)&gt;0,"",'US Ad Fare Sheet'!G514))</f>
        <v/>
      </c>
    </row>
    <row r="561" spans="3:7" x14ac:dyDescent="0.15">
      <c r="C561" s="40" t="str">
        <f>IF(ISBLANK('US Ad Fare Sheet'!C515),"",IF(COUNTIF($N$2:$N$6,'US Ad Fare Sheet'!C515)&gt;0,"",IF(LEN(G561)&lt;1,"",'US Ad Fare Sheet'!C515)))</f>
        <v/>
      </c>
      <c r="D561" s="40" t="str">
        <f>IF(ISBLANK('US Ad Fare Sheet'!D515),"",IF(COUNTIF($N$2:$N$6,'US Ad Fare Sheet'!C515)&gt;0,"",IF(LEN($G561)&lt;1,"",'US Ad Fare Sheet'!D515)))</f>
        <v/>
      </c>
      <c r="E561" s="40" t="str">
        <f>IF(ISBLANK('US Ad Fare Sheet'!E515),"",IF(COUNTIF($N$2:$N$6,'US Ad Fare Sheet'!C515)&gt;0,"",IF(LEN($G561)&lt;1,"",'US Ad Fare Sheet'!E515)))</f>
        <v/>
      </c>
      <c r="F561" s="40" t="str">
        <f>IF(ISBLANK('US Ad Fare Sheet'!F515),"",IF(COUNTIF($N$2:$N$6,'US Ad Fare Sheet'!C515)&gt;0,"",IF(LEN($G561)&lt;1,"",'US Ad Fare Sheet'!F515)))</f>
        <v/>
      </c>
      <c r="G561" s="40" t="str">
        <f>IF(OR(ISBLANK('US Ad Fare Sheet'!G515),'US Ad Fare Sheet'!G515&gt;250),"",IF(COUNTIF($N$2:$N$6,'US Ad Fare Sheet'!C515)&gt;0,"",'US Ad Fare Sheet'!G515))</f>
        <v/>
      </c>
    </row>
    <row r="562" spans="3:7" x14ac:dyDescent="0.15">
      <c r="C562" s="40" t="str">
        <f>IF(ISBLANK('US Ad Fare Sheet'!C516),"",IF(COUNTIF($N$2:$N$6,'US Ad Fare Sheet'!C516)&gt;0,"",IF(LEN(G562)&lt;1,"",'US Ad Fare Sheet'!C516)))</f>
        <v/>
      </c>
      <c r="D562" s="40" t="str">
        <f>IF(ISBLANK('US Ad Fare Sheet'!D516),"",IF(COUNTIF($N$2:$N$6,'US Ad Fare Sheet'!C516)&gt;0,"",IF(LEN($G562)&lt;1,"",'US Ad Fare Sheet'!D516)))</f>
        <v/>
      </c>
      <c r="E562" s="40" t="str">
        <f>IF(ISBLANK('US Ad Fare Sheet'!E516),"",IF(COUNTIF($N$2:$N$6,'US Ad Fare Sheet'!C516)&gt;0,"",IF(LEN($G562)&lt;1,"",'US Ad Fare Sheet'!E516)))</f>
        <v/>
      </c>
      <c r="F562" s="40" t="str">
        <f>IF(ISBLANK('US Ad Fare Sheet'!F516),"",IF(COUNTIF($N$2:$N$6,'US Ad Fare Sheet'!C516)&gt;0,"",IF(LEN($G562)&lt;1,"",'US Ad Fare Sheet'!F516)))</f>
        <v/>
      </c>
      <c r="G562" s="40" t="str">
        <f>IF(OR(ISBLANK('US Ad Fare Sheet'!G516),'US Ad Fare Sheet'!G516&gt;250),"",IF(COUNTIF($N$2:$N$6,'US Ad Fare Sheet'!C516)&gt;0,"",'US Ad Fare Sheet'!G516))</f>
        <v/>
      </c>
    </row>
    <row r="563" spans="3:7" x14ac:dyDescent="0.15">
      <c r="C563" s="40" t="str">
        <f>IF(ISBLANK('US Ad Fare Sheet'!C517),"",IF(COUNTIF($N$2:$N$6,'US Ad Fare Sheet'!C517)&gt;0,"",IF(LEN(G563)&lt;1,"",'US Ad Fare Sheet'!C517)))</f>
        <v/>
      </c>
      <c r="D563" s="40" t="str">
        <f>IF(ISBLANK('US Ad Fare Sheet'!D517),"",IF(COUNTIF($N$2:$N$6,'US Ad Fare Sheet'!C517)&gt;0,"",IF(LEN($G563)&lt;1,"",'US Ad Fare Sheet'!D517)))</f>
        <v/>
      </c>
      <c r="E563" s="40" t="str">
        <f>IF(ISBLANK('US Ad Fare Sheet'!E517),"",IF(COUNTIF($N$2:$N$6,'US Ad Fare Sheet'!C517)&gt;0,"",IF(LEN($G563)&lt;1,"",'US Ad Fare Sheet'!E517)))</f>
        <v/>
      </c>
      <c r="F563" s="40" t="str">
        <f>IF(ISBLANK('US Ad Fare Sheet'!F517),"",IF(COUNTIF($N$2:$N$6,'US Ad Fare Sheet'!C517)&gt;0,"",IF(LEN($G563)&lt;1,"",'US Ad Fare Sheet'!F517)))</f>
        <v/>
      </c>
      <c r="G563" s="40" t="str">
        <f>IF(OR(ISBLANK('US Ad Fare Sheet'!G517),'US Ad Fare Sheet'!G517&gt;250),"",IF(COUNTIF($N$2:$N$6,'US Ad Fare Sheet'!C517)&gt;0,"",'US Ad Fare Sheet'!G517))</f>
        <v/>
      </c>
    </row>
    <row r="564" spans="3:7" x14ac:dyDescent="0.15">
      <c r="C564" s="40" t="str">
        <f>IF(ISBLANK('US Ad Fare Sheet'!C518),"",IF(COUNTIF($N$2:$N$6,'US Ad Fare Sheet'!C518)&gt;0,"",IF(LEN(G564)&lt;1,"",'US Ad Fare Sheet'!C518)))</f>
        <v/>
      </c>
      <c r="D564" s="40" t="str">
        <f>IF(ISBLANK('US Ad Fare Sheet'!D518),"",IF(COUNTIF($N$2:$N$6,'US Ad Fare Sheet'!C518)&gt;0,"",IF(LEN($G564)&lt;1,"",'US Ad Fare Sheet'!D518)))</f>
        <v/>
      </c>
      <c r="E564" s="40" t="str">
        <f>IF(ISBLANK('US Ad Fare Sheet'!E518),"",IF(COUNTIF($N$2:$N$6,'US Ad Fare Sheet'!C518)&gt;0,"",IF(LEN($G564)&lt;1,"",'US Ad Fare Sheet'!E518)))</f>
        <v/>
      </c>
      <c r="F564" s="40" t="str">
        <f>IF(ISBLANK('US Ad Fare Sheet'!F518),"",IF(COUNTIF($N$2:$N$6,'US Ad Fare Sheet'!C518)&gt;0,"",IF(LEN($G564)&lt;1,"",'US Ad Fare Sheet'!F518)))</f>
        <v/>
      </c>
      <c r="G564" s="40" t="str">
        <f>IF(OR(ISBLANK('US Ad Fare Sheet'!G518),'US Ad Fare Sheet'!G518&gt;250),"",IF(COUNTIF($N$2:$N$6,'US Ad Fare Sheet'!C518)&gt;0,"",'US Ad Fare Sheet'!G518))</f>
        <v/>
      </c>
    </row>
    <row r="565" spans="3:7" x14ac:dyDescent="0.15">
      <c r="C565" s="40" t="str">
        <f>IF(ISBLANK('US Ad Fare Sheet'!C519),"",IF(COUNTIF($N$2:$N$6,'US Ad Fare Sheet'!C519)&gt;0,"",IF(LEN(G565)&lt;1,"",'US Ad Fare Sheet'!C519)))</f>
        <v/>
      </c>
      <c r="D565" s="40" t="str">
        <f>IF(ISBLANK('US Ad Fare Sheet'!D519),"",IF(COUNTIF($N$2:$N$6,'US Ad Fare Sheet'!C519)&gt;0,"",IF(LEN($G565)&lt;1,"",'US Ad Fare Sheet'!D519)))</f>
        <v/>
      </c>
      <c r="E565" s="40" t="str">
        <f>IF(ISBLANK('US Ad Fare Sheet'!E519),"",IF(COUNTIF($N$2:$N$6,'US Ad Fare Sheet'!C519)&gt;0,"",IF(LEN($G565)&lt;1,"",'US Ad Fare Sheet'!E519)))</f>
        <v/>
      </c>
      <c r="F565" s="40" t="str">
        <f>IF(ISBLANK('US Ad Fare Sheet'!F519),"",IF(COUNTIF($N$2:$N$6,'US Ad Fare Sheet'!C519)&gt;0,"",IF(LEN($G565)&lt;1,"",'US Ad Fare Sheet'!F519)))</f>
        <v/>
      </c>
      <c r="G565" s="40" t="str">
        <f>IF(OR(ISBLANK('US Ad Fare Sheet'!G519),'US Ad Fare Sheet'!G519&gt;250),"",IF(COUNTIF($N$2:$N$6,'US Ad Fare Sheet'!C519)&gt;0,"",'US Ad Fare Sheet'!G519))</f>
        <v/>
      </c>
    </row>
    <row r="566" spans="3:7" x14ac:dyDescent="0.15">
      <c r="C566" s="40" t="str">
        <f>IF(ISBLANK('US Ad Fare Sheet'!C520),"",IF(COUNTIF($N$2:$N$6,'US Ad Fare Sheet'!C520)&gt;0,"",IF(LEN(G566)&lt;1,"",'US Ad Fare Sheet'!C520)))</f>
        <v/>
      </c>
      <c r="D566" s="40" t="str">
        <f>IF(ISBLANK('US Ad Fare Sheet'!D520),"",IF(COUNTIF($N$2:$N$6,'US Ad Fare Sheet'!C520)&gt;0,"",IF(LEN($G566)&lt;1,"",'US Ad Fare Sheet'!D520)))</f>
        <v/>
      </c>
      <c r="E566" s="40" t="str">
        <f>IF(ISBLANK('US Ad Fare Sheet'!E520),"",IF(COUNTIF($N$2:$N$6,'US Ad Fare Sheet'!C520)&gt;0,"",IF(LEN($G566)&lt;1,"",'US Ad Fare Sheet'!E520)))</f>
        <v/>
      </c>
      <c r="F566" s="40" t="str">
        <f>IF(ISBLANK('US Ad Fare Sheet'!F520),"",IF(COUNTIF($N$2:$N$6,'US Ad Fare Sheet'!C520)&gt;0,"",IF(LEN($G566)&lt;1,"",'US Ad Fare Sheet'!F520)))</f>
        <v/>
      </c>
      <c r="G566" s="40" t="str">
        <f>IF(OR(ISBLANK('US Ad Fare Sheet'!G520),'US Ad Fare Sheet'!G520&gt;250),"",IF(COUNTIF($N$2:$N$6,'US Ad Fare Sheet'!C520)&gt;0,"",'US Ad Fare Sheet'!G520))</f>
        <v/>
      </c>
    </row>
    <row r="567" spans="3:7" x14ac:dyDescent="0.15">
      <c r="C567" s="40" t="str">
        <f>IF(ISBLANK('US Ad Fare Sheet'!C521),"",IF(COUNTIF($N$2:$N$6,'US Ad Fare Sheet'!C521)&gt;0,"",IF(LEN(G567)&lt;1,"",'US Ad Fare Sheet'!C521)))</f>
        <v/>
      </c>
      <c r="D567" s="40" t="str">
        <f>IF(ISBLANK('US Ad Fare Sheet'!D521),"",IF(COUNTIF($N$2:$N$6,'US Ad Fare Sheet'!C521)&gt;0,"",IF(LEN($G567)&lt;1,"",'US Ad Fare Sheet'!D521)))</f>
        <v/>
      </c>
      <c r="E567" s="40" t="str">
        <f>IF(ISBLANK('US Ad Fare Sheet'!E521),"",IF(COUNTIF($N$2:$N$6,'US Ad Fare Sheet'!C521)&gt;0,"",IF(LEN($G567)&lt;1,"",'US Ad Fare Sheet'!E521)))</f>
        <v/>
      </c>
      <c r="F567" s="40" t="str">
        <f>IF(ISBLANK('US Ad Fare Sheet'!F521),"",IF(COUNTIF($N$2:$N$6,'US Ad Fare Sheet'!C521)&gt;0,"",IF(LEN($G567)&lt;1,"",'US Ad Fare Sheet'!F521)))</f>
        <v/>
      </c>
      <c r="G567" s="40" t="str">
        <f>IF(OR(ISBLANK('US Ad Fare Sheet'!G521),'US Ad Fare Sheet'!G521&gt;250),"",IF(COUNTIF($N$2:$N$6,'US Ad Fare Sheet'!C521)&gt;0,"",'US Ad Fare Sheet'!G521))</f>
        <v/>
      </c>
    </row>
    <row r="568" spans="3:7" x14ac:dyDescent="0.15">
      <c r="C568" s="40" t="str">
        <f>IF(ISBLANK('US Ad Fare Sheet'!C522),"",IF(COUNTIF($N$2:$N$6,'US Ad Fare Sheet'!C522)&gt;0,"",IF(LEN(G568)&lt;1,"",'US Ad Fare Sheet'!C522)))</f>
        <v/>
      </c>
      <c r="D568" s="40" t="str">
        <f>IF(ISBLANK('US Ad Fare Sheet'!D522),"",IF(COUNTIF($N$2:$N$6,'US Ad Fare Sheet'!C522)&gt;0,"",IF(LEN($G568)&lt;1,"",'US Ad Fare Sheet'!D522)))</f>
        <v/>
      </c>
      <c r="E568" s="40" t="str">
        <f>IF(ISBLANK('US Ad Fare Sheet'!E522),"",IF(COUNTIF($N$2:$N$6,'US Ad Fare Sheet'!C522)&gt;0,"",IF(LEN($G568)&lt;1,"",'US Ad Fare Sheet'!E522)))</f>
        <v/>
      </c>
      <c r="F568" s="40" t="str">
        <f>IF(ISBLANK('US Ad Fare Sheet'!F522),"",IF(COUNTIF($N$2:$N$6,'US Ad Fare Sheet'!C522)&gt;0,"",IF(LEN($G568)&lt;1,"",'US Ad Fare Sheet'!F522)))</f>
        <v/>
      </c>
      <c r="G568" s="40" t="str">
        <f>IF(OR(ISBLANK('US Ad Fare Sheet'!G522),'US Ad Fare Sheet'!G522&gt;250),"",IF(COUNTIF($N$2:$N$6,'US Ad Fare Sheet'!C522)&gt;0,"",'US Ad Fare Sheet'!G522))</f>
        <v/>
      </c>
    </row>
    <row r="569" spans="3:7" x14ac:dyDescent="0.15">
      <c r="C569" s="40" t="str">
        <f>IF(ISBLANK('US Ad Fare Sheet'!C523),"",IF(COUNTIF($N$2:$N$6,'US Ad Fare Sheet'!C523)&gt;0,"",IF(LEN(G569)&lt;1,"",'US Ad Fare Sheet'!C523)))</f>
        <v/>
      </c>
      <c r="D569" s="40" t="str">
        <f>IF(ISBLANK('US Ad Fare Sheet'!D523),"",IF(COUNTIF($N$2:$N$6,'US Ad Fare Sheet'!C523)&gt;0,"",IF(LEN($G569)&lt;1,"",'US Ad Fare Sheet'!D523)))</f>
        <v/>
      </c>
      <c r="E569" s="40" t="str">
        <f>IF(ISBLANK('US Ad Fare Sheet'!E523),"",IF(COUNTIF($N$2:$N$6,'US Ad Fare Sheet'!C523)&gt;0,"",IF(LEN($G569)&lt;1,"",'US Ad Fare Sheet'!E523)))</f>
        <v/>
      </c>
      <c r="F569" s="40" t="str">
        <f>IF(ISBLANK('US Ad Fare Sheet'!F523),"",IF(COUNTIF($N$2:$N$6,'US Ad Fare Sheet'!C523)&gt;0,"",IF(LEN($G569)&lt;1,"",'US Ad Fare Sheet'!F523)))</f>
        <v/>
      </c>
      <c r="G569" s="40" t="str">
        <f>IF(OR(ISBLANK('US Ad Fare Sheet'!G523),'US Ad Fare Sheet'!G523&gt;250),"",IF(COUNTIF($N$2:$N$6,'US Ad Fare Sheet'!C523)&gt;0,"",'US Ad Fare Sheet'!G523))</f>
        <v/>
      </c>
    </row>
    <row r="570" spans="3:7" x14ac:dyDescent="0.15">
      <c r="C570" s="40" t="str">
        <f>IF(ISBLANK('US Ad Fare Sheet'!C524),"",IF(COUNTIF($N$2:$N$6,'US Ad Fare Sheet'!C524)&gt;0,"",IF(LEN(G570)&lt;1,"",'US Ad Fare Sheet'!C524)))</f>
        <v/>
      </c>
      <c r="D570" s="40" t="str">
        <f>IF(ISBLANK('US Ad Fare Sheet'!D524),"",IF(COUNTIF($N$2:$N$6,'US Ad Fare Sheet'!C524)&gt;0,"",IF(LEN($G570)&lt;1,"",'US Ad Fare Sheet'!D524)))</f>
        <v/>
      </c>
      <c r="E570" s="40" t="str">
        <f>IF(ISBLANK('US Ad Fare Sheet'!E524),"",IF(COUNTIF($N$2:$N$6,'US Ad Fare Sheet'!C524)&gt;0,"",IF(LEN($G570)&lt;1,"",'US Ad Fare Sheet'!E524)))</f>
        <v/>
      </c>
      <c r="F570" s="40" t="str">
        <f>IF(ISBLANK('US Ad Fare Sheet'!F524),"",IF(COUNTIF($N$2:$N$6,'US Ad Fare Sheet'!C524)&gt;0,"",IF(LEN($G570)&lt;1,"",'US Ad Fare Sheet'!F524)))</f>
        <v/>
      </c>
      <c r="G570" s="40" t="str">
        <f>IF(OR(ISBLANK('US Ad Fare Sheet'!G524),'US Ad Fare Sheet'!G524&gt;250),"",IF(COUNTIF($N$2:$N$6,'US Ad Fare Sheet'!C524)&gt;0,"",'US Ad Fare Sheet'!G524))</f>
        <v/>
      </c>
    </row>
    <row r="571" spans="3:7" x14ac:dyDescent="0.15">
      <c r="C571" s="40" t="str">
        <f>IF(ISBLANK('US Ad Fare Sheet'!C525),"",IF(COUNTIF($N$2:$N$6,'US Ad Fare Sheet'!C525)&gt;0,"",IF(LEN(G571)&lt;1,"",'US Ad Fare Sheet'!C525)))</f>
        <v/>
      </c>
      <c r="D571" s="40" t="str">
        <f>IF(ISBLANK('US Ad Fare Sheet'!D525),"",IF(COUNTIF($N$2:$N$6,'US Ad Fare Sheet'!C525)&gt;0,"",IF(LEN($G571)&lt;1,"",'US Ad Fare Sheet'!D525)))</f>
        <v/>
      </c>
      <c r="E571" s="40" t="str">
        <f>IF(ISBLANK('US Ad Fare Sheet'!E525),"",IF(COUNTIF($N$2:$N$6,'US Ad Fare Sheet'!C525)&gt;0,"",IF(LEN($G571)&lt;1,"",'US Ad Fare Sheet'!E525)))</f>
        <v/>
      </c>
      <c r="F571" s="40" t="str">
        <f>IF(ISBLANK('US Ad Fare Sheet'!F525),"",IF(COUNTIF($N$2:$N$6,'US Ad Fare Sheet'!C525)&gt;0,"",IF(LEN($G571)&lt;1,"",'US Ad Fare Sheet'!F525)))</f>
        <v/>
      </c>
      <c r="G571" s="40" t="str">
        <f>IF(OR(ISBLANK('US Ad Fare Sheet'!G525),'US Ad Fare Sheet'!G525&gt;250),"",IF(COUNTIF($N$2:$N$6,'US Ad Fare Sheet'!C525)&gt;0,"",'US Ad Fare Sheet'!G525))</f>
        <v/>
      </c>
    </row>
    <row r="572" spans="3:7" x14ac:dyDescent="0.15">
      <c r="C572" s="40" t="str">
        <f>IF(ISBLANK('US Ad Fare Sheet'!C526),"",IF(COUNTIF($N$2:$N$6,'US Ad Fare Sheet'!C526)&gt;0,"",IF(LEN(G572)&lt;1,"",'US Ad Fare Sheet'!C526)))</f>
        <v/>
      </c>
      <c r="D572" s="40" t="str">
        <f>IF(ISBLANK('US Ad Fare Sheet'!D526),"",IF(COUNTIF($N$2:$N$6,'US Ad Fare Sheet'!C526)&gt;0,"",IF(LEN($G572)&lt;1,"",'US Ad Fare Sheet'!D526)))</f>
        <v/>
      </c>
      <c r="E572" s="40" t="str">
        <f>IF(ISBLANK('US Ad Fare Sheet'!E526),"",IF(COUNTIF($N$2:$N$6,'US Ad Fare Sheet'!C526)&gt;0,"",IF(LEN($G572)&lt;1,"",'US Ad Fare Sheet'!E526)))</f>
        <v/>
      </c>
      <c r="F572" s="40" t="str">
        <f>IF(ISBLANK('US Ad Fare Sheet'!F526),"",IF(COUNTIF($N$2:$N$6,'US Ad Fare Sheet'!C526)&gt;0,"",IF(LEN($G572)&lt;1,"",'US Ad Fare Sheet'!F526)))</f>
        <v/>
      </c>
      <c r="G572" s="40" t="str">
        <f>IF(OR(ISBLANK('US Ad Fare Sheet'!G526),'US Ad Fare Sheet'!G526&gt;250),"",IF(COUNTIF($N$2:$N$6,'US Ad Fare Sheet'!C526)&gt;0,"",'US Ad Fare Sheet'!G526))</f>
        <v/>
      </c>
    </row>
    <row r="573" spans="3:7" x14ac:dyDescent="0.15">
      <c r="C573" s="40" t="str">
        <f>IF(ISBLANK('US Ad Fare Sheet'!C527),"",IF(COUNTIF($N$2:$N$6,'US Ad Fare Sheet'!C527)&gt;0,"",IF(LEN(G573)&lt;1,"",'US Ad Fare Sheet'!C527)))</f>
        <v/>
      </c>
      <c r="D573" s="40" t="str">
        <f>IF(ISBLANK('US Ad Fare Sheet'!D527),"",IF(COUNTIF($N$2:$N$6,'US Ad Fare Sheet'!C527)&gt;0,"",IF(LEN($G573)&lt;1,"",'US Ad Fare Sheet'!D527)))</f>
        <v/>
      </c>
      <c r="E573" s="40" t="str">
        <f>IF(ISBLANK('US Ad Fare Sheet'!E527),"",IF(COUNTIF($N$2:$N$6,'US Ad Fare Sheet'!C527)&gt;0,"",IF(LEN($G573)&lt;1,"",'US Ad Fare Sheet'!E527)))</f>
        <v/>
      </c>
      <c r="F573" s="40" t="str">
        <f>IF(ISBLANK('US Ad Fare Sheet'!F527),"",IF(COUNTIF($N$2:$N$6,'US Ad Fare Sheet'!C527)&gt;0,"",IF(LEN($G573)&lt;1,"",'US Ad Fare Sheet'!F527)))</f>
        <v/>
      </c>
      <c r="G573" s="40" t="str">
        <f>IF(OR(ISBLANK('US Ad Fare Sheet'!G527),'US Ad Fare Sheet'!G527&gt;250),"",IF(COUNTIF($N$2:$N$6,'US Ad Fare Sheet'!C527)&gt;0,"",'US Ad Fare Sheet'!G527))</f>
        <v/>
      </c>
    </row>
    <row r="574" spans="3:7" x14ac:dyDescent="0.15">
      <c r="C574" s="40" t="str">
        <f>IF(ISBLANK('US Ad Fare Sheet'!C528),"",IF(COUNTIF($N$2:$N$6,'US Ad Fare Sheet'!C528)&gt;0,"",IF(LEN(G574)&lt;1,"",'US Ad Fare Sheet'!C528)))</f>
        <v/>
      </c>
      <c r="D574" s="40" t="str">
        <f>IF(ISBLANK('US Ad Fare Sheet'!D528),"",IF(COUNTIF($N$2:$N$6,'US Ad Fare Sheet'!C528)&gt;0,"",IF(LEN($G574)&lt;1,"",'US Ad Fare Sheet'!D528)))</f>
        <v/>
      </c>
      <c r="E574" s="40" t="str">
        <f>IF(ISBLANK('US Ad Fare Sheet'!E528),"",IF(COUNTIF($N$2:$N$6,'US Ad Fare Sheet'!C528)&gt;0,"",IF(LEN($G574)&lt;1,"",'US Ad Fare Sheet'!E528)))</f>
        <v/>
      </c>
      <c r="F574" s="40" t="str">
        <f>IF(ISBLANK('US Ad Fare Sheet'!F528),"",IF(COUNTIF($N$2:$N$6,'US Ad Fare Sheet'!C528)&gt;0,"",IF(LEN($G574)&lt;1,"",'US Ad Fare Sheet'!F528)))</f>
        <v/>
      </c>
      <c r="G574" s="40" t="str">
        <f>IF(OR(ISBLANK('US Ad Fare Sheet'!G528),'US Ad Fare Sheet'!G528&gt;250),"",IF(COUNTIF($N$2:$N$6,'US Ad Fare Sheet'!C528)&gt;0,"",'US Ad Fare Sheet'!G528))</f>
        <v/>
      </c>
    </row>
    <row r="575" spans="3:7" x14ac:dyDescent="0.15">
      <c r="C575" s="40" t="str">
        <f>IF(ISBLANK('US Ad Fare Sheet'!C529),"",IF(COUNTIF($N$2:$N$6,'US Ad Fare Sheet'!C529)&gt;0,"",IF(LEN(G575)&lt;1,"",'US Ad Fare Sheet'!C529)))</f>
        <v/>
      </c>
      <c r="D575" s="40" t="str">
        <f>IF(ISBLANK('US Ad Fare Sheet'!D529),"",IF(COUNTIF($N$2:$N$6,'US Ad Fare Sheet'!C529)&gt;0,"",IF(LEN($G575)&lt;1,"",'US Ad Fare Sheet'!D529)))</f>
        <v/>
      </c>
      <c r="E575" s="40" t="str">
        <f>IF(ISBLANK('US Ad Fare Sheet'!E529),"",IF(COUNTIF($N$2:$N$6,'US Ad Fare Sheet'!C529)&gt;0,"",IF(LEN($G575)&lt;1,"",'US Ad Fare Sheet'!E529)))</f>
        <v/>
      </c>
      <c r="F575" s="40" t="str">
        <f>IF(ISBLANK('US Ad Fare Sheet'!F529),"",IF(COUNTIF($N$2:$N$6,'US Ad Fare Sheet'!C529)&gt;0,"",IF(LEN($G575)&lt;1,"",'US Ad Fare Sheet'!F529)))</f>
        <v/>
      </c>
      <c r="G575" s="40" t="str">
        <f>IF(OR(ISBLANK('US Ad Fare Sheet'!G529),'US Ad Fare Sheet'!G529&gt;250),"",IF(COUNTIF($N$2:$N$6,'US Ad Fare Sheet'!C529)&gt;0,"",'US Ad Fare Sheet'!G529))</f>
        <v/>
      </c>
    </row>
    <row r="576" spans="3:7" x14ac:dyDescent="0.15">
      <c r="C576" s="40" t="str">
        <f>IF(ISBLANK('US Ad Fare Sheet'!C530),"",IF(COUNTIF($N$2:$N$6,'US Ad Fare Sheet'!C530)&gt;0,"",IF(LEN(G576)&lt;1,"",'US Ad Fare Sheet'!C530)))</f>
        <v/>
      </c>
      <c r="D576" s="40" t="str">
        <f>IF(ISBLANK('US Ad Fare Sheet'!D530),"",IF(COUNTIF($N$2:$N$6,'US Ad Fare Sheet'!C530)&gt;0,"",IF(LEN($G576)&lt;1,"",'US Ad Fare Sheet'!D530)))</f>
        <v/>
      </c>
      <c r="E576" s="40" t="str">
        <f>IF(ISBLANK('US Ad Fare Sheet'!E530),"",IF(COUNTIF($N$2:$N$6,'US Ad Fare Sheet'!C530)&gt;0,"",IF(LEN($G576)&lt;1,"",'US Ad Fare Sheet'!E530)))</f>
        <v/>
      </c>
      <c r="F576" s="40" t="str">
        <f>IF(ISBLANK('US Ad Fare Sheet'!F530),"",IF(COUNTIF($N$2:$N$6,'US Ad Fare Sheet'!C530)&gt;0,"",IF(LEN($G576)&lt;1,"",'US Ad Fare Sheet'!F530)))</f>
        <v/>
      </c>
      <c r="G576" s="40" t="str">
        <f>IF(OR(ISBLANK('US Ad Fare Sheet'!G530),'US Ad Fare Sheet'!G530&gt;250),"",IF(COUNTIF($N$2:$N$6,'US Ad Fare Sheet'!C530)&gt;0,"",'US Ad Fare Sheet'!G530))</f>
        <v/>
      </c>
    </row>
    <row r="577" spans="3:7" x14ac:dyDescent="0.15">
      <c r="C577" s="40" t="str">
        <f>IF(ISBLANK('US Ad Fare Sheet'!C531),"",IF(COUNTIF($N$2:$N$6,'US Ad Fare Sheet'!C531)&gt;0,"",IF(LEN(G577)&lt;1,"",'US Ad Fare Sheet'!C531)))</f>
        <v/>
      </c>
      <c r="D577" s="40" t="str">
        <f>IF(ISBLANK('US Ad Fare Sheet'!D531),"",IF(COUNTIF($N$2:$N$6,'US Ad Fare Sheet'!C531)&gt;0,"",IF(LEN($G577)&lt;1,"",'US Ad Fare Sheet'!D531)))</f>
        <v/>
      </c>
      <c r="E577" s="40" t="str">
        <f>IF(ISBLANK('US Ad Fare Sheet'!E531),"",IF(COUNTIF($N$2:$N$6,'US Ad Fare Sheet'!C531)&gt;0,"",IF(LEN($G577)&lt;1,"",'US Ad Fare Sheet'!E531)))</f>
        <v/>
      </c>
      <c r="F577" s="40" t="str">
        <f>IF(ISBLANK('US Ad Fare Sheet'!F531),"",IF(COUNTIF($N$2:$N$6,'US Ad Fare Sheet'!C531)&gt;0,"",IF(LEN($G577)&lt;1,"",'US Ad Fare Sheet'!F531)))</f>
        <v/>
      </c>
      <c r="G577" s="40" t="str">
        <f>IF(OR(ISBLANK('US Ad Fare Sheet'!G531),'US Ad Fare Sheet'!G531&gt;250),"",IF(COUNTIF($N$2:$N$6,'US Ad Fare Sheet'!C531)&gt;0,"",'US Ad Fare Sheet'!G531))</f>
        <v/>
      </c>
    </row>
    <row r="578" spans="3:7" x14ac:dyDescent="0.15">
      <c r="C578" s="40" t="str">
        <f>IF(ISBLANK('US Ad Fare Sheet'!C532),"",IF(COUNTIF($N$2:$N$6,'US Ad Fare Sheet'!C532)&gt;0,"",IF(LEN(G578)&lt;1,"",'US Ad Fare Sheet'!C532)))</f>
        <v/>
      </c>
      <c r="D578" s="40" t="str">
        <f>IF(ISBLANK('US Ad Fare Sheet'!D532),"",IF(COUNTIF($N$2:$N$6,'US Ad Fare Sheet'!C532)&gt;0,"",IF(LEN($G578)&lt;1,"",'US Ad Fare Sheet'!D532)))</f>
        <v/>
      </c>
      <c r="E578" s="40" t="str">
        <f>IF(ISBLANK('US Ad Fare Sheet'!E532),"",IF(COUNTIF($N$2:$N$6,'US Ad Fare Sheet'!C532)&gt;0,"",IF(LEN($G578)&lt;1,"",'US Ad Fare Sheet'!E532)))</f>
        <v/>
      </c>
      <c r="F578" s="40" t="str">
        <f>IF(ISBLANK('US Ad Fare Sheet'!F532),"",IF(COUNTIF($N$2:$N$6,'US Ad Fare Sheet'!C532)&gt;0,"",IF(LEN($G578)&lt;1,"",'US Ad Fare Sheet'!F532)))</f>
        <v/>
      </c>
      <c r="G578" s="40" t="str">
        <f>IF(OR(ISBLANK('US Ad Fare Sheet'!G532),'US Ad Fare Sheet'!G532&gt;250),"",IF(COUNTIF($N$2:$N$6,'US Ad Fare Sheet'!C532)&gt;0,"",'US Ad Fare Sheet'!G532))</f>
        <v/>
      </c>
    </row>
    <row r="579" spans="3:7" x14ac:dyDescent="0.15">
      <c r="C579" s="40" t="str">
        <f>IF(ISBLANK('US Ad Fare Sheet'!C533),"",IF(COUNTIF($N$2:$N$6,'US Ad Fare Sheet'!C533)&gt;0,"",IF(LEN(G579)&lt;1,"",'US Ad Fare Sheet'!C533)))</f>
        <v/>
      </c>
      <c r="D579" s="40" t="str">
        <f>IF(ISBLANK('US Ad Fare Sheet'!D533),"",IF(COUNTIF($N$2:$N$6,'US Ad Fare Sheet'!C533)&gt;0,"",IF(LEN($G579)&lt;1,"",'US Ad Fare Sheet'!D533)))</f>
        <v/>
      </c>
      <c r="E579" s="40" t="str">
        <f>IF(ISBLANK('US Ad Fare Sheet'!E533),"",IF(COUNTIF($N$2:$N$6,'US Ad Fare Sheet'!C533)&gt;0,"",IF(LEN($G579)&lt;1,"",'US Ad Fare Sheet'!E533)))</f>
        <v/>
      </c>
      <c r="F579" s="40" t="str">
        <f>IF(ISBLANK('US Ad Fare Sheet'!F533),"",IF(COUNTIF($N$2:$N$6,'US Ad Fare Sheet'!C533)&gt;0,"",IF(LEN($G579)&lt;1,"",'US Ad Fare Sheet'!F533)))</f>
        <v/>
      </c>
      <c r="G579" s="40" t="str">
        <f>IF(OR(ISBLANK('US Ad Fare Sheet'!G533),'US Ad Fare Sheet'!G533&gt;250),"",IF(COUNTIF($N$2:$N$6,'US Ad Fare Sheet'!C533)&gt;0,"",'US Ad Fare Sheet'!G533))</f>
        <v/>
      </c>
    </row>
    <row r="580" spans="3:7" x14ac:dyDescent="0.15">
      <c r="C580" s="40" t="str">
        <f>IF(ISBLANK('US Ad Fare Sheet'!C534),"",IF(COUNTIF($N$2:$N$6,'US Ad Fare Sheet'!C534)&gt;0,"",IF(LEN(G580)&lt;1,"",'US Ad Fare Sheet'!C534)))</f>
        <v/>
      </c>
      <c r="D580" s="40" t="str">
        <f>IF(ISBLANK('US Ad Fare Sheet'!D534),"",IF(COUNTIF($N$2:$N$6,'US Ad Fare Sheet'!C534)&gt;0,"",IF(LEN($G580)&lt;1,"",'US Ad Fare Sheet'!D534)))</f>
        <v/>
      </c>
      <c r="E580" s="40" t="str">
        <f>IF(ISBLANK('US Ad Fare Sheet'!E534),"",IF(COUNTIF($N$2:$N$6,'US Ad Fare Sheet'!C534)&gt;0,"",IF(LEN($G580)&lt;1,"",'US Ad Fare Sheet'!E534)))</f>
        <v/>
      </c>
      <c r="F580" s="40" t="str">
        <f>IF(ISBLANK('US Ad Fare Sheet'!F534),"",IF(COUNTIF($N$2:$N$6,'US Ad Fare Sheet'!C534)&gt;0,"",IF(LEN($G580)&lt;1,"",'US Ad Fare Sheet'!F534)))</f>
        <v/>
      </c>
      <c r="G580" s="40" t="str">
        <f>IF(OR(ISBLANK('US Ad Fare Sheet'!G534),'US Ad Fare Sheet'!G534&gt;250),"",IF(COUNTIF($N$2:$N$6,'US Ad Fare Sheet'!C534)&gt;0,"",'US Ad Fare Sheet'!G534))</f>
        <v/>
      </c>
    </row>
    <row r="581" spans="3:7" x14ac:dyDescent="0.15">
      <c r="C581" s="40" t="str">
        <f>IF(ISBLANK('US Ad Fare Sheet'!C535),"",IF(COUNTIF($N$2:$N$6,'US Ad Fare Sheet'!C535)&gt;0,"",IF(LEN(G581)&lt;1,"",'US Ad Fare Sheet'!C535)))</f>
        <v/>
      </c>
      <c r="D581" s="40" t="str">
        <f>IF(ISBLANK('US Ad Fare Sheet'!D535),"",IF(COUNTIF($N$2:$N$6,'US Ad Fare Sheet'!C535)&gt;0,"",IF(LEN($G581)&lt;1,"",'US Ad Fare Sheet'!D535)))</f>
        <v/>
      </c>
      <c r="E581" s="40" t="str">
        <f>IF(ISBLANK('US Ad Fare Sheet'!E535),"",IF(COUNTIF($N$2:$N$6,'US Ad Fare Sheet'!C535)&gt;0,"",IF(LEN($G581)&lt;1,"",'US Ad Fare Sheet'!E535)))</f>
        <v/>
      </c>
      <c r="F581" s="40" t="str">
        <f>IF(ISBLANK('US Ad Fare Sheet'!F535),"",IF(COUNTIF($N$2:$N$6,'US Ad Fare Sheet'!C535)&gt;0,"",IF(LEN($G581)&lt;1,"",'US Ad Fare Sheet'!F535)))</f>
        <v/>
      </c>
      <c r="G581" s="40" t="str">
        <f>IF(OR(ISBLANK('US Ad Fare Sheet'!G535),'US Ad Fare Sheet'!G535&gt;250),"",IF(COUNTIF($N$2:$N$6,'US Ad Fare Sheet'!C535)&gt;0,"",'US Ad Fare Sheet'!G535))</f>
        <v/>
      </c>
    </row>
    <row r="582" spans="3:7" x14ac:dyDescent="0.15">
      <c r="C582" s="40" t="str">
        <f>IF(ISBLANK('US Ad Fare Sheet'!C536),"",IF(COUNTIF($N$2:$N$6,'US Ad Fare Sheet'!C536)&gt;0,"",IF(LEN(G582)&lt;1,"",'US Ad Fare Sheet'!C536)))</f>
        <v/>
      </c>
      <c r="D582" s="40" t="str">
        <f>IF(ISBLANK('US Ad Fare Sheet'!D536),"",IF(COUNTIF($N$2:$N$6,'US Ad Fare Sheet'!C536)&gt;0,"",IF(LEN($G582)&lt;1,"",'US Ad Fare Sheet'!D536)))</f>
        <v/>
      </c>
      <c r="E582" s="40" t="str">
        <f>IF(ISBLANK('US Ad Fare Sheet'!E536),"",IF(COUNTIF($N$2:$N$6,'US Ad Fare Sheet'!C536)&gt;0,"",IF(LEN($G582)&lt;1,"",'US Ad Fare Sheet'!E536)))</f>
        <v/>
      </c>
      <c r="F582" s="40" t="str">
        <f>IF(ISBLANK('US Ad Fare Sheet'!F536),"",IF(COUNTIF($N$2:$N$6,'US Ad Fare Sheet'!C536)&gt;0,"",IF(LEN($G582)&lt;1,"",'US Ad Fare Sheet'!F536)))</f>
        <v/>
      </c>
      <c r="G582" s="40" t="str">
        <f>IF(OR(ISBLANK('US Ad Fare Sheet'!G536),'US Ad Fare Sheet'!G536&gt;250),"",IF(COUNTIF($N$2:$N$6,'US Ad Fare Sheet'!C536)&gt;0,"",'US Ad Fare Sheet'!G536))</f>
        <v/>
      </c>
    </row>
    <row r="583" spans="3:7" x14ac:dyDescent="0.15">
      <c r="C583" s="40" t="str">
        <f>IF(ISBLANK('US Ad Fare Sheet'!C537),"",IF(COUNTIF($N$2:$N$6,'US Ad Fare Sheet'!C537)&gt;0,"",IF(LEN(G583)&lt;1,"",'US Ad Fare Sheet'!C537)))</f>
        <v/>
      </c>
      <c r="D583" s="40" t="str">
        <f>IF(ISBLANK('US Ad Fare Sheet'!D537),"",IF(COUNTIF($N$2:$N$6,'US Ad Fare Sheet'!C537)&gt;0,"",IF(LEN($G583)&lt;1,"",'US Ad Fare Sheet'!D537)))</f>
        <v/>
      </c>
      <c r="E583" s="40" t="str">
        <f>IF(ISBLANK('US Ad Fare Sheet'!E537),"",IF(COUNTIF($N$2:$N$6,'US Ad Fare Sheet'!C537)&gt;0,"",IF(LEN($G583)&lt;1,"",'US Ad Fare Sheet'!E537)))</f>
        <v/>
      </c>
      <c r="F583" s="40" t="str">
        <f>IF(ISBLANK('US Ad Fare Sheet'!F537),"",IF(COUNTIF($N$2:$N$6,'US Ad Fare Sheet'!C537)&gt;0,"",IF(LEN($G583)&lt;1,"",'US Ad Fare Sheet'!F537)))</f>
        <v/>
      </c>
      <c r="G583" s="40" t="str">
        <f>IF(OR(ISBLANK('US Ad Fare Sheet'!G537),'US Ad Fare Sheet'!G537&gt;250),"",IF(COUNTIF($N$2:$N$6,'US Ad Fare Sheet'!C537)&gt;0,"",'US Ad Fare Sheet'!G537))</f>
        <v/>
      </c>
    </row>
    <row r="584" spans="3:7" x14ac:dyDescent="0.15">
      <c r="C584" s="40" t="str">
        <f>IF(ISBLANK('US Ad Fare Sheet'!C538),"",IF(COUNTIF($N$2:$N$6,'US Ad Fare Sheet'!C538)&gt;0,"",IF(LEN(G584)&lt;1,"",'US Ad Fare Sheet'!C538)))</f>
        <v/>
      </c>
      <c r="D584" s="40" t="str">
        <f>IF(ISBLANK('US Ad Fare Sheet'!D538),"",IF(COUNTIF($N$2:$N$6,'US Ad Fare Sheet'!C538)&gt;0,"",IF(LEN($G584)&lt;1,"",'US Ad Fare Sheet'!D538)))</f>
        <v/>
      </c>
      <c r="E584" s="40" t="str">
        <f>IF(ISBLANK('US Ad Fare Sheet'!E538),"",IF(COUNTIF($N$2:$N$6,'US Ad Fare Sheet'!C538)&gt;0,"",IF(LEN($G584)&lt;1,"",'US Ad Fare Sheet'!E538)))</f>
        <v/>
      </c>
      <c r="F584" s="40" t="str">
        <f>IF(ISBLANK('US Ad Fare Sheet'!F538),"",IF(COUNTIF($N$2:$N$6,'US Ad Fare Sheet'!C538)&gt;0,"",IF(LEN($G584)&lt;1,"",'US Ad Fare Sheet'!F538)))</f>
        <v/>
      </c>
      <c r="G584" s="40" t="str">
        <f>IF(OR(ISBLANK('US Ad Fare Sheet'!G538),'US Ad Fare Sheet'!G538&gt;250),"",IF(COUNTIF($N$2:$N$6,'US Ad Fare Sheet'!C538)&gt;0,"",'US Ad Fare Sheet'!G538))</f>
        <v/>
      </c>
    </row>
    <row r="585" spans="3:7" x14ac:dyDescent="0.15">
      <c r="C585" s="40" t="str">
        <f>IF(ISBLANK('US Ad Fare Sheet'!C539),"",IF(COUNTIF($N$2:$N$6,'US Ad Fare Sheet'!C539)&gt;0,"",IF(LEN(G585)&lt;1,"",'US Ad Fare Sheet'!C539)))</f>
        <v/>
      </c>
      <c r="D585" s="40" t="str">
        <f>IF(ISBLANK('US Ad Fare Sheet'!D539),"",IF(COUNTIF($N$2:$N$6,'US Ad Fare Sheet'!C539)&gt;0,"",IF(LEN($G585)&lt;1,"",'US Ad Fare Sheet'!D539)))</f>
        <v/>
      </c>
      <c r="E585" s="40" t="str">
        <f>IF(ISBLANK('US Ad Fare Sheet'!E539),"",IF(COUNTIF($N$2:$N$6,'US Ad Fare Sheet'!C539)&gt;0,"",IF(LEN($G585)&lt;1,"",'US Ad Fare Sheet'!E539)))</f>
        <v/>
      </c>
      <c r="F585" s="40" t="str">
        <f>IF(ISBLANK('US Ad Fare Sheet'!F539),"",IF(COUNTIF($N$2:$N$6,'US Ad Fare Sheet'!C539)&gt;0,"",IF(LEN($G585)&lt;1,"",'US Ad Fare Sheet'!F539)))</f>
        <v/>
      </c>
      <c r="G585" s="40" t="str">
        <f>IF(OR(ISBLANK('US Ad Fare Sheet'!G539),'US Ad Fare Sheet'!G539&gt;250),"",IF(COUNTIF($N$2:$N$6,'US Ad Fare Sheet'!C539)&gt;0,"",'US Ad Fare Sheet'!G539))</f>
        <v/>
      </c>
    </row>
    <row r="586" spans="3:7" x14ac:dyDescent="0.15">
      <c r="C586" s="40" t="str">
        <f>IF(ISBLANK('US Ad Fare Sheet'!C540),"",IF(COUNTIF($N$2:$N$6,'US Ad Fare Sheet'!C540)&gt;0,"",IF(LEN(G586)&lt;1,"",'US Ad Fare Sheet'!C540)))</f>
        <v/>
      </c>
      <c r="D586" s="40" t="str">
        <f>IF(ISBLANK('US Ad Fare Sheet'!D540),"",IF(COUNTIF($N$2:$N$6,'US Ad Fare Sheet'!C540)&gt;0,"",IF(LEN($G586)&lt;1,"",'US Ad Fare Sheet'!D540)))</f>
        <v/>
      </c>
      <c r="E586" s="40" t="str">
        <f>IF(ISBLANK('US Ad Fare Sheet'!E540),"",IF(COUNTIF($N$2:$N$6,'US Ad Fare Sheet'!C540)&gt;0,"",IF(LEN($G586)&lt;1,"",'US Ad Fare Sheet'!E540)))</f>
        <v/>
      </c>
      <c r="F586" s="40" t="str">
        <f>IF(ISBLANK('US Ad Fare Sheet'!F540),"",IF(COUNTIF($N$2:$N$6,'US Ad Fare Sheet'!C540)&gt;0,"",IF(LEN($G586)&lt;1,"",'US Ad Fare Sheet'!F540)))</f>
        <v/>
      </c>
      <c r="G586" s="40" t="str">
        <f>IF(OR(ISBLANK('US Ad Fare Sheet'!G540),'US Ad Fare Sheet'!G540&gt;250),"",IF(COUNTIF($N$2:$N$6,'US Ad Fare Sheet'!C540)&gt;0,"",'US Ad Fare Sheet'!G540))</f>
        <v/>
      </c>
    </row>
    <row r="587" spans="3:7" x14ac:dyDescent="0.15">
      <c r="C587" s="40" t="str">
        <f>IF(ISBLANK('US Ad Fare Sheet'!C541),"",IF(COUNTIF($N$2:$N$6,'US Ad Fare Sheet'!C541)&gt;0,"",IF(LEN(G587)&lt;1,"",'US Ad Fare Sheet'!C541)))</f>
        <v/>
      </c>
      <c r="D587" s="40" t="str">
        <f>IF(ISBLANK('US Ad Fare Sheet'!D541),"",IF(COUNTIF($N$2:$N$6,'US Ad Fare Sheet'!C541)&gt;0,"",IF(LEN($G587)&lt;1,"",'US Ad Fare Sheet'!D541)))</f>
        <v/>
      </c>
      <c r="E587" s="40" t="str">
        <f>IF(ISBLANK('US Ad Fare Sheet'!E541),"",IF(COUNTIF($N$2:$N$6,'US Ad Fare Sheet'!C541)&gt;0,"",IF(LEN($G587)&lt;1,"",'US Ad Fare Sheet'!E541)))</f>
        <v/>
      </c>
      <c r="F587" s="40" t="str">
        <f>IF(ISBLANK('US Ad Fare Sheet'!F541),"",IF(COUNTIF($N$2:$N$6,'US Ad Fare Sheet'!C541)&gt;0,"",IF(LEN($G587)&lt;1,"",'US Ad Fare Sheet'!F541)))</f>
        <v/>
      </c>
      <c r="G587" s="40" t="str">
        <f>IF(OR(ISBLANK('US Ad Fare Sheet'!G541),'US Ad Fare Sheet'!G541&gt;250),"",IF(COUNTIF($N$2:$N$6,'US Ad Fare Sheet'!C541)&gt;0,"",'US Ad Fare Sheet'!G541))</f>
        <v/>
      </c>
    </row>
    <row r="588" spans="3:7" x14ac:dyDescent="0.15">
      <c r="C588" s="40" t="str">
        <f>IF(ISBLANK('US Ad Fare Sheet'!C542),"",IF(COUNTIF($N$2:$N$6,'US Ad Fare Sheet'!C542)&gt;0,"",IF(LEN(G588)&lt;1,"",'US Ad Fare Sheet'!C542)))</f>
        <v/>
      </c>
      <c r="D588" s="40" t="str">
        <f>IF(ISBLANK('US Ad Fare Sheet'!D542),"",IF(COUNTIF($N$2:$N$6,'US Ad Fare Sheet'!C542)&gt;0,"",IF(LEN($G588)&lt;1,"",'US Ad Fare Sheet'!D542)))</f>
        <v/>
      </c>
      <c r="E588" s="40" t="str">
        <f>IF(ISBLANK('US Ad Fare Sheet'!E542),"",IF(COUNTIF($N$2:$N$6,'US Ad Fare Sheet'!C542)&gt;0,"",IF(LEN($G588)&lt;1,"",'US Ad Fare Sheet'!E542)))</f>
        <v/>
      </c>
      <c r="F588" s="40" t="str">
        <f>IF(ISBLANK('US Ad Fare Sheet'!F542),"",IF(COUNTIF($N$2:$N$6,'US Ad Fare Sheet'!C542)&gt;0,"",IF(LEN($G588)&lt;1,"",'US Ad Fare Sheet'!F542)))</f>
        <v/>
      </c>
      <c r="G588" s="40" t="str">
        <f>IF(OR(ISBLANK('US Ad Fare Sheet'!G542),'US Ad Fare Sheet'!G542&gt;250),"",IF(COUNTIF($N$2:$N$6,'US Ad Fare Sheet'!C542)&gt;0,"",'US Ad Fare Sheet'!G542))</f>
        <v/>
      </c>
    </row>
    <row r="589" spans="3:7" x14ac:dyDescent="0.15">
      <c r="C589" s="40" t="str">
        <f>IF(ISBLANK('US Ad Fare Sheet'!C543),"",IF(COUNTIF($N$2:$N$6,'US Ad Fare Sheet'!C543)&gt;0,"",IF(LEN(G589)&lt;1,"",'US Ad Fare Sheet'!C543)))</f>
        <v/>
      </c>
      <c r="D589" s="40" t="str">
        <f>IF(ISBLANK('US Ad Fare Sheet'!D543),"",IF(COUNTIF($N$2:$N$6,'US Ad Fare Sheet'!C543)&gt;0,"",IF(LEN($G589)&lt;1,"",'US Ad Fare Sheet'!D543)))</f>
        <v/>
      </c>
      <c r="E589" s="40" t="str">
        <f>IF(ISBLANK('US Ad Fare Sheet'!E543),"",IF(COUNTIF($N$2:$N$6,'US Ad Fare Sheet'!C543)&gt;0,"",IF(LEN($G589)&lt;1,"",'US Ad Fare Sheet'!E543)))</f>
        <v/>
      </c>
      <c r="F589" s="40" t="str">
        <f>IF(ISBLANK('US Ad Fare Sheet'!F543),"",IF(COUNTIF($N$2:$N$6,'US Ad Fare Sheet'!C543)&gt;0,"",IF(LEN($G589)&lt;1,"",'US Ad Fare Sheet'!F543)))</f>
        <v/>
      </c>
      <c r="G589" s="40" t="str">
        <f>IF(OR(ISBLANK('US Ad Fare Sheet'!G543),'US Ad Fare Sheet'!G543&gt;250),"",IF(COUNTIF($N$2:$N$6,'US Ad Fare Sheet'!C543)&gt;0,"",'US Ad Fare Sheet'!G543))</f>
        <v/>
      </c>
    </row>
    <row r="590" spans="3:7" x14ac:dyDescent="0.15">
      <c r="C590" s="40" t="str">
        <f>IF(ISBLANK('US Ad Fare Sheet'!C544),"",IF(COUNTIF($N$2:$N$6,'US Ad Fare Sheet'!C544)&gt;0,"",IF(LEN(G590)&lt;1,"",'US Ad Fare Sheet'!C544)))</f>
        <v/>
      </c>
      <c r="D590" s="40" t="str">
        <f>IF(ISBLANK('US Ad Fare Sheet'!D544),"",IF(COUNTIF($N$2:$N$6,'US Ad Fare Sheet'!C544)&gt;0,"",IF(LEN($G590)&lt;1,"",'US Ad Fare Sheet'!D544)))</f>
        <v/>
      </c>
      <c r="E590" s="40" t="str">
        <f>IF(ISBLANK('US Ad Fare Sheet'!E544),"",IF(COUNTIF($N$2:$N$6,'US Ad Fare Sheet'!C544)&gt;0,"",IF(LEN($G590)&lt;1,"",'US Ad Fare Sheet'!E544)))</f>
        <v/>
      </c>
      <c r="F590" s="40" t="str">
        <f>IF(ISBLANK('US Ad Fare Sheet'!F544),"",IF(COUNTIF($N$2:$N$6,'US Ad Fare Sheet'!C544)&gt;0,"",IF(LEN($G590)&lt;1,"",'US Ad Fare Sheet'!F544)))</f>
        <v/>
      </c>
      <c r="G590" s="40" t="str">
        <f>IF(OR(ISBLANK('US Ad Fare Sheet'!G544),'US Ad Fare Sheet'!G544&gt;250),"",IF(COUNTIF($N$2:$N$6,'US Ad Fare Sheet'!C544)&gt;0,"",'US Ad Fare Sheet'!G544))</f>
        <v/>
      </c>
    </row>
    <row r="591" spans="3:7" x14ac:dyDescent="0.15">
      <c r="C591" s="40" t="str">
        <f>IF(ISBLANK('US Ad Fare Sheet'!C545),"",IF(COUNTIF($N$2:$N$6,'US Ad Fare Sheet'!C545)&gt;0,"",IF(LEN(G591)&lt;1,"",'US Ad Fare Sheet'!C545)))</f>
        <v/>
      </c>
      <c r="D591" s="40" t="str">
        <f>IF(ISBLANK('US Ad Fare Sheet'!D545),"",IF(COUNTIF($N$2:$N$6,'US Ad Fare Sheet'!C545)&gt;0,"",IF(LEN($G591)&lt;1,"",'US Ad Fare Sheet'!D545)))</f>
        <v/>
      </c>
      <c r="E591" s="40" t="str">
        <f>IF(ISBLANK('US Ad Fare Sheet'!E545),"",IF(COUNTIF($N$2:$N$6,'US Ad Fare Sheet'!C545)&gt;0,"",IF(LEN($G591)&lt;1,"",'US Ad Fare Sheet'!E545)))</f>
        <v/>
      </c>
      <c r="F591" s="40" t="str">
        <f>IF(ISBLANK('US Ad Fare Sheet'!F545),"",IF(COUNTIF($N$2:$N$6,'US Ad Fare Sheet'!C545)&gt;0,"",IF(LEN($G591)&lt;1,"",'US Ad Fare Sheet'!F545)))</f>
        <v/>
      </c>
      <c r="G591" s="40" t="str">
        <f>IF(OR(ISBLANK('US Ad Fare Sheet'!G545),'US Ad Fare Sheet'!G545&gt;250),"",IF(COUNTIF($N$2:$N$6,'US Ad Fare Sheet'!C545)&gt;0,"",'US Ad Fare Sheet'!G545))</f>
        <v/>
      </c>
    </row>
    <row r="592" spans="3:7" x14ac:dyDescent="0.15">
      <c r="C592" s="40" t="str">
        <f>IF(ISBLANK('US Ad Fare Sheet'!C546),"",IF(COUNTIF($N$2:$N$6,'US Ad Fare Sheet'!C546)&gt;0,"",IF(LEN(G592)&lt;1,"",'US Ad Fare Sheet'!C546)))</f>
        <v/>
      </c>
      <c r="D592" s="40" t="str">
        <f>IF(ISBLANK('US Ad Fare Sheet'!D546),"",IF(COUNTIF($N$2:$N$6,'US Ad Fare Sheet'!C546)&gt;0,"",IF(LEN($G592)&lt;1,"",'US Ad Fare Sheet'!D546)))</f>
        <v/>
      </c>
      <c r="E592" s="40" t="str">
        <f>IF(ISBLANK('US Ad Fare Sheet'!E546),"",IF(COUNTIF($N$2:$N$6,'US Ad Fare Sheet'!C546)&gt;0,"",IF(LEN($G592)&lt;1,"",'US Ad Fare Sheet'!E546)))</f>
        <v/>
      </c>
      <c r="F592" s="40" t="str">
        <f>IF(ISBLANK('US Ad Fare Sheet'!F546),"",IF(COUNTIF($N$2:$N$6,'US Ad Fare Sheet'!C546)&gt;0,"",IF(LEN($G592)&lt;1,"",'US Ad Fare Sheet'!F546)))</f>
        <v/>
      </c>
      <c r="G592" s="40" t="str">
        <f>IF(OR(ISBLANK('US Ad Fare Sheet'!G546),'US Ad Fare Sheet'!G546&gt;250),"",IF(COUNTIF($N$2:$N$6,'US Ad Fare Sheet'!C546)&gt;0,"",'US Ad Fare Sheet'!G546))</f>
        <v/>
      </c>
    </row>
    <row r="593" spans="3:7" x14ac:dyDescent="0.15">
      <c r="C593" s="40" t="str">
        <f>IF(ISBLANK('US Ad Fare Sheet'!C547),"",IF(COUNTIF($N$2:$N$6,'US Ad Fare Sheet'!C547)&gt;0,"",IF(LEN(G593)&lt;1,"",'US Ad Fare Sheet'!C547)))</f>
        <v/>
      </c>
      <c r="D593" s="40" t="str">
        <f>IF(ISBLANK('US Ad Fare Sheet'!D547),"",IF(COUNTIF($N$2:$N$6,'US Ad Fare Sheet'!C547)&gt;0,"",IF(LEN($G593)&lt;1,"",'US Ad Fare Sheet'!D547)))</f>
        <v/>
      </c>
      <c r="E593" s="40" t="str">
        <f>IF(ISBLANK('US Ad Fare Sheet'!E547),"",IF(COUNTIF($N$2:$N$6,'US Ad Fare Sheet'!C547)&gt;0,"",IF(LEN($G593)&lt;1,"",'US Ad Fare Sheet'!E547)))</f>
        <v/>
      </c>
      <c r="F593" s="40" t="str">
        <f>IF(ISBLANK('US Ad Fare Sheet'!F547),"",IF(COUNTIF($N$2:$N$6,'US Ad Fare Sheet'!C547)&gt;0,"",IF(LEN($G593)&lt;1,"",'US Ad Fare Sheet'!F547)))</f>
        <v/>
      </c>
      <c r="G593" s="40" t="str">
        <f>IF(OR(ISBLANK('US Ad Fare Sheet'!G547),'US Ad Fare Sheet'!G547&gt;250),"",IF(COUNTIF($N$2:$N$6,'US Ad Fare Sheet'!C547)&gt;0,"",'US Ad Fare Sheet'!G547))</f>
        <v/>
      </c>
    </row>
    <row r="594" spans="3:7" x14ac:dyDescent="0.15">
      <c r="C594" s="40" t="str">
        <f>IF(ISBLANK('US Ad Fare Sheet'!C548),"",IF(COUNTIF($N$2:$N$6,'US Ad Fare Sheet'!C548)&gt;0,"",IF(LEN(G594)&lt;1,"",'US Ad Fare Sheet'!C548)))</f>
        <v/>
      </c>
      <c r="D594" s="40" t="str">
        <f>IF(ISBLANK('US Ad Fare Sheet'!D548),"",IF(COUNTIF($N$2:$N$6,'US Ad Fare Sheet'!C548)&gt;0,"",IF(LEN($G594)&lt;1,"",'US Ad Fare Sheet'!D548)))</f>
        <v/>
      </c>
      <c r="E594" s="40" t="str">
        <f>IF(ISBLANK('US Ad Fare Sheet'!E548),"",IF(COUNTIF($N$2:$N$6,'US Ad Fare Sheet'!C548)&gt;0,"",IF(LEN($G594)&lt;1,"",'US Ad Fare Sheet'!E548)))</f>
        <v/>
      </c>
      <c r="F594" s="40" t="str">
        <f>IF(ISBLANK('US Ad Fare Sheet'!F548),"",IF(COUNTIF($N$2:$N$6,'US Ad Fare Sheet'!C548)&gt;0,"",IF(LEN($G594)&lt;1,"",'US Ad Fare Sheet'!F548)))</f>
        <v/>
      </c>
      <c r="G594" s="40" t="str">
        <f>IF(OR(ISBLANK('US Ad Fare Sheet'!G548),'US Ad Fare Sheet'!G548&gt;250),"",IF(COUNTIF($N$2:$N$6,'US Ad Fare Sheet'!C548)&gt;0,"",'US Ad Fare Sheet'!G548))</f>
        <v/>
      </c>
    </row>
    <row r="595" spans="3:7" x14ac:dyDescent="0.15">
      <c r="C595" s="40" t="str">
        <f>IF(ISBLANK('US Ad Fare Sheet'!C549),"",IF(COUNTIF($N$2:$N$6,'US Ad Fare Sheet'!C549)&gt;0,"",IF(LEN(G595)&lt;1,"",'US Ad Fare Sheet'!C549)))</f>
        <v/>
      </c>
      <c r="D595" s="40" t="str">
        <f>IF(ISBLANK('US Ad Fare Sheet'!D549),"",IF(COUNTIF($N$2:$N$6,'US Ad Fare Sheet'!C549)&gt;0,"",IF(LEN($G595)&lt;1,"",'US Ad Fare Sheet'!D549)))</f>
        <v/>
      </c>
      <c r="E595" s="40" t="str">
        <f>IF(ISBLANK('US Ad Fare Sheet'!E549),"",IF(COUNTIF($N$2:$N$6,'US Ad Fare Sheet'!C549)&gt;0,"",IF(LEN($G595)&lt;1,"",'US Ad Fare Sheet'!E549)))</f>
        <v/>
      </c>
      <c r="F595" s="40" t="str">
        <f>IF(ISBLANK('US Ad Fare Sheet'!F549),"",IF(COUNTIF($N$2:$N$6,'US Ad Fare Sheet'!C549)&gt;0,"",IF(LEN($G595)&lt;1,"",'US Ad Fare Sheet'!F549)))</f>
        <v/>
      </c>
      <c r="G595" s="40" t="str">
        <f>IF(OR(ISBLANK('US Ad Fare Sheet'!G549),'US Ad Fare Sheet'!G549&gt;250),"",IF(COUNTIF($N$2:$N$6,'US Ad Fare Sheet'!C549)&gt;0,"",'US Ad Fare Sheet'!G549))</f>
        <v/>
      </c>
    </row>
    <row r="596" spans="3:7" x14ac:dyDescent="0.15">
      <c r="C596" s="40" t="str">
        <f>IF(ISBLANK('US Ad Fare Sheet'!C550),"",IF(COUNTIF($N$2:$N$6,'US Ad Fare Sheet'!C550)&gt;0,"",IF(LEN(G596)&lt;1,"",'US Ad Fare Sheet'!C550)))</f>
        <v/>
      </c>
      <c r="D596" s="40" t="str">
        <f>IF(ISBLANK('US Ad Fare Sheet'!D550),"",IF(COUNTIF($N$2:$N$6,'US Ad Fare Sheet'!C550)&gt;0,"",IF(LEN($G596)&lt;1,"",'US Ad Fare Sheet'!D550)))</f>
        <v/>
      </c>
      <c r="E596" s="40" t="str">
        <f>IF(ISBLANK('US Ad Fare Sheet'!E550),"",IF(COUNTIF($N$2:$N$6,'US Ad Fare Sheet'!C550)&gt;0,"",IF(LEN($G596)&lt;1,"",'US Ad Fare Sheet'!E550)))</f>
        <v/>
      </c>
      <c r="F596" s="40" t="str">
        <f>IF(ISBLANK('US Ad Fare Sheet'!F550),"",IF(COUNTIF($N$2:$N$6,'US Ad Fare Sheet'!C550)&gt;0,"",IF(LEN($G596)&lt;1,"",'US Ad Fare Sheet'!F550)))</f>
        <v/>
      </c>
      <c r="G596" s="40" t="str">
        <f>IF(OR(ISBLANK('US Ad Fare Sheet'!G550),'US Ad Fare Sheet'!G550&gt;250),"",IF(COUNTIF($N$2:$N$6,'US Ad Fare Sheet'!C550)&gt;0,"",'US Ad Fare Sheet'!G550))</f>
        <v/>
      </c>
    </row>
    <row r="597" spans="3:7" x14ac:dyDescent="0.15">
      <c r="C597" s="40" t="str">
        <f>IF(ISBLANK('US Ad Fare Sheet'!C551),"",IF(COUNTIF($N$2:$N$6,'US Ad Fare Sheet'!C551)&gt;0,"",IF(LEN(G597)&lt;1,"",'US Ad Fare Sheet'!C551)))</f>
        <v/>
      </c>
      <c r="D597" s="40" t="str">
        <f>IF(ISBLANK('US Ad Fare Sheet'!D551),"",IF(COUNTIF($N$2:$N$6,'US Ad Fare Sheet'!C551)&gt;0,"",IF(LEN($G597)&lt;1,"",'US Ad Fare Sheet'!D551)))</f>
        <v/>
      </c>
      <c r="E597" s="40" t="str">
        <f>IF(ISBLANK('US Ad Fare Sheet'!E551),"",IF(COUNTIF($N$2:$N$6,'US Ad Fare Sheet'!C551)&gt;0,"",IF(LEN($G597)&lt;1,"",'US Ad Fare Sheet'!E551)))</f>
        <v/>
      </c>
      <c r="F597" s="40" t="str">
        <f>IF(ISBLANK('US Ad Fare Sheet'!F551),"",IF(COUNTIF($N$2:$N$6,'US Ad Fare Sheet'!C551)&gt;0,"",IF(LEN($G597)&lt;1,"",'US Ad Fare Sheet'!F551)))</f>
        <v/>
      </c>
      <c r="G597" s="40" t="str">
        <f>IF(OR(ISBLANK('US Ad Fare Sheet'!G551),'US Ad Fare Sheet'!G551&gt;250),"",IF(COUNTIF($N$2:$N$6,'US Ad Fare Sheet'!C551)&gt;0,"",'US Ad Fare Sheet'!G551))</f>
        <v/>
      </c>
    </row>
    <row r="598" spans="3:7" x14ac:dyDescent="0.15">
      <c r="C598" s="40" t="str">
        <f>IF(ISBLANK('US Ad Fare Sheet'!C552),"",IF(COUNTIF($N$2:$N$6,'US Ad Fare Sheet'!C552)&gt;0,"",IF(LEN(G598)&lt;1,"",'US Ad Fare Sheet'!C552)))</f>
        <v/>
      </c>
      <c r="D598" s="40" t="str">
        <f>IF(ISBLANK('US Ad Fare Sheet'!D552),"",IF(COUNTIF($N$2:$N$6,'US Ad Fare Sheet'!C552)&gt;0,"",IF(LEN($G598)&lt;1,"",'US Ad Fare Sheet'!D552)))</f>
        <v/>
      </c>
      <c r="E598" s="40" t="str">
        <f>IF(ISBLANK('US Ad Fare Sheet'!E552),"",IF(COUNTIF($N$2:$N$6,'US Ad Fare Sheet'!C552)&gt;0,"",IF(LEN($G598)&lt;1,"",'US Ad Fare Sheet'!E552)))</f>
        <v/>
      </c>
      <c r="F598" s="40" t="str">
        <f>IF(ISBLANK('US Ad Fare Sheet'!F552),"",IF(COUNTIF($N$2:$N$6,'US Ad Fare Sheet'!C552)&gt;0,"",IF(LEN($G598)&lt;1,"",'US Ad Fare Sheet'!F552)))</f>
        <v/>
      </c>
      <c r="G598" s="40" t="str">
        <f>IF(OR(ISBLANK('US Ad Fare Sheet'!G552),'US Ad Fare Sheet'!G552&gt;250),"",IF(COUNTIF($N$2:$N$6,'US Ad Fare Sheet'!C552)&gt;0,"",'US Ad Fare Sheet'!G552))</f>
        <v/>
      </c>
    </row>
    <row r="599" spans="3:7" x14ac:dyDescent="0.15">
      <c r="C599" s="40" t="str">
        <f>IF(ISBLANK('US Ad Fare Sheet'!C553),"",IF(COUNTIF($N$2:$N$6,'US Ad Fare Sheet'!C553)&gt;0,"",IF(LEN(G599)&lt;1,"",'US Ad Fare Sheet'!C553)))</f>
        <v/>
      </c>
      <c r="D599" s="40" t="str">
        <f>IF(ISBLANK('US Ad Fare Sheet'!D553),"",IF(COUNTIF($N$2:$N$6,'US Ad Fare Sheet'!C553)&gt;0,"",IF(LEN($G599)&lt;1,"",'US Ad Fare Sheet'!D553)))</f>
        <v/>
      </c>
      <c r="E599" s="40" t="str">
        <f>IF(ISBLANK('US Ad Fare Sheet'!E553),"",IF(COUNTIF($N$2:$N$6,'US Ad Fare Sheet'!C553)&gt;0,"",IF(LEN($G599)&lt;1,"",'US Ad Fare Sheet'!E553)))</f>
        <v/>
      </c>
      <c r="F599" s="40" t="str">
        <f>IF(ISBLANK('US Ad Fare Sheet'!F553),"",IF(COUNTIF($N$2:$N$6,'US Ad Fare Sheet'!C553)&gt;0,"",IF(LEN($G599)&lt;1,"",'US Ad Fare Sheet'!F553)))</f>
        <v/>
      </c>
      <c r="G599" s="40" t="str">
        <f>IF(OR(ISBLANK('US Ad Fare Sheet'!G553),'US Ad Fare Sheet'!G553&gt;250),"",IF(COUNTIF($N$2:$N$6,'US Ad Fare Sheet'!C553)&gt;0,"",'US Ad Fare Sheet'!G553))</f>
        <v/>
      </c>
    </row>
    <row r="600" spans="3:7" x14ac:dyDescent="0.15">
      <c r="C600" s="40" t="str">
        <f>IF(ISBLANK('US Ad Fare Sheet'!C554),"",IF(COUNTIF($N$2:$N$6,'US Ad Fare Sheet'!C554)&gt;0,"",IF(LEN(G600)&lt;1,"",'US Ad Fare Sheet'!C554)))</f>
        <v/>
      </c>
      <c r="D600" s="40" t="str">
        <f>IF(ISBLANK('US Ad Fare Sheet'!D554),"",IF(COUNTIF($N$2:$N$6,'US Ad Fare Sheet'!C554)&gt;0,"",IF(LEN($G600)&lt;1,"",'US Ad Fare Sheet'!D554)))</f>
        <v/>
      </c>
      <c r="E600" s="40" t="str">
        <f>IF(ISBLANK('US Ad Fare Sheet'!E554),"",IF(COUNTIF($N$2:$N$6,'US Ad Fare Sheet'!C554)&gt;0,"",IF(LEN($G600)&lt;1,"",'US Ad Fare Sheet'!E554)))</f>
        <v/>
      </c>
      <c r="F600" s="40" t="str">
        <f>IF(ISBLANK('US Ad Fare Sheet'!F554),"",IF(COUNTIF($N$2:$N$6,'US Ad Fare Sheet'!C554)&gt;0,"",IF(LEN($G600)&lt;1,"",'US Ad Fare Sheet'!F554)))</f>
        <v/>
      </c>
      <c r="G600" s="40" t="str">
        <f>IF(OR(ISBLANK('US Ad Fare Sheet'!G554),'US Ad Fare Sheet'!G554&gt;250),"",IF(COUNTIF($N$2:$N$6,'US Ad Fare Sheet'!C554)&gt;0,"",'US Ad Fare Sheet'!G554))</f>
        <v/>
      </c>
    </row>
    <row r="601" spans="3:7" x14ac:dyDescent="0.15">
      <c r="C601" s="40" t="str">
        <f>IF(ISBLANK('US Ad Fare Sheet'!C555),"",IF(COUNTIF($N$2:$N$6,'US Ad Fare Sheet'!C555)&gt;0,"",IF(LEN(G601)&lt;1,"",'US Ad Fare Sheet'!C555)))</f>
        <v/>
      </c>
      <c r="D601" s="40" t="str">
        <f>IF(ISBLANK('US Ad Fare Sheet'!D555),"",IF(COUNTIF($N$2:$N$6,'US Ad Fare Sheet'!C555)&gt;0,"",IF(LEN($G601)&lt;1,"",'US Ad Fare Sheet'!D555)))</f>
        <v/>
      </c>
      <c r="E601" s="40" t="str">
        <f>IF(ISBLANK('US Ad Fare Sheet'!E555),"",IF(COUNTIF($N$2:$N$6,'US Ad Fare Sheet'!C555)&gt;0,"",IF(LEN($G601)&lt;1,"",'US Ad Fare Sheet'!E555)))</f>
        <v/>
      </c>
      <c r="F601" s="40" t="str">
        <f>IF(ISBLANK('US Ad Fare Sheet'!F555),"",IF(COUNTIF($N$2:$N$6,'US Ad Fare Sheet'!C555)&gt;0,"",IF(LEN($G601)&lt;1,"",'US Ad Fare Sheet'!F555)))</f>
        <v/>
      </c>
      <c r="G601" s="40" t="str">
        <f>IF(OR(ISBLANK('US Ad Fare Sheet'!G555),'US Ad Fare Sheet'!G555&gt;250),"",IF(COUNTIF($N$2:$N$6,'US Ad Fare Sheet'!C555)&gt;0,"",'US Ad Fare Sheet'!G555))</f>
        <v/>
      </c>
    </row>
    <row r="602" spans="3:7" x14ac:dyDescent="0.15">
      <c r="C602" s="40" t="str">
        <f>IF(ISBLANK('US Ad Fare Sheet'!C556),"",IF(COUNTIF($N$2:$N$6,'US Ad Fare Sheet'!C556)&gt;0,"",IF(LEN(G602)&lt;1,"",'US Ad Fare Sheet'!C556)))</f>
        <v/>
      </c>
      <c r="D602" s="40" t="str">
        <f>IF(ISBLANK('US Ad Fare Sheet'!D556),"",IF(COUNTIF($N$2:$N$6,'US Ad Fare Sheet'!C556)&gt;0,"",IF(LEN($G602)&lt;1,"",'US Ad Fare Sheet'!D556)))</f>
        <v/>
      </c>
      <c r="E602" s="40" t="str">
        <f>IF(ISBLANK('US Ad Fare Sheet'!E556),"",IF(COUNTIF($N$2:$N$6,'US Ad Fare Sheet'!C556)&gt;0,"",IF(LEN($G602)&lt;1,"",'US Ad Fare Sheet'!E556)))</f>
        <v/>
      </c>
      <c r="F602" s="40" t="str">
        <f>IF(ISBLANK('US Ad Fare Sheet'!F556),"",IF(COUNTIF($N$2:$N$6,'US Ad Fare Sheet'!C556)&gt;0,"",IF(LEN($G602)&lt;1,"",'US Ad Fare Sheet'!F556)))</f>
        <v/>
      </c>
      <c r="G602" s="40" t="str">
        <f>IF(OR(ISBLANK('US Ad Fare Sheet'!G556),'US Ad Fare Sheet'!G556&gt;250),"",IF(COUNTIF($N$2:$N$6,'US Ad Fare Sheet'!C556)&gt;0,"",'US Ad Fare Sheet'!G556))</f>
        <v/>
      </c>
    </row>
    <row r="603" spans="3:7" x14ac:dyDescent="0.15">
      <c r="C603" s="40" t="str">
        <f>IF(ISBLANK('US Ad Fare Sheet'!C557),"",IF(COUNTIF($N$2:$N$6,'US Ad Fare Sheet'!C557)&gt;0,"",IF(LEN(G603)&lt;1,"",'US Ad Fare Sheet'!C557)))</f>
        <v/>
      </c>
      <c r="D603" s="40" t="str">
        <f>IF(ISBLANK('US Ad Fare Sheet'!D557),"",IF(COUNTIF($N$2:$N$6,'US Ad Fare Sheet'!C557)&gt;0,"",IF(LEN($G603)&lt;1,"",'US Ad Fare Sheet'!D557)))</f>
        <v/>
      </c>
      <c r="E603" s="40" t="str">
        <f>IF(ISBLANK('US Ad Fare Sheet'!E557),"",IF(COUNTIF($N$2:$N$6,'US Ad Fare Sheet'!C557)&gt;0,"",IF(LEN($G603)&lt;1,"",'US Ad Fare Sheet'!E557)))</f>
        <v/>
      </c>
      <c r="F603" s="40" t="str">
        <f>IF(ISBLANK('US Ad Fare Sheet'!F557),"",IF(COUNTIF($N$2:$N$6,'US Ad Fare Sheet'!C557)&gt;0,"",IF(LEN($G603)&lt;1,"",'US Ad Fare Sheet'!F557)))</f>
        <v/>
      </c>
      <c r="G603" s="40" t="str">
        <f>IF(OR(ISBLANK('US Ad Fare Sheet'!G557),'US Ad Fare Sheet'!G557&gt;250),"",IF(COUNTIF($N$2:$N$6,'US Ad Fare Sheet'!C557)&gt;0,"",'US Ad Fare Sheet'!G557))</f>
        <v/>
      </c>
    </row>
    <row r="604" spans="3:7" x14ac:dyDescent="0.15">
      <c r="C604" s="40" t="str">
        <f>IF(ISBLANK('US Ad Fare Sheet'!C558),"",IF(COUNTIF($N$2:$N$6,'US Ad Fare Sheet'!C558)&gt;0,"",IF(LEN(G604)&lt;1,"",'US Ad Fare Sheet'!C558)))</f>
        <v/>
      </c>
      <c r="D604" s="40" t="str">
        <f>IF(ISBLANK('US Ad Fare Sheet'!D558),"",IF(COUNTIF($N$2:$N$6,'US Ad Fare Sheet'!C558)&gt;0,"",IF(LEN($G604)&lt;1,"",'US Ad Fare Sheet'!D558)))</f>
        <v/>
      </c>
      <c r="E604" s="40" t="str">
        <f>IF(ISBLANK('US Ad Fare Sheet'!E558),"",IF(COUNTIF($N$2:$N$6,'US Ad Fare Sheet'!C558)&gt;0,"",IF(LEN($G604)&lt;1,"",'US Ad Fare Sheet'!E558)))</f>
        <v/>
      </c>
      <c r="F604" s="40" t="str">
        <f>IF(ISBLANK('US Ad Fare Sheet'!F558),"",IF(COUNTIF($N$2:$N$6,'US Ad Fare Sheet'!C558)&gt;0,"",IF(LEN($G604)&lt;1,"",'US Ad Fare Sheet'!F558)))</f>
        <v/>
      </c>
      <c r="G604" s="40" t="str">
        <f>IF(OR(ISBLANK('US Ad Fare Sheet'!G558),'US Ad Fare Sheet'!G558&gt;250),"",IF(COUNTIF($N$2:$N$6,'US Ad Fare Sheet'!C558)&gt;0,"",'US Ad Fare Sheet'!G558))</f>
        <v/>
      </c>
    </row>
    <row r="605" spans="3:7" x14ac:dyDescent="0.15">
      <c r="C605" s="40" t="str">
        <f>IF(ISBLANK('US Ad Fare Sheet'!C559),"",IF(COUNTIF($N$2:$N$6,'US Ad Fare Sheet'!C559)&gt;0,"",IF(LEN(G605)&lt;1,"",'US Ad Fare Sheet'!C559)))</f>
        <v/>
      </c>
      <c r="D605" s="40" t="str">
        <f>IF(ISBLANK('US Ad Fare Sheet'!D559),"",IF(COUNTIF($N$2:$N$6,'US Ad Fare Sheet'!C559)&gt;0,"",IF(LEN($G605)&lt;1,"",'US Ad Fare Sheet'!D559)))</f>
        <v/>
      </c>
      <c r="E605" s="40" t="str">
        <f>IF(ISBLANK('US Ad Fare Sheet'!E559),"",IF(COUNTIF($N$2:$N$6,'US Ad Fare Sheet'!C559)&gt;0,"",IF(LEN($G605)&lt;1,"",'US Ad Fare Sheet'!E559)))</f>
        <v/>
      </c>
      <c r="F605" s="40" t="str">
        <f>IF(ISBLANK('US Ad Fare Sheet'!F559),"",IF(COUNTIF($N$2:$N$6,'US Ad Fare Sheet'!C559)&gt;0,"",IF(LEN($G605)&lt;1,"",'US Ad Fare Sheet'!F559)))</f>
        <v/>
      </c>
      <c r="G605" s="40" t="str">
        <f>IF(OR(ISBLANK('US Ad Fare Sheet'!G559),'US Ad Fare Sheet'!G559&gt;250),"",IF(COUNTIF($N$2:$N$6,'US Ad Fare Sheet'!C559)&gt;0,"",'US Ad Fare Sheet'!G559))</f>
        <v/>
      </c>
    </row>
    <row r="606" spans="3:7" x14ac:dyDescent="0.15">
      <c r="C606" s="40" t="str">
        <f>IF(ISBLANK('US Ad Fare Sheet'!C560),"",IF(COUNTIF($N$2:$N$6,'US Ad Fare Sheet'!C560)&gt;0,"",IF(LEN(G606)&lt;1,"",'US Ad Fare Sheet'!C560)))</f>
        <v/>
      </c>
      <c r="D606" s="40" t="str">
        <f>IF(ISBLANK('US Ad Fare Sheet'!D560),"",IF(COUNTIF($N$2:$N$6,'US Ad Fare Sheet'!C560)&gt;0,"",IF(LEN($G606)&lt;1,"",'US Ad Fare Sheet'!D560)))</f>
        <v/>
      </c>
      <c r="E606" s="40" t="str">
        <f>IF(ISBLANK('US Ad Fare Sheet'!E560),"",IF(COUNTIF($N$2:$N$6,'US Ad Fare Sheet'!C560)&gt;0,"",IF(LEN($G606)&lt;1,"",'US Ad Fare Sheet'!E560)))</f>
        <v/>
      </c>
      <c r="F606" s="40" t="str">
        <f>IF(ISBLANK('US Ad Fare Sheet'!F560),"",IF(COUNTIF($N$2:$N$6,'US Ad Fare Sheet'!C560)&gt;0,"",IF(LEN($G606)&lt;1,"",'US Ad Fare Sheet'!F560)))</f>
        <v/>
      </c>
      <c r="G606" s="40" t="str">
        <f>IF(OR(ISBLANK('US Ad Fare Sheet'!G560),'US Ad Fare Sheet'!G560&gt;250),"",IF(COUNTIF($N$2:$N$6,'US Ad Fare Sheet'!C560)&gt;0,"",'US Ad Fare Sheet'!G560))</f>
        <v/>
      </c>
    </row>
    <row r="607" spans="3:7" x14ac:dyDescent="0.15">
      <c r="C607" s="40" t="str">
        <f>IF(ISBLANK('US Ad Fare Sheet'!C561),"",IF(COUNTIF($N$2:$N$6,'US Ad Fare Sheet'!C561)&gt;0,"",IF(LEN(G607)&lt;1,"",'US Ad Fare Sheet'!C561)))</f>
        <v/>
      </c>
      <c r="D607" s="40" t="str">
        <f>IF(ISBLANK('US Ad Fare Sheet'!D561),"",IF(COUNTIF($N$2:$N$6,'US Ad Fare Sheet'!C561)&gt;0,"",IF(LEN($G607)&lt;1,"",'US Ad Fare Sheet'!D561)))</f>
        <v/>
      </c>
      <c r="E607" s="40" t="str">
        <f>IF(ISBLANK('US Ad Fare Sheet'!E561),"",IF(COUNTIF($N$2:$N$6,'US Ad Fare Sheet'!C561)&gt;0,"",IF(LEN($G607)&lt;1,"",'US Ad Fare Sheet'!E561)))</f>
        <v/>
      </c>
      <c r="F607" s="40" t="str">
        <f>IF(ISBLANK('US Ad Fare Sheet'!F561),"",IF(COUNTIF($N$2:$N$6,'US Ad Fare Sheet'!C561)&gt;0,"",IF(LEN($G607)&lt;1,"",'US Ad Fare Sheet'!F561)))</f>
        <v/>
      </c>
      <c r="G607" s="40" t="str">
        <f>IF(OR(ISBLANK('US Ad Fare Sheet'!G561),'US Ad Fare Sheet'!G561&gt;250),"",IF(COUNTIF($N$2:$N$6,'US Ad Fare Sheet'!C561)&gt;0,"",'US Ad Fare Sheet'!G561))</f>
        <v/>
      </c>
    </row>
    <row r="608" spans="3:7" x14ac:dyDescent="0.15">
      <c r="C608" s="40" t="str">
        <f>IF(ISBLANK('US Ad Fare Sheet'!C562),"",IF(COUNTIF($N$2:$N$6,'US Ad Fare Sheet'!C562)&gt;0,"",IF(LEN(G608)&lt;1,"",'US Ad Fare Sheet'!C562)))</f>
        <v/>
      </c>
      <c r="D608" s="40" t="str">
        <f>IF(ISBLANK('US Ad Fare Sheet'!D562),"",IF(COUNTIF($N$2:$N$6,'US Ad Fare Sheet'!C562)&gt;0,"",IF(LEN($G608)&lt;1,"",'US Ad Fare Sheet'!D562)))</f>
        <v/>
      </c>
      <c r="E608" s="40" t="str">
        <f>IF(ISBLANK('US Ad Fare Sheet'!E562),"",IF(COUNTIF($N$2:$N$6,'US Ad Fare Sheet'!C562)&gt;0,"",IF(LEN($G608)&lt;1,"",'US Ad Fare Sheet'!E562)))</f>
        <v/>
      </c>
      <c r="F608" s="40" t="str">
        <f>IF(ISBLANK('US Ad Fare Sheet'!F562),"",IF(COUNTIF($N$2:$N$6,'US Ad Fare Sheet'!C562)&gt;0,"",IF(LEN($G608)&lt;1,"",'US Ad Fare Sheet'!F562)))</f>
        <v/>
      </c>
      <c r="G608" s="40" t="str">
        <f>IF(OR(ISBLANK('US Ad Fare Sheet'!G562),'US Ad Fare Sheet'!G562&gt;250),"",IF(COUNTIF($N$2:$N$6,'US Ad Fare Sheet'!C562)&gt;0,"",'US Ad Fare Sheet'!G562))</f>
        <v/>
      </c>
    </row>
    <row r="609" spans="3:7" x14ac:dyDescent="0.15">
      <c r="C609" s="40" t="str">
        <f>IF(ISBLANK('US Ad Fare Sheet'!C563),"",IF(COUNTIF($N$2:$N$6,'US Ad Fare Sheet'!C563)&gt;0,"",IF(LEN(G609)&lt;1,"",'US Ad Fare Sheet'!C563)))</f>
        <v/>
      </c>
      <c r="D609" s="40" t="str">
        <f>IF(ISBLANK('US Ad Fare Sheet'!D563),"",IF(COUNTIF($N$2:$N$6,'US Ad Fare Sheet'!C563)&gt;0,"",IF(LEN($G609)&lt;1,"",'US Ad Fare Sheet'!D563)))</f>
        <v/>
      </c>
      <c r="E609" s="40" t="str">
        <f>IF(ISBLANK('US Ad Fare Sheet'!E563),"",IF(COUNTIF($N$2:$N$6,'US Ad Fare Sheet'!C563)&gt;0,"",IF(LEN($G609)&lt;1,"",'US Ad Fare Sheet'!E563)))</f>
        <v/>
      </c>
      <c r="F609" s="40" t="str">
        <f>IF(ISBLANK('US Ad Fare Sheet'!F563),"",IF(COUNTIF($N$2:$N$6,'US Ad Fare Sheet'!C563)&gt;0,"",IF(LEN($G609)&lt;1,"",'US Ad Fare Sheet'!F563)))</f>
        <v/>
      </c>
      <c r="G609" s="40" t="str">
        <f>IF(OR(ISBLANK('US Ad Fare Sheet'!G563),'US Ad Fare Sheet'!G563&gt;250),"",IF(COUNTIF($N$2:$N$6,'US Ad Fare Sheet'!C563)&gt;0,"",'US Ad Fare Sheet'!G563))</f>
        <v/>
      </c>
    </row>
    <row r="610" spans="3:7" x14ac:dyDescent="0.15">
      <c r="C610" s="40" t="str">
        <f>IF(ISBLANK('US Ad Fare Sheet'!C564),"",IF(COUNTIF($N$2:$N$6,'US Ad Fare Sheet'!C564)&gt;0,"",IF(LEN(G610)&lt;1,"",'US Ad Fare Sheet'!C564)))</f>
        <v/>
      </c>
      <c r="D610" s="40" t="str">
        <f>IF(ISBLANK('US Ad Fare Sheet'!D564),"",IF(COUNTIF($N$2:$N$6,'US Ad Fare Sheet'!C564)&gt;0,"",IF(LEN($G610)&lt;1,"",'US Ad Fare Sheet'!D564)))</f>
        <v/>
      </c>
      <c r="E610" s="40" t="str">
        <f>IF(ISBLANK('US Ad Fare Sheet'!E564),"",IF(COUNTIF($N$2:$N$6,'US Ad Fare Sheet'!C564)&gt;0,"",IF(LEN($G610)&lt;1,"",'US Ad Fare Sheet'!E564)))</f>
        <v/>
      </c>
      <c r="F610" s="40" t="str">
        <f>IF(ISBLANK('US Ad Fare Sheet'!F564),"",IF(COUNTIF($N$2:$N$6,'US Ad Fare Sheet'!C564)&gt;0,"",IF(LEN($G610)&lt;1,"",'US Ad Fare Sheet'!F564)))</f>
        <v/>
      </c>
      <c r="G610" s="40" t="str">
        <f>IF(OR(ISBLANK('US Ad Fare Sheet'!G564),'US Ad Fare Sheet'!G564&gt;250),"",IF(COUNTIF($N$2:$N$6,'US Ad Fare Sheet'!C564)&gt;0,"",'US Ad Fare Sheet'!G564))</f>
        <v/>
      </c>
    </row>
    <row r="611" spans="3:7" x14ac:dyDescent="0.15">
      <c r="C611" s="40" t="str">
        <f>IF(ISBLANK('US Ad Fare Sheet'!C565),"",IF(COUNTIF($N$2:$N$6,'US Ad Fare Sheet'!C565)&gt;0,"",IF(LEN(G611)&lt;1,"",'US Ad Fare Sheet'!C565)))</f>
        <v/>
      </c>
      <c r="D611" s="40" t="str">
        <f>IF(ISBLANK('US Ad Fare Sheet'!D565),"",IF(COUNTIF($N$2:$N$6,'US Ad Fare Sheet'!C565)&gt;0,"",IF(LEN($G611)&lt;1,"",'US Ad Fare Sheet'!D565)))</f>
        <v/>
      </c>
      <c r="E611" s="40" t="str">
        <f>IF(ISBLANK('US Ad Fare Sheet'!E565),"",IF(COUNTIF($N$2:$N$6,'US Ad Fare Sheet'!C565)&gt;0,"",IF(LEN($G611)&lt;1,"",'US Ad Fare Sheet'!E565)))</f>
        <v/>
      </c>
      <c r="F611" s="40" t="str">
        <f>IF(ISBLANK('US Ad Fare Sheet'!F565),"",IF(COUNTIF($N$2:$N$6,'US Ad Fare Sheet'!C565)&gt;0,"",IF(LEN($G611)&lt;1,"",'US Ad Fare Sheet'!F565)))</f>
        <v/>
      </c>
      <c r="G611" s="40" t="str">
        <f>IF(OR(ISBLANK('US Ad Fare Sheet'!G565),'US Ad Fare Sheet'!G565&gt;250),"",IF(COUNTIF($N$2:$N$6,'US Ad Fare Sheet'!C565)&gt;0,"",'US Ad Fare Sheet'!G565))</f>
        <v/>
      </c>
    </row>
    <row r="612" spans="3:7" x14ac:dyDescent="0.15">
      <c r="C612" s="40" t="str">
        <f>IF(ISBLANK('US Ad Fare Sheet'!C566),"",IF(COUNTIF($N$2:$N$6,'US Ad Fare Sheet'!C566)&gt;0,"",IF(LEN(G612)&lt;1,"",'US Ad Fare Sheet'!C566)))</f>
        <v/>
      </c>
      <c r="D612" s="40" t="str">
        <f>IF(ISBLANK('US Ad Fare Sheet'!D566),"",IF(COUNTIF($N$2:$N$6,'US Ad Fare Sheet'!C566)&gt;0,"",IF(LEN($G612)&lt;1,"",'US Ad Fare Sheet'!D566)))</f>
        <v/>
      </c>
      <c r="E612" s="40" t="str">
        <f>IF(ISBLANK('US Ad Fare Sheet'!E566),"",IF(COUNTIF($N$2:$N$6,'US Ad Fare Sheet'!C566)&gt;0,"",IF(LEN($G612)&lt;1,"",'US Ad Fare Sheet'!E566)))</f>
        <v/>
      </c>
      <c r="F612" s="40" t="str">
        <f>IF(ISBLANK('US Ad Fare Sheet'!F566),"",IF(COUNTIF($N$2:$N$6,'US Ad Fare Sheet'!C566)&gt;0,"",IF(LEN($G612)&lt;1,"",'US Ad Fare Sheet'!F566)))</f>
        <v/>
      </c>
      <c r="G612" s="40" t="str">
        <f>IF(OR(ISBLANK('US Ad Fare Sheet'!G566),'US Ad Fare Sheet'!G566&gt;250),"",IF(COUNTIF($N$2:$N$6,'US Ad Fare Sheet'!C566)&gt;0,"",'US Ad Fare Sheet'!G566))</f>
        <v/>
      </c>
    </row>
    <row r="613" spans="3:7" x14ac:dyDescent="0.15">
      <c r="C613" s="40" t="str">
        <f>IF(ISBLANK('US Ad Fare Sheet'!C567),"",IF(COUNTIF($N$2:$N$6,'US Ad Fare Sheet'!C567)&gt;0,"",IF(LEN(G613)&lt;1,"",'US Ad Fare Sheet'!C567)))</f>
        <v/>
      </c>
      <c r="D613" s="40" t="str">
        <f>IF(ISBLANK('US Ad Fare Sheet'!D567),"",IF(COUNTIF($N$2:$N$6,'US Ad Fare Sheet'!C567)&gt;0,"",IF(LEN($G613)&lt;1,"",'US Ad Fare Sheet'!D567)))</f>
        <v/>
      </c>
      <c r="E613" s="40" t="str">
        <f>IF(ISBLANK('US Ad Fare Sheet'!E567),"",IF(COUNTIF($N$2:$N$6,'US Ad Fare Sheet'!C567)&gt;0,"",IF(LEN($G613)&lt;1,"",'US Ad Fare Sheet'!E567)))</f>
        <v/>
      </c>
      <c r="F613" s="40" t="str">
        <f>IF(ISBLANK('US Ad Fare Sheet'!F567),"",IF(COUNTIF($N$2:$N$6,'US Ad Fare Sheet'!C567)&gt;0,"",IF(LEN($G613)&lt;1,"",'US Ad Fare Sheet'!F567)))</f>
        <v/>
      </c>
      <c r="G613" s="40" t="str">
        <f>IF(OR(ISBLANK('US Ad Fare Sheet'!G567),'US Ad Fare Sheet'!G567&gt;250),"",IF(COUNTIF($N$2:$N$6,'US Ad Fare Sheet'!C567)&gt;0,"",'US Ad Fare Sheet'!G567))</f>
        <v/>
      </c>
    </row>
    <row r="614" spans="3:7" x14ac:dyDescent="0.15">
      <c r="C614" s="40" t="str">
        <f>IF(ISBLANK('US Ad Fare Sheet'!C568),"",IF(COUNTIF($N$2:$N$6,'US Ad Fare Sheet'!C568)&gt;0,"",IF(LEN(G614)&lt;1,"",'US Ad Fare Sheet'!C568)))</f>
        <v/>
      </c>
      <c r="D614" s="40" t="str">
        <f>IF(ISBLANK('US Ad Fare Sheet'!D568),"",IF(COUNTIF($N$2:$N$6,'US Ad Fare Sheet'!C568)&gt;0,"",IF(LEN($G614)&lt;1,"",'US Ad Fare Sheet'!D568)))</f>
        <v/>
      </c>
      <c r="E614" s="40" t="str">
        <f>IF(ISBLANK('US Ad Fare Sheet'!E568),"",IF(COUNTIF($N$2:$N$6,'US Ad Fare Sheet'!C568)&gt;0,"",IF(LEN($G614)&lt;1,"",'US Ad Fare Sheet'!E568)))</f>
        <v/>
      </c>
      <c r="F614" s="40" t="str">
        <f>IF(ISBLANK('US Ad Fare Sheet'!F568),"",IF(COUNTIF($N$2:$N$6,'US Ad Fare Sheet'!C568)&gt;0,"",IF(LEN($G614)&lt;1,"",'US Ad Fare Sheet'!F568)))</f>
        <v/>
      </c>
      <c r="G614" s="40" t="str">
        <f>IF(OR(ISBLANK('US Ad Fare Sheet'!G568),'US Ad Fare Sheet'!G568&gt;250),"",IF(COUNTIF($N$2:$N$6,'US Ad Fare Sheet'!C568)&gt;0,"",'US Ad Fare Sheet'!G568))</f>
        <v/>
      </c>
    </row>
    <row r="615" spans="3:7" x14ac:dyDescent="0.15">
      <c r="C615" s="40" t="str">
        <f>IF(ISBLANK('US Ad Fare Sheet'!C569),"",IF(COUNTIF($N$2:$N$6,'US Ad Fare Sheet'!C569)&gt;0,"",IF(LEN(G615)&lt;1,"",'US Ad Fare Sheet'!C569)))</f>
        <v/>
      </c>
      <c r="D615" s="40" t="str">
        <f>IF(ISBLANK('US Ad Fare Sheet'!D569),"",IF(COUNTIF($N$2:$N$6,'US Ad Fare Sheet'!C569)&gt;0,"",IF(LEN($G615)&lt;1,"",'US Ad Fare Sheet'!D569)))</f>
        <v/>
      </c>
      <c r="E615" s="40" t="str">
        <f>IF(ISBLANK('US Ad Fare Sheet'!E569),"",IF(COUNTIF($N$2:$N$6,'US Ad Fare Sheet'!C569)&gt;0,"",IF(LEN($G615)&lt;1,"",'US Ad Fare Sheet'!E569)))</f>
        <v/>
      </c>
      <c r="F615" s="40" t="str">
        <f>IF(ISBLANK('US Ad Fare Sheet'!F569),"",IF(COUNTIF($N$2:$N$6,'US Ad Fare Sheet'!C569)&gt;0,"",IF(LEN($G615)&lt;1,"",'US Ad Fare Sheet'!F569)))</f>
        <v/>
      </c>
      <c r="G615" s="40" t="str">
        <f>IF(OR(ISBLANK('US Ad Fare Sheet'!G569),'US Ad Fare Sheet'!G569&gt;250),"",IF(COUNTIF($N$2:$N$6,'US Ad Fare Sheet'!C569)&gt;0,"",'US Ad Fare Sheet'!G569))</f>
        <v/>
      </c>
    </row>
    <row r="616" spans="3:7" x14ac:dyDescent="0.15">
      <c r="C616" s="40" t="str">
        <f>IF(ISBLANK('US Ad Fare Sheet'!C570),"",IF(COUNTIF($N$2:$N$6,'US Ad Fare Sheet'!C570)&gt;0,"",IF(LEN(G616)&lt;1,"",'US Ad Fare Sheet'!C570)))</f>
        <v/>
      </c>
      <c r="D616" s="40" t="str">
        <f>IF(ISBLANK('US Ad Fare Sheet'!D570),"",IF(COUNTIF($N$2:$N$6,'US Ad Fare Sheet'!C570)&gt;0,"",IF(LEN($G616)&lt;1,"",'US Ad Fare Sheet'!D570)))</f>
        <v/>
      </c>
      <c r="E616" s="40" t="str">
        <f>IF(ISBLANK('US Ad Fare Sheet'!E570),"",IF(COUNTIF($N$2:$N$6,'US Ad Fare Sheet'!C570)&gt;0,"",IF(LEN($G616)&lt;1,"",'US Ad Fare Sheet'!E570)))</f>
        <v/>
      </c>
      <c r="F616" s="40" t="str">
        <f>IF(ISBLANK('US Ad Fare Sheet'!F570),"",IF(COUNTIF($N$2:$N$6,'US Ad Fare Sheet'!C570)&gt;0,"",IF(LEN($G616)&lt;1,"",'US Ad Fare Sheet'!F570)))</f>
        <v/>
      </c>
      <c r="G616" s="40" t="str">
        <f>IF(OR(ISBLANK('US Ad Fare Sheet'!G570),'US Ad Fare Sheet'!G570&gt;250),"",IF(COUNTIF($N$2:$N$6,'US Ad Fare Sheet'!C570)&gt;0,"",'US Ad Fare Sheet'!G570))</f>
        <v/>
      </c>
    </row>
    <row r="617" spans="3:7" x14ac:dyDescent="0.15">
      <c r="C617" s="40" t="str">
        <f>IF(ISBLANK('US Ad Fare Sheet'!C571),"",IF(COUNTIF($N$2:$N$6,'US Ad Fare Sheet'!C571)&gt;0,"",IF(LEN(G617)&lt;1,"",'US Ad Fare Sheet'!C571)))</f>
        <v/>
      </c>
      <c r="D617" s="40" t="str">
        <f>IF(ISBLANK('US Ad Fare Sheet'!D571),"",IF(COUNTIF($N$2:$N$6,'US Ad Fare Sheet'!C571)&gt;0,"",IF(LEN($G617)&lt;1,"",'US Ad Fare Sheet'!D571)))</f>
        <v/>
      </c>
      <c r="E617" s="40" t="str">
        <f>IF(ISBLANK('US Ad Fare Sheet'!E571),"",IF(COUNTIF($N$2:$N$6,'US Ad Fare Sheet'!C571)&gt;0,"",IF(LEN($G617)&lt;1,"",'US Ad Fare Sheet'!E571)))</f>
        <v/>
      </c>
      <c r="F617" s="40" t="str">
        <f>IF(ISBLANK('US Ad Fare Sheet'!F571),"",IF(COUNTIF($N$2:$N$6,'US Ad Fare Sheet'!C571)&gt;0,"",IF(LEN($G617)&lt;1,"",'US Ad Fare Sheet'!F571)))</f>
        <v/>
      </c>
      <c r="G617" s="40" t="str">
        <f>IF(OR(ISBLANK('US Ad Fare Sheet'!G571),'US Ad Fare Sheet'!G571&gt;250),"",IF(COUNTIF($N$2:$N$6,'US Ad Fare Sheet'!C571)&gt;0,"",'US Ad Fare Sheet'!G571))</f>
        <v/>
      </c>
    </row>
    <row r="618" spans="3:7" x14ac:dyDescent="0.15">
      <c r="C618" s="40" t="str">
        <f>IF(ISBLANK('US Ad Fare Sheet'!C572),"",IF(COUNTIF($N$2:$N$6,'US Ad Fare Sheet'!C572)&gt;0,"",IF(LEN(G618)&lt;1,"",'US Ad Fare Sheet'!C572)))</f>
        <v/>
      </c>
      <c r="D618" s="40" t="str">
        <f>IF(ISBLANK('US Ad Fare Sheet'!D572),"",IF(COUNTIF($N$2:$N$6,'US Ad Fare Sheet'!C572)&gt;0,"",IF(LEN($G618)&lt;1,"",'US Ad Fare Sheet'!D572)))</f>
        <v/>
      </c>
      <c r="E618" s="40" t="str">
        <f>IF(ISBLANK('US Ad Fare Sheet'!E572),"",IF(COUNTIF($N$2:$N$6,'US Ad Fare Sheet'!C572)&gt;0,"",IF(LEN($G618)&lt;1,"",'US Ad Fare Sheet'!E572)))</f>
        <v/>
      </c>
      <c r="F618" s="40" t="str">
        <f>IF(ISBLANK('US Ad Fare Sheet'!F572),"",IF(COUNTIF($N$2:$N$6,'US Ad Fare Sheet'!C572)&gt;0,"",IF(LEN($G618)&lt;1,"",'US Ad Fare Sheet'!F572)))</f>
        <v/>
      </c>
      <c r="G618" s="40" t="str">
        <f>IF(OR(ISBLANK('US Ad Fare Sheet'!G572),'US Ad Fare Sheet'!G572&gt;250),"",IF(COUNTIF($N$2:$N$6,'US Ad Fare Sheet'!C572)&gt;0,"",'US Ad Fare Sheet'!G572))</f>
        <v/>
      </c>
    </row>
    <row r="619" spans="3:7" x14ac:dyDescent="0.15">
      <c r="C619" s="40" t="str">
        <f>IF(ISBLANK('US Ad Fare Sheet'!C573),"",IF(COUNTIF($N$2:$N$6,'US Ad Fare Sheet'!C573)&gt;0,"",IF(LEN(G619)&lt;1,"",'US Ad Fare Sheet'!C573)))</f>
        <v/>
      </c>
      <c r="D619" s="40" t="str">
        <f>IF(ISBLANK('US Ad Fare Sheet'!D573),"",IF(COUNTIF($N$2:$N$6,'US Ad Fare Sheet'!C573)&gt;0,"",IF(LEN($G619)&lt;1,"",'US Ad Fare Sheet'!D573)))</f>
        <v/>
      </c>
      <c r="E619" s="40" t="str">
        <f>IF(ISBLANK('US Ad Fare Sheet'!E573),"",IF(COUNTIF($N$2:$N$6,'US Ad Fare Sheet'!C573)&gt;0,"",IF(LEN($G619)&lt;1,"",'US Ad Fare Sheet'!E573)))</f>
        <v/>
      </c>
      <c r="F619" s="40" t="str">
        <f>IF(ISBLANK('US Ad Fare Sheet'!F573),"",IF(COUNTIF($N$2:$N$6,'US Ad Fare Sheet'!C573)&gt;0,"",IF(LEN($G619)&lt;1,"",'US Ad Fare Sheet'!F573)))</f>
        <v/>
      </c>
      <c r="G619" s="40" t="str">
        <f>IF(OR(ISBLANK('US Ad Fare Sheet'!G573),'US Ad Fare Sheet'!G573&gt;250),"",IF(COUNTIF($N$2:$N$6,'US Ad Fare Sheet'!C573)&gt;0,"",'US Ad Fare Sheet'!G573))</f>
        <v/>
      </c>
    </row>
    <row r="620" spans="3:7" x14ac:dyDescent="0.15">
      <c r="C620" s="40" t="str">
        <f>IF(ISBLANK('US Ad Fare Sheet'!C574),"",IF(COUNTIF($N$2:$N$6,'US Ad Fare Sheet'!C574)&gt;0,"",IF(LEN(G620)&lt;1,"",'US Ad Fare Sheet'!C574)))</f>
        <v/>
      </c>
      <c r="D620" s="40" t="str">
        <f>IF(ISBLANK('US Ad Fare Sheet'!D574),"",IF(COUNTIF($N$2:$N$6,'US Ad Fare Sheet'!C574)&gt;0,"",IF(LEN($G620)&lt;1,"",'US Ad Fare Sheet'!D574)))</f>
        <v/>
      </c>
      <c r="E620" s="40" t="str">
        <f>IF(ISBLANK('US Ad Fare Sheet'!E574),"",IF(COUNTIF($N$2:$N$6,'US Ad Fare Sheet'!C574)&gt;0,"",IF(LEN($G620)&lt;1,"",'US Ad Fare Sheet'!E574)))</f>
        <v/>
      </c>
      <c r="F620" s="40" t="str">
        <f>IF(ISBLANK('US Ad Fare Sheet'!F574),"",IF(COUNTIF($N$2:$N$6,'US Ad Fare Sheet'!C574)&gt;0,"",IF(LEN($G620)&lt;1,"",'US Ad Fare Sheet'!F574)))</f>
        <v/>
      </c>
      <c r="G620" s="40" t="str">
        <f>IF(OR(ISBLANK('US Ad Fare Sheet'!G574),'US Ad Fare Sheet'!G574&gt;250),"",IF(COUNTIF($N$2:$N$6,'US Ad Fare Sheet'!C574)&gt;0,"",'US Ad Fare Sheet'!G574))</f>
        <v/>
      </c>
    </row>
    <row r="621" spans="3:7" x14ac:dyDescent="0.15">
      <c r="C621" s="40" t="str">
        <f>IF(ISBLANK('US Ad Fare Sheet'!C575),"",IF(COUNTIF($N$2:$N$6,'US Ad Fare Sheet'!C575)&gt;0,"",IF(LEN(G621)&lt;1,"",'US Ad Fare Sheet'!C575)))</f>
        <v/>
      </c>
      <c r="D621" s="40" t="str">
        <f>IF(ISBLANK('US Ad Fare Sheet'!D575),"",IF(COUNTIF($N$2:$N$6,'US Ad Fare Sheet'!C575)&gt;0,"",IF(LEN($G621)&lt;1,"",'US Ad Fare Sheet'!D575)))</f>
        <v/>
      </c>
      <c r="E621" s="40" t="str">
        <f>IF(ISBLANK('US Ad Fare Sheet'!E575),"",IF(COUNTIF($N$2:$N$6,'US Ad Fare Sheet'!C575)&gt;0,"",IF(LEN($G621)&lt;1,"",'US Ad Fare Sheet'!E575)))</f>
        <v/>
      </c>
      <c r="F621" s="40" t="str">
        <f>IF(ISBLANK('US Ad Fare Sheet'!F575),"",IF(COUNTIF($N$2:$N$6,'US Ad Fare Sheet'!C575)&gt;0,"",IF(LEN($G621)&lt;1,"",'US Ad Fare Sheet'!F575)))</f>
        <v/>
      </c>
      <c r="G621" s="40" t="str">
        <f>IF(OR(ISBLANK('US Ad Fare Sheet'!G575),'US Ad Fare Sheet'!G575&gt;250),"",IF(COUNTIF($N$2:$N$6,'US Ad Fare Sheet'!C575)&gt;0,"",'US Ad Fare Sheet'!G575))</f>
        <v/>
      </c>
    </row>
    <row r="622" spans="3:7" x14ac:dyDescent="0.15">
      <c r="C622" s="40" t="str">
        <f>IF(ISBLANK('US Ad Fare Sheet'!C576),"",IF(COUNTIF($N$2:$N$6,'US Ad Fare Sheet'!C576)&gt;0,"",IF(LEN(G622)&lt;1,"",'US Ad Fare Sheet'!C576)))</f>
        <v/>
      </c>
      <c r="D622" s="40" t="str">
        <f>IF(ISBLANK('US Ad Fare Sheet'!D576),"",IF(COUNTIF($N$2:$N$6,'US Ad Fare Sheet'!C576)&gt;0,"",IF(LEN($G622)&lt;1,"",'US Ad Fare Sheet'!D576)))</f>
        <v/>
      </c>
      <c r="E622" s="40" t="str">
        <f>IF(ISBLANK('US Ad Fare Sheet'!E576),"",IF(COUNTIF($N$2:$N$6,'US Ad Fare Sheet'!C576)&gt;0,"",IF(LEN($G622)&lt;1,"",'US Ad Fare Sheet'!E576)))</f>
        <v/>
      </c>
      <c r="F622" s="40" t="str">
        <f>IF(ISBLANK('US Ad Fare Sheet'!F576),"",IF(COUNTIF($N$2:$N$6,'US Ad Fare Sheet'!C576)&gt;0,"",IF(LEN($G622)&lt;1,"",'US Ad Fare Sheet'!F576)))</f>
        <v/>
      </c>
      <c r="G622" s="40" t="str">
        <f>IF(OR(ISBLANK('US Ad Fare Sheet'!G576),'US Ad Fare Sheet'!G576&gt;250),"",IF(COUNTIF($N$2:$N$6,'US Ad Fare Sheet'!C576)&gt;0,"",'US Ad Fare Sheet'!G576))</f>
        <v/>
      </c>
    </row>
    <row r="623" spans="3:7" x14ac:dyDescent="0.15">
      <c r="C623" s="40" t="str">
        <f>IF(ISBLANK('US Ad Fare Sheet'!C577),"",IF(COUNTIF($N$2:$N$6,'US Ad Fare Sheet'!C577)&gt;0,"",IF(LEN(G623)&lt;1,"",'US Ad Fare Sheet'!C577)))</f>
        <v/>
      </c>
      <c r="D623" s="40" t="str">
        <f>IF(ISBLANK('US Ad Fare Sheet'!D577),"",IF(COUNTIF($N$2:$N$6,'US Ad Fare Sheet'!C577)&gt;0,"",IF(LEN($G623)&lt;1,"",'US Ad Fare Sheet'!D577)))</f>
        <v/>
      </c>
      <c r="E623" s="40" t="str">
        <f>IF(ISBLANK('US Ad Fare Sheet'!E577),"",IF(COUNTIF($N$2:$N$6,'US Ad Fare Sheet'!C577)&gt;0,"",IF(LEN($G623)&lt;1,"",'US Ad Fare Sheet'!E577)))</f>
        <v/>
      </c>
      <c r="F623" s="40" t="str">
        <f>IF(ISBLANK('US Ad Fare Sheet'!F577),"",IF(COUNTIF($N$2:$N$6,'US Ad Fare Sheet'!C577)&gt;0,"",IF(LEN($G623)&lt;1,"",'US Ad Fare Sheet'!F577)))</f>
        <v/>
      </c>
      <c r="G623" s="40" t="str">
        <f>IF(OR(ISBLANK('US Ad Fare Sheet'!G577),'US Ad Fare Sheet'!G577&gt;250),"",IF(COUNTIF($N$2:$N$6,'US Ad Fare Sheet'!C577)&gt;0,"",'US Ad Fare Sheet'!G577))</f>
        <v/>
      </c>
    </row>
    <row r="624" spans="3:7" x14ac:dyDescent="0.15">
      <c r="C624" s="40" t="str">
        <f>IF(ISBLANK('US Ad Fare Sheet'!C578),"",IF(COUNTIF($N$2:$N$6,'US Ad Fare Sheet'!C578)&gt;0,"",IF(LEN(G624)&lt;1,"",'US Ad Fare Sheet'!C578)))</f>
        <v/>
      </c>
      <c r="D624" s="40" t="str">
        <f>IF(ISBLANK('US Ad Fare Sheet'!D578),"",IF(COUNTIF($N$2:$N$6,'US Ad Fare Sheet'!C578)&gt;0,"",IF(LEN($G624)&lt;1,"",'US Ad Fare Sheet'!D578)))</f>
        <v/>
      </c>
      <c r="E624" s="40" t="str">
        <f>IF(ISBLANK('US Ad Fare Sheet'!E578),"",IF(COUNTIF($N$2:$N$6,'US Ad Fare Sheet'!C578)&gt;0,"",IF(LEN($G624)&lt;1,"",'US Ad Fare Sheet'!E578)))</f>
        <v/>
      </c>
      <c r="F624" s="40" t="str">
        <f>IF(ISBLANK('US Ad Fare Sheet'!F578),"",IF(COUNTIF($N$2:$N$6,'US Ad Fare Sheet'!C578)&gt;0,"",IF(LEN($G624)&lt;1,"",'US Ad Fare Sheet'!F578)))</f>
        <v/>
      </c>
      <c r="G624" s="40" t="str">
        <f>IF(OR(ISBLANK('US Ad Fare Sheet'!G578),'US Ad Fare Sheet'!G578&gt;250),"",IF(COUNTIF($N$2:$N$6,'US Ad Fare Sheet'!C578)&gt;0,"",'US Ad Fare Sheet'!G578))</f>
        <v/>
      </c>
    </row>
    <row r="625" spans="3:7" x14ac:dyDescent="0.15">
      <c r="C625" s="40" t="str">
        <f>IF(ISBLANK('US Ad Fare Sheet'!C579),"",IF(COUNTIF($N$2:$N$6,'US Ad Fare Sheet'!C579)&gt;0,"",IF(LEN(G625)&lt;1,"",'US Ad Fare Sheet'!C579)))</f>
        <v/>
      </c>
      <c r="D625" s="40" t="str">
        <f>IF(ISBLANK('US Ad Fare Sheet'!D579),"",IF(COUNTIF($N$2:$N$6,'US Ad Fare Sheet'!C579)&gt;0,"",IF(LEN($G625)&lt;1,"",'US Ad Fare Sheet'!D579)))</f>
        <v/>
      </c>
      <c r="E625" s="40" t="str">
        <f>IF(ISBLANK('US Ad Fare Sheet'!E579),"",IF(COUNTIF($N$2:$N$6,'US Ad Fare Sheet'!C579)&gt;0,"",IF(LEN($G625)&lt;1,"",'US Ad Fare Sheet'!E579)))</f>
        <v/>
      </c>
      <c r="F625" s="40" t="str">
        <f>IF(ISBLANK('US Ad Fare Sheet'!F579),"",IF(COUNTIF($N$2:$N$6,'US Ad Fare Sheet'!C579)&gt;0,"",IF(LEN($G625)&lt;1,"",'US Ad Fare Sheet'!F579)))</f>
        <v/>
      </c>
      <c r="G625" s="40" t="str">
        <f>IF(OR(ISBLANK('US Ad Fare Sheet'!G579),'US Ad Fare Sheet'!G579&gt;250),"",IF(COUNTIF($N$2:$N$6,'US Ad Fare Sheet'!C579)&gt;0,"",'US Ad Fare Sheet'!G579))</f>
        <v/>
      </c>
    </row>
    <row r="626" spans="3:7" x14ac:dyDescent="0.15">
      <c r="C626" s="40" t="str">
        <f>IF(ISBLANK('US Ad Fare Sheet'!C580),"",IF(COUNTIF($N$2:$N$6,'US Ad Fare Sheet'!C580)&gt;0,"",IF(LEN(G626)&lt;1,"",'US Ad Fare Sheet'!C580)))</f>
        <v/>
      </c>
      <c r="D626" s="40" t="str">
        <f>IF(ISBLANK('US Ad Fare Sheet'!D580),"",IF(COUNTIF($N$2:$N$6,'US Ad Fare Sheet'!C580)&gt;0,"",IF(LEN($G626)&lt;1,"",'US Ad Fare Sheet'!D580)))</f>
        <v/>
      </c>
      <c r="E626" s="40" t="str">
        <f>IF(ISBLANK('US Ad Fare Sheet'!E580),"",IF(COUNTIF($N$2:$N$6,'US Ad Fare Sheet'!C580)&gt;0,"",IF(LEN($G626)&lt;1,"",'US Ad Fare Sheet'!E580)))</f>
        <v/>
      </c>
      <c r="F626" s="40" t="str">
        <f>IF(ISBLANK('US Ad Fare Sheet'!F580),"",IF(COUNTIF($N$2:$N$6,'US Ad Fare Sheet'!C580)&gt;0,"",IF(LEN($G626)&lt;1,"",'US Ad Fare Sheet'!F580)))</f>
        <v/>
      </c>
      <c r="G626" s="40" t="str">
        <f>IF(OR(ISBLANK('US Ad Fare Sheet'!G580),'US Ad Fare Sheet'!G580&gt;250),"",IF(COUNTIF($N$2:$N$6,'US Ad Fare Sheet'!C580)&gt;0,"",'US Ad Fare Sheet'!G580))</f>
        <v/>
      </c>
    </row>
    <row r="627" spans="3:7" x14ac:dyDescent="0.15">
      <c r="C627" s="40" t="str">
        <f>IF(ISBLANK('US Ad Fare Sheet'!C581),"",IF(COUNTIF($N$2:$N$6,'US Ad Fare Sheet'!C581)&gt;0,"",IF(LEN(G627)&lt;1,"",'US Ad Fare Sheet'!C581)))</f>
        <v/>
      </c>
      <c r="D627" s="40" t="str">
        <f>IF(ISBLANK('US Ad Fare Sheet'!D581),"",IF(COUNTIF($N$2:$N$6,'US Ad Fare Sheet'!C581)&gt;0,"",IF(LEN($G627)&lt;1,"",'US Ad Fare Sheet'!D581)))</f>
        <v/>
      </c>
      <c r="E627" s="40" t="str">
        <f>IF(ISBLANK('US Ad Fare Sheet'!E581),"",IF(COUNTIF($N$2:$N$6,'US Ad Fare Sheet'!C581)&gt;0,"",IF(LEN($G627)&lt;1,"",'US Ad Fare Sheet'!E581)))</f>
        <v/>
      </c>
      <c r="F627" s="40" t="str">
        <f>IF(ISBLANK('US Ad Fare Sheet'!F581),"",IF(COUNTIF($N$2:$N$6,'US Ad Fare Sheet'!C581)&gt;0,"",IF(LEN($G627)&lt;1,"",'US Ad Fare Sheet'!F581)))</f>
        <v/>
      </c>
      <c r="G627" s="40" t="str">
        <f>IF(OR(ISBLANK('US Ad Fare Sheet'!G581),'US Ad Fare Sheet'!G581&gt;250),"",IF(COUNTIF($N$2:$N$6,'US Ad Fare Sheet'!C581)&gt;0,"",'US Ad Fare Sheet'!G581))</f>
        <v/>
      </c>
    </row>
    <row r="628" spans="3:7" x14ac:dyDescent="0.15">
      <c r="C628" s="40" t="str">
        <f>IF(ISBLANK('US Ad Fare Sheet'!C582),"",IF(COUNTIF($N$2:$N$6,'US Ad Fare Sheet'!C582)&gt;0,"",IF(LEN(G628)&lt;1,"",'US Ad Fare Sheet'!C582)))</f>
        <v/>
      </c>
      <c r="D628" s="40" t="str">
        <f>IF(ISBLANK('US Ad Fare Sheet'!D582),"",IF(COUNTIF($N$2:$N$6,'US Ad Fare Sheet'!C582)&gt;0,"",IF(LEN($G628)&lt;1,"",'US Ad Fare Sheet'!D582)))</f>
        <v/>
      </c>
      <c r="E628" s="40" t="str">
        <f>IF(ISBLANK('US Ad Fare Sheet'!E582),"",IF(COUNTIF($N$2:$N$6,'US Ad Fare Sheet'!C582)&gt;0,"",IF(LEN($G628)&lt;1,"",'US Ad Fare Sheet'!E582)))</f>
        <v/>
      </c>
      <c r="F628" s="40" t="str">
        <f>IF(ISBLANK('US Ad Fare Sheet'!F582),"",IF(COUNTIF($N$2:$N$6,'US Ad Fare Sheet'!C582)&gt;0,"",IF(LEN($G628)&lt;1,"",'US Ad Fare Sheet'!F582)))</f>
        <v/>
      </c>
      <c r="G628" s="40" t="str">
        <f>IF(OR(ISBLANK('US Ad Fare Sheet'!G582),'US Ad Fare Sheet'!G582&gt;250),"",IF(COUNTIF($N$2:$N$6,'US Ad Fare Sheet'!C582)&gt;0,"",'US Ad Fare Sheet'!G582))</f>
        <v/>
      </c>
    </row>
    <row r="629" spans="3:7" x14ac:dyDescent="0.15">
      <c r="C629" s="40" t="str">
        <f>IF(ISBLANK('US Ad Fare Sheet'!C583),"",IF(COUNTIF($N$2:$N$6,'US Ad Fare Sheet'!C583)&gt;0,"",IF(LEN(G629)&lt;1,"",'US Ad Fare Sheet'!C583)))</f>
        <v/>
      </c>
      <c r="D629" s="40" t="str">
        <f>IF(ISBLANK('US Ad Fare Sheet'!D583),"",IF(COUNTIF($N$2:$N$6,'US Ad Fare Sheet'!C583)&gt;0,"",IF(LEN($G629)&lt;1,"",'US Ad Fare Sheet'!D583)))</f>
        <v/>
      </c>
      <c r="E629" s="40" t="str">
        <f>IF(ISBLANK('US Ad Fare Sheet'!E583),"",IF(COUNTIF($N$2:$N$6,'US Ad Fare Sheet'!C583)&gt;0,"",IF(LEN($G629)&lt;1,"",'US Ad Fare Sheet'!E583)))</f>
        <v/>
      </c>
      <c r="F629" s="40" t="str">
        <f>IF(ISBLANK('US Ad Fare Sheet'!F583),"",IF(COUNTIF($N$2:$N$6,'US Ad Fare Sheet'!C583)&gt;0,"",IF(LEN($G629)&lt;1,"",'US Ad Fare Sheet'!F583)))</f>
        <v/>
      </c>
      <c r="G629" s="40" t="str">
        <f>IF(OR(ISBLANK('US Ad Fare Sheet'!G583),'US Ad Fare Sheet'!G583&gt;250),"",IF(COUNTIF($N$2:$N$6,'US Ad Fare Sheet'!C583)&gt;0,"",'US Ad Fare Sheet'!G583))</f>
        <v/>
      </c>
    </row>
    <row r="630" spans="3:7" x14ac:dyDescent="0.15">
      <c r="C630" s="40" t="str">
        <f>IF(ISBLANK('US Ad Fare Sheet'!C584),"",IF(COUNTIF($N$2:$N$6,'US Ad Fare Sheet'!C584)&gt;0,"",IF(LEN(G630)&lt;1,"",'US Ad Fare Sheet'!C584)))</f>
        <v/>
      </c>
      <c r="D630" s="40" t="str">
        <f>IF(ISBLANK('US Ad Fare Sheet'!D584),"",IF(COUNTIF($N$2:$N$6,'US Ad Fare Sheet'!C584)&gt;0,"",IF(LEN($G630)&lt;1,"",'US Ad Fare Sheet'!D584)))</f>
        <v/>
      </c>
      <c r="E630" s="40" t="str">
        <f>IF(ISBLANK('US Ad Fare Sheet'!E584),"",IF(COUNTIF($N$2:$N$6,'US Ad Fare Sheet'!C584)&gt;0,"",IF(LEN($G630)&lt;1,"",'US Ad Fare Sheet'!E584)))</f>
        <v/>
      </c>
      <c r="F630" s="40" t="str">
        <f>IF(ISBLANK('US Ad Fare Sheet'!F584),"",IF(COUNTIF($N$2:$N$6,'US Ad Fare Sheet'!C584)&gt;0,"",IF(LEN($G630)&lt;1,"",'US Ad Fare Sheet'!F584)))</f>
        <v/>
      </c>
      <c r="G630" s="40" t="str">
        <f>IF(OR(ISBLANK('US Ad Fare Sheet'!G584),'US Ad Fare Sheet'!G584&gt;250),"",IF(COUNTIF($N$2:$N$6,'US Ad Fare Sheet'!C584)&gt;0,"",'US Ad Fare Sheet'!G584))</f>
        <v/>
      </c>
    </row>
    <row r="631" spans="3:7" x14ac:dyDescent="0.15">
      <c r="C631" s="40" t="str">
        <f>IF(ISBLANK('US Ad Fare Sheet'!C585),"",IF(COUNTIF($N$2:$N$6,'US Ad Fare Sheet'!C585)&gt;0,"",IF(LEN(G631)&lt;1,"",'US Ad Fare Sheet'!C585)))</f>
        <v/>
      </c>
      <c r="D631" s="40" t="str">
        <f>IF(ISBLANK('US Ad Fare Sheet'!D585),"",IF(COUNTIF($N$2:$N$6,'US Ad Fare Sheet'!C585)&gt;0,"",IF(LEN($G631)&lt;1,"",'US Ad Fare Sheet'!D585)))</f>
        <v/>
      </c>
      <c r="E631" s="40" t="str">
        <f>IF(ISBLANK('US Ad Fare Sheet'!E585),"",IF(COUNTIF($N$2:$N$6,'US Ad Fare Sheet'!C585)&gt;0,"",IF(LEN($G631)&lt;1,"",'US Ad Fare Sheet'!E585)))</f>
        <v/>
      </c>
      <c r="F631" s="40" t="str">
        <f>IF(ISBLANK('US Ad Fare Sheet'!F585),"",IF(COUNTIF($N$2:$N$6,'US Ad Fare Sheet'!C585)&gt;0,"",IF(LEN($G631)&lt;1,"",'US Ad Fare Sheet'!F585)))</f>
        <v/>
      </c>
      <c r="G631" s="40" t="str">
        <f>IF(OR(ISBLANK('US Ad Fare Sheet'!G585),'US Ad Fare Sheet'!G585&gt;250),"",IF(COUNTIF($N$2:$N$6,'US Ad Fare Sheet'!C585)&gt;0,"",'US Ad Fare Sheet'!G585))</f>
        <v/>
      </c>
    </row>
    <row r="632" spans="3:7" x14ac:dyDescent="0.15">
      <c r="C632" s="40" t="str">
        <f>IF(ISBLANK('US Ad Fare Sheet'!C586),"",IF(COUNTIF($N$2:$N$6,'US Ad Fare Sheet'!C586)&gt;0,"",IF(LEN(G632)&lt;1,"",'US Ad Fare Sheet'!C586)))</f>
        <v/>
      </c>
      <c r="D632" s="40" t="str">
        <f>IF(ISBLANK('US Ad Fare Sheet'!D586),"",IF(COUNTIF($N$2:$N$6,'US Ad Fare Sheet'!C586)&gt;0,"",IF(LEN($G632)&lt;1,"",'US Ad Fare Sheet'!D586)))</f>
        <v/>
      </c>
      <c r="E632" s="40" t="str">
        <f>IF(ISBLANK('US Ad Fare Sheet'!E586),"",IF(COUNTIF($N$2:$N$6,'US Ad Fare Sheet'!C586)&gt;0,"",IF(LEN($G632)&lt;1,"",'US Ad Fare Sheet'!E586)))</f>
        <v/>
      </c>
      <c r="F632" s="40" t="str">
        <f>IF(ISBLANK('US Ad Fare Sheet'!F586),"",IF(COUNTIF($N$2:$N$6,'US Ad Fare Sheet'!C586)&gt;0,"",IF(LEN($G632)&lt;1,"",'US Ad Fare Sheet'!F586)))</f>
        <v/>
      </c>
      <c r="G632" s="40" t="str">
        <f>IF(OR(ISBLANK('US Ad Fare Sheet'!G586),'US Ad Fare Sheet'!G586&gt;250),"",IF(COUNTIF($N$2:$N$6,'US Ad Fare Sheet'!C586)&gt;0,"",'US Ad Fare Sheet'!G586))</f>
        <v/>
      </c>
    </row>
    <row r="633" spans="3:7" x14ac:dyDescent="0.15">
      <c r="C633" s="40" t="str">
        <f>IF(ISBLANK('US Ad Fare Sheet'!C587),"",IF(COUNTIF($N$2:$N$6,'US Ad Fare Sheet'!C587)&gt;0,"",IF(LEN(G633)&lt;1,"",'US Ad Fare Sheet'!C587)))</f>
        <v/>
      </c>
      <c r="D633" s="40" t="str">
        <f>IF(ISBLANK('US Ad Fare Sheet'!D587),"",IF(COUNTIF($N$2:$N$6,'US Ad Fare Sheet'!C587)&gt;0,"",IF(LEN($G633)&lt;1,"",'US Ad Fare Sheet'!D587)))</f>
        <v/>
      </c>
      <c r="E633" s="40" t="str">
        <f>IF(ISBLANK('US Ad Fare Sheet'!E587),"",IF(COUNTIF($N$2:$N$6,'US Ad Fare Sheet'!C587)&gt;0,"",IF(LEN($G633)&lt;1,"",'US Ad Fare Sheet'!E587)))</f>
        <v/>
      </c>
      <c r="F633" s="40" t="str">
        <f>IF(ISBLANK('US Ad Fare Sheet'!F587),"",IF(COUNTIF($N$2:$N$6,'US Ad Fare Sheet'!C587)&gt;0,"",IF(LEN($G633)&lt;1,"",'US Ad Fare Sheet'!F587)))</f>
        <v/>
      </c>
      <c r="G633" s="40" t="str">
        <f>IF(OR(ISBLANK('US Ad Fare Sheet'!G587),'US Ad Fare Sheet'!G587&gt;250),"",IF(COUNTIF($N$2:$N$6,'US Ad Fare Sheet'!C587)&gt;0,"",'US Ad Fare Sheet'!G587))</f>
        <v/>
      </c>
    </row>
    <row r="634" spans="3:7" x14ac:dyDescent="0.15">
      <c r="C634" s="40" t="str">
        <f>IF(ISBLANK('US Ad Fare Sheet'!C588),"",IF(COUNTIF($N$2:$N$6,'US Ad Fare Sheet'!C588)&gt;0,"",IF(LEN(G634)&lt;1,"",'US Ad Fare Sheet'!C588)))</f>
        <v/>
      </c>
      <c r="D634" s="40" t="str">
        <f>IF(ISBLANK('US Ad Fare Sheet'!D588),"",IF(COUNTIF($N$2:$N$6,'US Ad Fare Sheet'!C588)&gt;0,"",IF(LEN($G634)&lt;1,"",'US Ad Fare Sheet'!D588)))</f>
        <v/>
      </c>
      <c r="E634" s="40" t="str">
        <f>IF(ISBLANK('US Ad Fare Sheet'!E588),"",IF(COUNTIF($N$2:$N$6,'US Ad Fare Sheet'!C588)&gt;0,"",IF(LEN($G634)&lt;1,"",'US Ad Fare Sheet'!E588)))</f>
        <v/>
      </c>
      <c r="F634" s="40" t="str">
        <f>IF(ISBLANK('US Ad Fare Sheet'!F588),"",IF(COUNTIF($N$2:$N$6,'US Ad Fare Sheet'!C588)&gt;0,"",IF(LEN($G634)&lt;1,"",'US Ad Fare Sheet'!F588)))</f>
        <v/>
      </c>
      <c r="G634" s="40" t="str">
        <f>IF(OR(ISBLANK('US Ad Fare Sheet'!G588),'US Ad Fare Sheet'!G588&gt;250),"",IF(COUNTIF($N$2:$N$6,'US Ad Fare Sheet'!C588)&gt;0,"",'US Ad Fare Sheet'!G588))</f>
        <v/>
      </c>
    </row>
    <row r="635" spans="3:7" x14ac:dyDescent="0.15">
      <c r="C635" s="40" t="str">
        <f>IF(ISBLANK('US Ad Fare Sheet'!C589),"",IF(COUNTIF($N$2:$N$6,'US Ad Fare Sheet'!C589)&gt;0,"",IF(LEN(G635)&lt;1,"",'US Ad Fare Sheet'!C589)))</f>
        <v/>
      </c>
      <c r="D635" s="40" t="str">
        <f>IF(ISBLANK('US Ad Fare Sheet'!D589),"",IF(COUNTIF($N$2:$N$6,'US Ad Fare Sheet'!C589)&gt;0,"",IF(LEN($G635)&lt;1,"",'US Ad Fare Sheet'!D589)))</f>
        <v/>
      </c>
      <c r="E635" s="40" t="str">
        <f>IF(ISBLANK('US Ad Fare Sheet'!E589),"",IF(COUNTIF($N$2:$N$6,'US Ad Fare Sheet'!C589)&gt;0,"",IF(LEN($G635)&lt;1,"",'US Ad Fare Sheet'!E589)))</f>
        <v/>
      </c>
      <c r="F635" s="40" t="str">
        <f>IF(ISBLANK('US Ad Fare Sheet'!F589),"",IF(COUNTIF($N$2:$N$6,'US Ad Fare Sheet'!C589)&gt;0,"",IF(LEN($G635)&lt;1,"",'US Ad Fare Sheet'!F589)))</f>
        <v/>
      </c>
      <c r="G635" s="40" t="str">
        <f>IF(OR(ISBLANK('US Ad Fare Sheet'!G589),'US Ad Fare Sheet'!G589&gt;250),"",IF(COUNTIF($N$2:$N$6,'US Ad Fare Sheet'!C589)&gt;0,"",'US Ad Fare Sheet'!G589))</f>
        <v/>
      </c>
    </row>
    <row r="636" spans="3:7" x14ac:dyDescent="0.15">
      <c r="C636" s="40" t="str">
        <f>IF(ISBLANK('US Ad Fare Sheet'!C590),"",IF(COUNTIF($N$2:$N$6,'US Ad Fare Sheet'!C590)&gt;0,"",IF(LEN(G636)&lt;1,"",'US Ad Fare Sheet'!C590)))</f>
        <v/>
      </c>
      <c r="D636" s="40" t="str">
        <f>IF(ISBLANK('US Ad Fare Sheet'!D590),"",IF(COUNTIF($N$2:$N$6,'US Ad Fare Sheet'!C590)&gt;0,"",IF(LEN($G636)&lt;1,"",'US Ad Fare Sheet'!D590)))</f>
        <v/>
      </c>
      <c r="E636" s="40" t="str">
        <f>IF(ISBLANK('US Ad Fare Sheet'!E590),"",IF(COUNTIF($N$2:$N$6,'US Ad Fare Sheet'!C590)&gt;0,"",IF(LEN($G636)&lt;1,"",'US Ad Fare Sheet'!E590)))</f>
        <v/>
      </c>
      <c r="F636" s="40" t="str">
        <f>IF(ISBLANK('US Ad Fare Sheet'!F590),"",IF(COUNTIF($N$2:$N$6,'US Ad Fare Sheet'!C590)&gt;0,"",IF(LEN($G636)&lt;1,"",'US Ad Fare Sheet'!F590)))</f>
        <v/>
      </c>
      <c r="G636" s="40" t="str">
        <f>IF(OR(ISBLANK('US Ad Fare Sheet'!G590),'US Ad Fare Sheet'!G590&gt;250),"",IF(COUNTIF($N$2:$N$6,'US Ad Fare Sheet'!C590)&gt;0,"",'US Ad Fare Sheet'!G590))</f>
        <v/>
      </c>
    </row>
    <row r="637" spans="3:7" x14ac:dyDescent="0.15">
      <c r="C637" s="40" t="str">
        <f>IF(ISBLANK('US Ad Fare Sheet'!C591),"",IF(COUNTIF($N$2:$N$6,'US Ad Fare Sheet'!C591)&gt;0,"",IF(LEN(G637)&lt;1,"",'US Ad Fare Sheet'!C591)))</f>
        <v/>
      </c>
      <c r="D637" s="40" t="str">
        <f>IF(ISBLANK('US Ad Fare Sheet'!D591),"",IF(COUNTIF($N$2:$N$6,'US Ad Fare Sheet'!C591)&gt;0,"",IF(LEN($G637)&lt;1,"",'US Ad Fare Sheet'!D591)))</f>
        <v/>
      </c>
      <c r="E637" s="40" t="str">
        <f>IF(ISBLANK('US Ad Fare Sheet'!E591),"",IF(COUNTIF($N$2:$N$6,'US Ad Fare Sheet'!C591)&gt;0,"",IF(LEN($G637)&lt;1,"",'US Ad Fare Sheet'!E591)))</f>
        <v/>
      </c>
      <c r="F637" s="40" t="str">
        <f>IF(ISBLANK('US Ad Fare Sheet'!F591),"",IF(COUNTIF($N$2:$N$6,'US Ad Fare Sheet'!C591)&gt;0,"",IF(LEN($G637)&lt;1,"",'US Ad Fare Sheet'!F591)))</f>
        <v/>
      </c>
      <c r="G637" s="40" t="str">
        <f>IF(OR(ISBLANK('US Ad Fare Sheet'!G591),'US Ad Fare Sheet'!G591&gt;250),"",IF(COUNTIF($N$2:$N$6,'US Ad Fare Sheet'!C591)&gt;0,"",'US Ad Fare Sheet'!G591))</f>
        <v/>
      </c>
    </row>
    <row r="638" spans="3:7" x14ac:dyDescent="0.15">
      <c r="C638" s="40" t="str">
        <f>IF(ISBLANK('US Ad Fare Sheet'!C592),"",IF(COUNTIF($N$2:$N$6,'US Ad Fare Sheet'!C592)&gt;0,"",IF(LEN(G638)&lt;1,"",'US Ad Fare Sheet'!C592)))</f>
        <v/>
      </c>
      <c r="D638" s="40" t="str">
        <f>IF(ISBLANK('US Ad Fare Sheet'!D592),"",IF(COUNTIF($N$2:$N$6,'US Ad Fare Sheet'!C592)&gt;0,"",IF(LEN($G638)&lt;1,"",'US Ad Fare Sheet'!D592)))</f>
        <v/>
      </c>
      <c r="E638" s="40" t="str">
        <f>IF(ISBLANK('US Ad Fare Sheet'!E592),"",IF(COUNTIF($N$2:$N$6,'US Ad Fare Sheet'!C592)&gt;0,"",IF(LEN($G638)&lt;1,"",'US Ad Fare Sheet'!E592)))</f>
        <v/>
      </c>
      <c r="F638" s="40" t="str">
        <f>IF(ISBLANK('US Ad Fare Sheet'!F592),"",IF(COUNTIF($N$2:$N$6,'US Ad Fare Sheet'!C592)&gt;0,"",IF(LEN($G638)&lt;1,"",'US Ad Fare Sheet'!F592)))</f>
        <v/>
      </c>
      <c r="G638" s="40" t="str">
        <f>IF(OR(ISBLANK('US Ad Fare Sheet'!G592),'US Ad Fare Sheet'!G592&gt;250),"",IF(COUNTIF($N$2:$N$6,'US Ad Fare Sheet'!C592)&gt;0,"",'US Ad Fare Sheet'!G592))</f>
        <v/>
      </c>
    </row>
    <row r="639" spans="3:7" x14ac:dyDescent="0.15">
      <c r="C639" s="40" t="str">
        <f>IF(ISBLANK('US Ad Fare Sheet'!C593),"",IF(COUNTIF($N$2:$N$6,'US Ad Fare Sheet'!C593)&gt;0,"",IF(LEN(G639)&lt;1,"",'US Ad Fare Sheet'!C593)))</f>
        <v/>
      </c>
      <c r="D639" s="40" t="str">
        <f>IF(ISBLANK('US Ad Fare Sheet'!D593),"",IF(COUNTIF($N$2:$N$6,'US Ad Fare Sheet'!C593)&gt;0,"",IF(LEN($G639)&lt;1,"",'US Ad Fare Sheet'!D593)))</f>
        <v/>
      </c>
      <c r="E639" s="40" t="str">
        <f>IF(ISBLANK('US Ad Fare Sheet'!E593),"",IF(COUNTIF($N$2:$N$6,'US Ad Fare Sheet'!C593)&gt;0,"",IF(LEN($G639)&lt;1,"",'US Ad Fare Sheet'!E593)))</f>
        <v/>
      </c>
      <c r="F639" s="40" t="str">
        <f>IF(ISBLANK('US Ad Fare Sheet'!F593),"",IF(COUNTIF($N$2:$N$6,'US Ad Fare Sheet'!C593)&gt;0,"",IF(LEN($G639)&lt;1,"",'US Ad Fare Sheet'!F593)))</f>
        <v/>
      </c>
      <c r="G639" s="40" t="str">
        <f>IF(OR(ISBLANK('US Ad Fare Sheet'!G593),'US Ad Fare Sheet'!G593&gt;250),"",IF(COUNTIF($N$2:$N$6,'US Ad Fare Sheet'!C593)&gt;0,"",'US Ad Fare Sheet'!G593))</f>
        <v/>
      </c>
    </row>
    <row r="640" spans="3:7" x14ac:dyDescent="0.15">
      <c r="C640" s="40" t="str">
        <f>IF(ISBLANK('US Ad Fare Sheet'!C594),"",IF(COUNTIF($N$2:$N$6,'US Ad Fare Sheet'!C594)&gt;0,"",IF(LEN(G640)&lt;1,"",'US Ad Fare Sheet'!C594)))</f>
        <v/>
      </c>
      <c r="D640" s="40" t="str">
        <f>IF(ISBLANK('US Ad Fare Sheet'!D594),"",IF(COUNTIF($N$2:$N$6,'US Ad Fare Sheet'!C594)&gt;0,"",IF(LEN($G640)&lt;1,"",'US Ad Fare Sheet'!D594)))</f>
        <v/>
      </c>
      <c r="E640" s="40" t="str">
        <f>IF(ISBLANK('US Ad Fare Sheet'!E594),"",IF(COUNTIF($N$2:$N$6,'US Ad Fare Sheet'!C594)&gt;0,"",IF(LEN($G640)&lt;1,"",'US Ad Fare Sheet'!E594)))</f>
        <v/>
      </c>
      <c r="F640" s="40" t="str">
        <f>IF(ISBLANK('US Ad Fare Sheet'!F594),"",IF(COUNTIF($N$2:$N$6,'US Ad Fare Sheet'!C594)&gt;0,"",IF(LEN($G640)&lt;1,"",'US Ad Fare Sheet'!F594)))</f>
        <v/>
      </c>
      <c r="G640" s="40" t="str">
        <f>IF(OR(ISBLANK('US Ad Fare Sheet'!G594),'US Ad Fare Sheet'!G594&gt;250),"",IF(COUNTIF($N$2:$N$6,'US Ad Fare Sheet'!C594)&gt;0,"",'US Ad Fare Sheet'!G594))</f>
        <v/>
      </c>
    </row>
    <row r="641" spans="3:7" x14ac:dyDescent="0.15">
      <c r="C641" s="40" t="str">
        <f>IF(ISBLANK('US Ad Fare Sheet'!C595),"",IF(COUNTIF($N$2:$N$6,'US Ad Fare Sheet'!C595)&gt;0,"",IF(LEN(G641)&lt;1,"",'US Ad Fare Sheet'!C595)))</f>
        <v/>
      </c>
      <c r="D641" s="40" t="str">
        <f>IF(ISBLANK('US Ad Fare Sheet'!D595),"",IF(COUNTIF($N$2:$N$6,'US Ad Fare Sheet'!C595)&gt;0,"",IF(LEN($G641)&lt;1,"",'US Ad Fare Sheet'!D595)))</f>
        <v/>
      </c>
      <c r="E641" s="40" t="str">
        <f>IF(ISBLANK('US Ad Fare Sheet'!E595),"",IF(COUNTIF($N$2:$N$6,'US Ad Fare Sheet'!C595)&gt;0,"",IF(LEN($G641)&lt;1,"",'US Ad Fare Sheet'!E595)))</f>
        <v/>
      </c>
      <c r="F641" s="40" t="str">
        <f>IF(ISBLANK('US Ad Fare Sheet'!F595),"",IF(COUNTIF($N$2:$N$6,'US Ad Fare Sheet'!C595)&gt;0,"",IF(LEN($G641)&lt;1,"",'US Ad Fare Sheet'!F595)))</f>
        <v/>
      </c>
      <c r="G641" s="40" t="str">
        <f>IF(OR(ISBLANK('US Ad Fare Sheet'!G595),'US Ad Fare Sheet'!G595&gt;250),"",IF(COUNTIF($N$2:$N$6,'US Ad Fare Sheet'!C595)&gt;0,"",'US Ad Fare Sheet'!G595))</f>
        <v/>
      </c>
    </row>
    <row r="642" spans="3:7" x14ac:dyDescent="0.15">
      <c r="C642" s="40" t="str">
        <f>IF(ISBLANK('US Ad Fare Sheet'!C596),"",IF(COUNTIF($N$2:$N$6,'US Ad Fare Sheet'!C596)&gt;0,"",IF(LEN(G642)&lt;1,"",'US Ad Fare Sheet'!C596)))</f>
        <v/>
      </c>
      <c r="D642" s="40" t="str">
        <f>IF(ISBLANK('US Ad Fare Sheet'!D596),"",IF(COUNTIF($N$2:$N$6,'US Ad Fare Sheet'!C596)&gt;0,"",IF(LEN($G642)&lt;1,"",'US Ad Fare Sheet'!D596)))</f>
        <v/>
      </c>
      <c r="E642" s="40" t="str">
        <f>IF(ISBLANK('US Ad Fare Sheet'!E596),"",IF(COUNTIF($N$2:$N$6,'US Ad Fare Sheet'!C596)&gt;0,"",IF(LEN($G642)&lt;1,"",'US Ad Fare Sheet'!E596)))</f>
        <v/>
      </c>
      <c r="F642" s="40" t="str">
        <f>IF(ISBLANK('US Ad Fare Sheet'!F596),"",IF(COUNTIF($N$2:$N$6,'US Ad Fare Sheet'!C596)&gt;0,"",IF(LEN($G642)&lt;1,"",'US Ad Fare Sheet'!F596)))</f>
        <v/>
      </c>
      <c r="G642" s="40" t="str">
        <f>IF(OR(ISBLANK('US Ad Fare Sheet'!G596),'US Ad Fare Sheet'!G596&gt;250),"",IF(COUNTIF($N$2:$N$6,'US Ad Fare Sheet'!C596)&gt;0,"",'US Ad Fare Sheet'!G596))</f>
        <v/>
      </c>
    </row>
    <row r="643" spans="3:7" x14ac:dyDescent="0.15">
      <c r="C643" s="40" t="str">
        <f>IF(ISBLANK('US Ad Fare Sheet'!C597),"",IF(COUNTIF($N$2:$N$6,'US Ad Fare Sheet'!C597)&gt;0,"",IF(LEN(G643)&lt;1,"",'US Ad Fare Sheet'!C597)))</f>
        <v/>
      </c>
      <c r="D643" s="40" t="str">
        <f>IF(ISBLANK('US Ad Fare Sheet'!D597),"",IF(COUNTIF($N$2:$N$6,'US Ad Fare Sheet'!C597)&gt;0,"",IF(LEN($G643)&lt;1,"",'US Ad Fare Sheet'!D597)))</f>
        <v/>
      </c>
      <c r="E643" s="40" t="str">
        <f>IF(ISBLANK('US Ad Fare Sheet'!E597),"",IF(COUNTIF($N$2:$N$6,'US Ad Fare Sheet'!C597)&gt;0,"",IF(LEN($G643)&lt;1,"",'US Ad Fare Sheet'!E597)))</f>
        <v/>
      </c>
      <c r="F643" s="40" t="str">
        <f>IF(ISBLANK('US Ad Fare Sheet'!F597),"",IF(COUNTIF($N$2:$N$6,'US Ad Fare Sheet'!C597)&gt;0,"",IF(LEN($G643)&lt;1,"",'US Ad Fare Sheet'!F597)))</f>
        <v/>
      </c>
      <c r="G643" s="40" t="str">
        <f>IF(OR(ISBLANK('US Ad Fare Sheet'!G597),'US Ad Fare Sheet'!G597&gt;250),"",IF(COUNTIF($N$2:$N$6,'US Ad Fare Sheet'!C597)&gt;0,"",'US Ad Fare Sheet'!G597))</f>
        <v/>
      </c>
    </row>
    <row r="644" spans="3:7" x14ac:dyDescent="0.15">
      <c r="C644" s="40" t="str">
        <f>IF(ISBLANK('US Ad Fare Sheet'!C598),"",IF(COUNTIF($N$2:$N$6,'US Ad Fare Sheet'!C598)&gt;0,"",IF(LEN(G644)&lt;1,"",'US Ad Fare Sheet'!C598)))</f>
        <v/>
      </c>
      <c r="D644" s="40" t="str">
        <f>IF(ISBLANK('US Ad Fare Sheet'!D598),"",IF(COUNTIF($N$2:$N$6,'US Ad Fare Sheet'!C598)&gt;0,"",IF(LEN($G644)&lt;1,"",'US Ad Fare Sheet'!D598)))</f>
        <v/>
      </c>
      <c r="E644" s="40" t="str">
        <f>IF(ISBLANK('US Ad Fare Sheet'!E598),"",IF(COUNTIF($N$2:$N$6,'US Ad Fare Sheet'!C598)&gt;0,"",IF(LEN($G644)&lt;1,"",'US Ad Fare Sheet'!E598)))</f>
        <v/>
      </c>
      <c r="F644" s="40" t="str">
        <f>IF(ISBLANK('US Ad Fare Sheet'!F598),"",IF(COUNTIF($N$2:$N$6,'US Ad Fare Sheet'!C598)&gt;0,"",IF(LEN($G644)&lt;1,"",'US Ad Fare Sheet'!F598)))</f>
        <v/>
      </c>
      <c r="G644" s="40" t="str">
        <f>IF(OR(ISBLANK('US Ad Fare Sheet'!G598),'US Ad Fare Sheet'!G598&gt;250),"",IF(COUNTIF($N$2:$N$6,'US Ad Fare Sheet'!C598)&gt;0,"",'US Ad Fare Sheet'!G598))</f>
        <v/>
      </c>
    </row>
    <row r="645" spans="3:7" x14ac:dyDescent="0.15">
      <c r="C645" s="40" t="str">
        <f>IF(ISBLANK('US Ad Fare Sheet'!C599),"",IF(COUNTIF($N$2:$N$6,'US Ad Fare Sheet'!C599)&gt;0,"",IF(LEN(G645)&lt;1,"",'US Ad Fare Sheet'!C599)))</f>
        <v/>
      </c>
      <c r="D645" s="40" t="str">
        <f>IF(ISBLANK('US Ad Fare Sheet'!D599),"",IF(COUNTIF($N$2:$N$6,'US Ad Fare Sheet'!C599)&gt;0,"",IF(LEN($G645)&lt;1,"",'US Ad Fare Sheet'!D599)))</f>
        <v/>
      </c>
      <c r="E645" s="40" t="str">
        <f>IF(ISBLANK('US Ad Fare Sheet'!E599),"",IF(COUNTIF($N$2:$N$6,'US Ad Fare Sheet'!C599)&gt;0,"",IF(LEN($G645)&lt;1,"",'US Ad Fare Sheet'!E599)))</f>
        <v/>
      </c>
      <c r="F645" s="40" t="str">
        <f>IF(ISBLANK('US Ad Fare Sheet'!F599),"",IF(COUNTIF($N$2:$N$6,'US Ad Fare Sheet'!C599)&gt;0,"",IF(LEN($G645)&lt;1,"",'US Ad Fare Sheet'!F599)))</f>
        <v/>
      </c>
      <c r="G645" s="40" t="str">
        <f>IF(OR(ISBLANK('US Ad Fare Sheet'!G599),'US Ad Fare Sheet'!G599&gt;250),"",IF(COUNTIF($N$2:$N$6,'US Ad Fare Sheet'!C599)&gt;0,"",'US Ad Fare Sheet'!G599))</f>
        <v/>
      </c>
    </row>
    <row r="646" spans="3:7" x14ac:dyDescent="0.15">
      <c r="C646" s="40" t="str">
        <f>IF(ISBLANK('US Ad Fare Sheet'!C600),"",IF(COUNTIF($N$2:$N$6,'US Ad Fare Sheet'!C600)&gt;0,"",IF(LEN(G646)&lt;1,"",'US Ad Fare Sheet'!C600)))</f>
        <v/>
      </c>
      <c r="D646" s="40" t="str">
        <f>IF(ISBLANK('US Ad Fare Sheet'!D600),"",IF(COUNTIF($N$2:$N$6,'US Ad Fare Sheet'!C600)&gt;0,"",IF(LEN($G646)&lt;1,"",'US Ad Fare Sheet'!D600)))</f>
        <v/>
      </c>
      <c r="E646" s="40" t="str">
        <f>IF(ISBLANK('US Ad Fare Sheet'!E600),"",IF(COUNTIF($N$2:$N$6,'US Ad Fare Sheet'!C600)&gt;0,"",IF(LEN($G646)&lt;1,"",'US Ad Fare Sheet'!E600)))</f>
        <v/>
      </c>
      <c r="F646" s="40" t="str">
        <f>IF(ISBLANK('US Ad Fare Sheet'!F600),"",IF(COUNTIF($N$2:$N$6,'US Ad Fare Sheet'!C600)&gt;0,"",IF(LEN($G646)&lt;1,"",'US Ad Fare Sheet'!F600)))</f>
        <v/>
      </c>
      <c r="G646" s="40" t="str">
        <f>IF(OR(ISBLANK('US Ad Fare Sheet'!G600),'US Ad Fare Sheet'!G600&gt;250),"",IF(COUNTIF($N$2:$N$6,'US Ad Fare Sheet'!C600)&gt;0,"",'US Ad Fare Sheet'!G600))</f>
        <v/>
      </c>
    </row>
    <row r="647" spans="3:7" x14ac:dyDescent="0.15">
      <c r="C647" s="40" t="str">
        <f>IF(ISBLANK('US Ad Fare Sheet'!C601),"",IF(COUNTIF($N$2:$N$6,'US Ad Fare Sheet'!C601)&gt;0,"",IF(LEN(G647)&lt;1,"",'US Ad Fare Sheet'!C601)))</f>
        <v/>
      </c>
      <c r="D647" s="40" t="str">
        <f>IF(ISBLANK('US Ad Fare Sheet'!D601),"",IF(COUNTIF($N$2:$N$6,'US Ad Fare Sheet'!C601)&gt;0,"",IF(LEN($G647)&lt;1,"",'US Ad Fare Sheet'!D601)))</f>
        <v/>
      </c>
      <c r="E647" s="40" t="str">
        <f>IF(ISBLANK('US Ad Fare Sheet'!E601),"",IF(COUNTIF($N$2:$N$6,'US Ad Fare Sheet'!C601)&gt;0,"",IF(LEN($G647)&lt;1,"",'US Ad Fare Sheet'!E601)))</f>
        <v/>
      </c>
      <c r="F647" s="40" t="str">
        <f>IF(ISBLANK('US Ad Fare Sheet'!F601),"",IF(COUNTIF($N$2:$N$6,'US Ad Fare Sheet'!C601)&gt;0,"",IF(LEN($G647)&lt;1,"",'US Ad Fare Sheet'!F601)))</f>
        <v/>
      </c>
      <c r="G647" s="40" t="str">
        <f>IF(OR(ISBLANK('US Ad Fare Sheet'!G601),'US Ad Fare Sheet'!G601&gt;250),"",IF(COUNTIF($N$2:$N$6,'US Ad Fare Sheet'!C601)&gt;0,"",'US Ad Fare Sheet'!G601))</f>
        <v/>
      </c>
    </row>
    <row r="648" spans="3:7" x14ac:dyDescent="0.15">
      <c r="C648" s="40" t="str">
        <f>IF(ISBLANK('US Ad Fare Sheet'!C602),"",IF(COUNTIF($N$2:$N$6,'US Ad Fare Sheet'!C602)&gt;0,"",IF(LEN(G648)&lt;1,"",'US Ad Fare Sheet'!C602)))</f>
        <v/>
      </c>
      <c r="D648" s="40" t="str">
        <f>IF(ISBLANK('US Ad Fare Sheet'!D602),"",IF(COUNTIF($N$2:$N$6,'US Ad Fare Sheet'!C602)&gt;0,"",IF(LEN($G648)&lt;1,"",'US Ad Fare Sheet'!D602)))</f>
        <v/>
      </c>
      <c r="E648" s="40" t="str">
        <f>IF(ISBLANK('US Ad Fare Sheet'!E602),"",IF(COUNTIF($N$2:$N$6,'US Ad Fare Sheet'!C602)&gt;0,"",IF(LEN($G648)&lt;1,"",'US Ad Fare Sheet'!E602)))</f>
        <v/>
      </c>
      <c r="F648" s="40" t="str">
        <f>IF(ISBLANK('US Ad Fare Sheet'!F602),"",IF(COUNTIF($N$2:$N$6,'US Ad Fare Sheet'!C602)&gt;0,"",IF(LEN($G648)&lt;1,"",'US Ad Fare Sheet'!F602)))</f>
        <v/>
      </c>
      <c r="G648" s="40" t="str">
        <f>IF(OR(ISBLANK('US Ad Fare Sheet'!G602),'US Ad Fare Sheet'!G602&gt;250),"",IF(COUNTIF($N$2:$N$6,'US Ad Fare Sheet'!C602)&gt;0,"",'US Ad Fare Sheet'!G602))</f>
        <v/>
      </c>
    </row>
    <row r="649" spans="3:7" x14ac:dyDescent="0.15">
      <c r="C649" s="40" t="str">
        <f>IF(ISBLANK('US Ad Fare Sheet'!C603),"",IF(COUNTIF($N$2:$N$6,'US Ad Fare Sheet'!C603)&gt;0,"",IF(LEN(G649)&lt;1,"",'US Ad Fare Sheet'!C603)))</f>
        <v/>
      </c>
      <c r="D649" s="40" t="str">
        <f>IF(ISBLANK('US Ad Fare Sheet'!D603),"",IF(COUNTIF($N$2:$N$6,'US Ad Fare Sheet'!C603)&gt;0,"",IF(LEN($G649)&lt;1,"",'US Ad Fare Sheet'!D603)))</f>
        <v/>
      </c>
      <c r="E649" s="40" t="str">
        <f>IF(ISBLANK('US Ad Fare Sheet'!E603),"",IF(COUNTIF($N$2:$N$6,'US Ad Fare Sheet'!C603)&gt;0,"",IF(LEN($G649)&lt;1,"",'US Ad Fare Sheet'!E603)))</f>
        <v/>
      </c>
      <c r="F649" s="40" t="str">
        <f>IF(ISBLANK('US Ad Fare Sheet'!F603),"",IF(COUNTIF($N$2:$N$6,'US Ad Fare Sheet'!C603)&gt;0,"",IF(LEN($G649)&lt;1,"",'US Ad Fare Sheet'!F603)))</f>
        <v/>
      </c>
      <c r="G649" s="40" t="str">
        <f>IF(OR(ISBLANK('US Ad Fare Sheet'!G603),'US Ad Fare Sheet'!G603&gt;250),"",IF(COUNTIF($N$2:$N$6,'US Ad Fare Sheet'!C603)&gt;0,"",'US Ad Fare Sheet'!G603))</f>
        <v/>
      </c>
    </row>
    <row r="650" spans="3:7" x14ac:dyDescent="0.15">
      <c r="C650" s="40" t="str">
        <f>IF(ISBLANK('US Ad Fare Sheet'!C604),"",IF(COUNTIF($N$2:$N$6,'US Ad Fare Sheet'!C604)&gt;0,"",IF(LEN(G650)&lt;1,"",'US Ad Fare Sheet'!C604)))</f>
        <v/>
      </c>
      <c r="D650" s="40" t="str">
        <f>IF(ISBLANK('US Ad Fare Sheet'!D604),"",IF(COUNTIF($N$2:$N$6,'US Ad Fare Sheet'!C604)&gt;0,"",IF(LEN($G650)&lt;1,"",'US Ad Fare Sheet'!D604)))</f>
        <v/>
      </c>
      <c r="E650" s="40" t="str">
        <f>IF(ISBLANK('US Ad Fare Sheet'!E604),"",IF(COUNTIF($N$2:$N$6,'US Ad Fare Sheet'!C604)&gt;0,"",IF(LEN($G650)&lt;1,"",'US Ad Fare Sheet'!E604)))</f>
        <v/>
      </c>
      <c r="F650" s="40" t="str">
        <f>IF(ISBLANK('US Ad Fare Sheet'!F604),"",IF(COUNTIF($N$2:$N$6,'US Ad Fare Sheet'!C604)&gt;0,"",IF(LEN($G650)&lt;1,"",'US Ad Fare Sheet'!F604)))</f>
        <v/>
      </c>
      <c r="G650" s="40" t="str">
        <f>IF(OR(ISBLANK('US Ad Fare Sheet'!G604),'US Ad Fare Sheet'!G604&gt;250),"",IF(COUNTIF($N$2:$N$6,'US Ad Fare Sheet'!C604)&gt;0,"",'US Ad Fare Sheet'!G604))</f>
        <v/>
      </c>
    </row>
    <row r="651" spans="3:7" x14ac:dyDescent="0.15">
      <c r="C651" s="40" t="str">
        <f>IF(ISBLANK('US Ad Fare Sheet'!C605),"",IF(COUNTIF($N$2:$N$6,'US Ad Fare Sheet'!C605)&gt;0,"",IF(LEN(G651)&lt;1,"",'US Ad Fare Sheet'!C605)))</f>
        <v/>
      </c>
      <c r="D651" s="40" t="str">
        <f>IF(ISBLANK('US Ad Fare Sheet'!D605),"",IF(COUNTIF($N$2:$N$6,'US Ad Fare Sheet'!C605)&gt;0,"",IF(LEN($G651)&lt;1,"",'US Ad Fare Sheet'!D605)))</f>
        <v/>
      </c>
      <c r="E651" s="40" t="str">
        <f>IF(ISBLANK('US Ad Fare Sheet'!E605),"",IF(COUNTIF($N$2:$N$6,'US Ad Fare Sheet'!C605)&gt;0,"",IF(LEN($G651)&lt;1,"",'US Ad Fare Sheet'!E605)))</f>
        <v/>
      </c>
      <c r="F651" s="40" t="str">
        <f>IF(ISBLANK('US Ad Fare Sheet'!F605),"",IF(COUNTIF($N$2:$N$6,'US Ad Fare Sheet'!C605)&gt;0,"",IF(LEN($G651)&lt;1,"",'US Ad Fare Sheet'!F605)))</f>
        <v/>
      </c>
      <c r="G651" s="40" t="str">
        <f>IF(OR(ISBLANK('US Ad Fare Sheet'!G605),'US Ad Fare Sheet'!G605&gt;250),"",IF(COUNTIF($N$2:$N$6,'US Ad Fare Sheet'!C605)&gt;0,"",'US Ad Fare Sheet'!G605))</f>
        <v/>
      </c>
    </row>
    <row r="652" spans="3:7" x14ac:dyDescent="0.15">
      <c r="C652" s="40" t="str">
        <f>IF(ISBLANK('US Ad Fare Sheet'!C606),"",IF(COUNTIF($N$2:$N$6,'US Ad Fare Sheet'!C606)&gt;0,"",IF(LEN(G652)&lt;1,"",'US Ad Fare Sheet'!C606)))</f>
        <v/>
      </c>
      <c r="D652" s="40" t="str">
        <f>IF(ISBLANK('US Ad Fare Sheet'!D606),"",IF(COUNTIF($N$2:$N$6,'US Ad Fare Sheet'!C606)&gt;0,"",IF(LEN($G652)&lt;1,"",'US Ad Fare Sheet'!D606)))</f>
        <v/>
      </c>
      <c r="E652" s="40" t="str">
        <f>IF(ISBLANK('US Ad Fare Sheet'!E606),"",IF(COUNTIF($N$2:$N$6,'US Ad Fare Sheet'!C606)&gt;0,"",IF(LEN($G652)&lt;1,"",'US Ad Fare Sheet'!E606)))</f>
        <v/>
      </c>
      <c r="F652" s="40" t="str">
        <f>IF(ISBLANK('US Ad Fare Sheet'!F606),"",IF(COUNTIF($N$2:$N$6,'US Ad Fare Sheet'!C606)&gt;0,"",IF(LEN($G652)&lt;1,"",'US Ad Fare Sheet'!F606)))</f>
        <v/>
      </c>
      <c r="G652" s="40" t="str">
        <f>IF(OR(ISBLANK('US Ad Fare Sheet'!G606),'US Ad Fare Sheet'!G606&gt;250),"",IF(COUNTIF($N$2:$N$6,'US Ad Fare Sheet'!C606)&gt;0,"",'US Ad Fare Sheet'!G606))</f>
        <v/>
      </c>
    </row>
    <row r="653" spans="3:7" x14ac:dyDescent="0.15">
      <c r="C653" s="40" t="str">
        <f>IF(ISBLANK('US Ad Fare Sheet'!C607),"",IF(COUNTIF($N$2:$N$6,'US Ad Fare Sheet'!C607)&gt;0,"",IF(LEN(G653)&lt;1,"",'US Ad Fare Sheet'!C607)))</f>
        <v/>
      </c>
      <c r="D653" s="40" t="str">
        <f>IF(ISBLANK('US Ad Fare Sheet'!D607),"",IF(COUNTIF($N$2:$N$6,'US Ad Fare Sheet'!C607)&gt;0,"",IF(LEN($G653)&lt;1,"",'US Ad Fare Sheet'!D607)))</f>
        <v/>
      </c>
      <c r="E653" s="40" t="str">
        <f>IF(ISBLANK('US Ad Fare Sheet'!E607),"",IF(COUNTIF($N$2:$N$6,'US Ad Fare Sheet'!C607)&gt;0,"",IF(LEN($G653)&lt;1,"",'US Ad Fare Sheet'!E607)))</f>
        <v/>
      </c>
      <c r="F653" s="40" t="str">
        <f>IF(ISBLANK('US Ad Fare Sheet'!F607),"",IF(COUNTIF($N$2:$N$6,'US Ad Fare Sheet'!C607)&gt;0,"",IF(LEN($G653)&lt;1,"",'US Ad Fare Sheet'!F607)))</f>
        <v/>
      </c>
      <c r="G653" s="40" t="str">
        <f>IF(OR(ISBLANK('US Ad Fare Sheet'!G607),'US Ad Fare Sheet'!G607&gt;250),"",IF(COUNTIF($N$2:$N$6,'US Ad Fare Sheet'!C607)&gt;0,"",'US Ad Fare Sheet'!G607))</f>
        <v/>
      </c>
    </row>
    <row r="654" spans="3:7" x14ac:dyDescent="0.15">
      <c r="C654" s="40" t="str">
        <f>IF(ISBLANK('US Ad Fare Sheet'!C608),"",IF(COUNTIF($N$2:$N$6,'US Ad Fare Sheet'!C608)&gt;0,"",IF(LEN(G654)&lt;1,"",'US Ad Fare Sheet'!C608)))</f>
        <v/>
      </c>
      <c r="D654" s="40" t="str">
        <f>IF(ISBLANK('US Ad Fare Sheet'!D608),"",IF(COUNTIF($N$2:$N$6,'US Ad Fare Sheet'!C608)&gt;0,"",IF(LEN($G654)&lt;1,"",'US Ad Fare Sheet'!D608)))</f>
        <v/>
      </c>
      <c r="E654" s="40" t="str">
        <f>IF(ISBLANK('US Ad Fare Sheet'!E608),"",IF(COUNTIF($N$2:$N$6,'US Ad Fare Sheet'!C608)&gt;0,"",IF(LEN($G654)&lt;1,"",'US Ad Fare Sheet'!E608)))</f>
        <v/>
      </c>
      <c r="F654" s="40" t="str">
        <f>IF(ISBLANK('US Ad Fare Sheet'!F608),"",IF(COUNTIF($N$2:$N$6,'US Ad Fare Sheet'!C608)&gt;0,"",IF(LEN($G654)&lt;1,"",'US Ad Fare Sheet'!F608)))</f>
        <v/>
      </c>
      <c r="G654" s="40" t="str">
        <f>IF(OR(ISBLANK('US Ad Fare Sheet'!G608),'US Ad Fare Sheet'!G608&gt;250),"",IF(COUNTIF($N$2:$N$6,'US Ad Fare Sheet'!C608)&gt;0,"",'US Ad Fare Sheet'!G608))</f>
        <v/>
      </c>
    </row>
    <row r="655" spans="3:7" x14ac:dyDescent="0.15">
      <c r="C655" s="40" t="str">
        <f>IF(ISBLANK('US Ad Fare Sheet'!C609),"",IF(COUNTIF($N$2:$N$6,'US Ad Fare Sheet'!C609)&gt;0,"",IF(LEN(G655)&lt;1,"",'US Ad Fare Sheet'!C609)))</f>
        <v/>
      </c>
      <c r="D655" s="40" t="str">
        <f>IF(ISBLANK('US Ad Fare Sheet'!D609),"",IF(COUNTIF($N$2:$N$6,'US Ad Fare Sheet'!C609)&gt;0,"",IF(LEN($G655)&lt;1,"",'US Ad Fare Sheet'!D609)))</f>
        <v/>
      </c>
      <c r="E655" s="40" t="str">
        <f>IF(ISBLANK('US Ad Fare Sheet'!E609),"",IF(COUNTIF($N$2:$N$6,'US Ad Fare Sheet'!C609)&gt;0,"",IF(LEN($G655)&lt;1,"",'US Ad Fare Sheet'!E609)))</f>
        <v/>
      </c>
      <c r="F655" s="40" t="str">
        <f>IF(ISBLANK('US Ad Fare Sheet'!F609),"",IF(COUNTIF($N$2:$N$6,'US Ad Fare Sheet'!C609)&gt;0,"",IF(LEN($G655)&lt;1,"",'US Ad Fare Sheet'!F609)))</f>
        <v/>
      </c>
      <c r="G655" s="40" t="str">
        <f>IF(OR(ISBLANK('US Ad Fare Sheet'!G609),'US Ad Fare Sheet'!G609&gt;250),"",IF(COUNTIF($N$2:$N$6,'US Ad Fare Sheet'!C609)&gt;0,"",'US Ad Fare Sheet'!G609))</f>
        <v/>
      </c>
    </row>
    <row r="656" spans="3:7" x14ac:dyDescent="0.15">
      <c r="C656" s="40" t="str">
        <f>IF(ISBLANK('US Ad Fare Sheet'!C610),"",IF(COUNTIF($N$2:$N$6,'US Ad Fare Sheet'!C610)&gt;0,"",IF(LEN(G656)&lt;1,"",'US Ad Fare Sheet'!C610)))</f>
        <v/>
      </c>
      <c r="D656" s="40" t="str">
        <f>IF(ISBLANK('US Ad Fare Sheet'!D610),"",IF(COUNTIF($N$2:$N$6,'US Ad Fare Sheet'!C610)&gt;0,"",IF(LEN($G656)&lt;1,"",'US Ad Fare Sheet'!D610)))</f>
        <v/>
      </c>
      <c r="E656" s="40" t="str">
        <f>IF(ISBLANK('US Ad Fare Sheet'!E610),"",IF(COUNTIF($N$2:$N$6,'US Ad Fare Sheet'!C610)&gt;0,"",IF(LEN($G656)&lt;1,"",'US Ad Fare Sheet'!E610)))</f>
        <v/>
      </c>
      <c r="F656" s="40" t="str">
        <f>IF(ISBLANK('US Ad Fare Sheet'!F610),"",IF(COUNTIF($N$2:$N$6,'US Ad Fare Sheet'!C610)&gt;0,"",IF(LEN($G656)&lt;1,"",'US Ad Fare Sheet'!F610)))</f>
        <v/>
      </c>
      <c r="G656" s="40" t="str">
        <f>IF(OR(ISBLANK('US Ad Fare Sheet'!G610),'US Ad Fare Sheet'!G610&gt;250),"",IF(COUNTIF($N$2:$N$6,'US Ad Fare Sheet'!C610)&gt;0,"",'US Ad Fare Sheet'!G610))</f>
        <v/>
      </c>
    </row>
    <row r="657" spans="3:7" x14ac:dyDescent="0.15">
      <c r="C657" s="40" t="str">
        <f>IF(ISBLANK('US Ad Fare Sheet'!C611),"",IF(COUNTIF($N$2:$N$6,'US Ad Fare Sheet'!C611)&gt;0,"",IF(LEN(G657)&lt;1,"",'US Ad Fare Sheet'!C611)))</f>
        <v/>
      </c>
      <c r="D657" s="40" t="str">
        <f>IF(ISBLANK('US Ad Fare Sheet'!D611),"",IF(COUNTIF($N$2:$N$6,'US Ad Fare Sheet'!C611)&gt;0,"",IF(LEN($G657)&lt;1,"",'US Ad Fare Sheet'!D611)))</f>
        <v/>
      </c>
      <c r="E657" s="40" t="str">
        <f>IF(ISBLANK('US Ad Fare Sheet'!E611),"",IF(COUNTIF($N$2:$N$6,'US Ad Fare Sheet'!C611)&gt;0,"",IF(LEN($G657)&lt;1,"",'US Ad Fare Sheet'!E611)))</f>
        <v/>
      </c>
      <c r="F657" s="40" t="str">
        <f>IF(ISBLANK('US Ad Fare Sheet'!F611),"",IF(COUNTIF($N$2:$N$6,'US Ad Fare Sheet'!C611)&gt;0,"",IF(LEN($G657)&lt;1,"",'US Ad Fare Sheet'!F611)))</f>
        <v/>
      </c>
      <c r="G657" s="40" t="str">
        <f>IF(OR(ISBLANK('US Ad Fare Sheet'!G611),'US Ad Fare Sheet'!G611&gt;250),"",IF(COUNTIF($N$2:$N$6,'US Ad Fare Sheet'!C611)&gt;0,"",'US Ad Fare Sheet'!G611))</f>
        <v/>
      </c>
    </row>
    <row r="658" spans="3:7" x14ac:dyDescent="0.15">
      <c r="C658" s="40" t="str">
        <f>IF(ISBLANK('US Ad Fare Sheet'!C612),"",IF(COUNTIF($N$2:$N$6,'US Ad Fare Sheet'!C612)&gt;0,"",IF(LEN(G658)&lt;1,"",'US Ad Fare Sheet'!C612)))</f>
        <v/>
      </c>
      <c r="D658" s="40" t="str">
        <f>IF(ISBLANK('US Ad Fare Sheet'!D612),"",IF(COUNTIF($N$2:$N$6,'US Ad Fare Sheet'!C612)&gt;0,"",IF(LEN($G658)&lt;1,"",'US Ad Fare Sheet'!D612)))</f>
        <v/>
      </c>
      <c r="E658" s="40" t="str">
        <f>IF(ISBLANK('US Ad Fare Sheet'!E612),"",IF(COUNTIF($N$2:$N$6,'US Ad Fare Sheet'!C612)&gt;0,"",IF(LEN($G658)&lt;1,"",'US Ad Fare Sheet'!E612)))</f>
        <v/>
      </c>
      <c r="F658" s="40" t="str">
        <f>IF(ISBLANK('US Ad Fare Sheet'!F612),"",IF(COUNTIF($N$2:$N$6,'US Ad Fare Sheet'!C612)&gt;0,"",IF(LEN($G658)&lt;1,"",'US Ad Fare Sheet'!F612)))</f>
        <v/>
      </c>
      <c r="G658" s="40" t="str">
        <f>IF(OR(ISBLANK('US Ad Fare Sheet'!G612),'US Ad Fare Sheet'!G612&gt;250),"",IF(COUNTIF($N$2:$N$6,'US Ad Fare Sheet'!C612)&gt;0,"",'US Ad Fare Sheet'!G612))</f>
        <v/>
      </c>
    </row>
    <row r="659" spans="3:7" x14ac:dyDescent="0.15">
      <c r="C659" s="40" t="str">
        <f>IF(ISBLANK('US Ad Fare Sheet'!C613),"",IF(COUNTIF($N$2:$N$6,'US Ad Fare Sheet'!C613)&gt;0,"",IF(LEN(G659)&lt;1,"",'US Ad Fare Sheet'!C613)))</f>
        <v/>
      </c>
      <c r="D659" s="40" t="str">
        <f>IF(ISBLANK('US Ad Fare Sheet'!D613),"",IF(COUNTIF($N$2:$N$6,'US Ad Fare Sheet'!C613)&gt;0,"",IF(LEN($G659)&lt;1,"",'US Ad Fare Sheet'!D613)))</f>
        <v/>
      </c>
      <c r="E659" s="40" t="str">
        <f>IF(ISBLANK('US Ad Fare Sheet'!E613),"",IF(COUNTIF($N$2:$N$6,'US Ad Fare Sheet'!C613)&gt;0,"",IF(LEN($G659)&lt;1,"",'US Ad Fare Sheet'!E613)))</f>
        <v/>
      </c>
      <c r="F659" s="40" t="str">
        <f>IF(ISBLANK('US Ad Fare Sheet'!F613),"",IF(COUNTIF($N$2:$N$6,'US Ad Fare Sheet'!C613)&gt;0,"",IF(LEN($G659)&lt;1,"",'US Ad Fare Sheet'!F613)))</f>
        <v/>
      </c>
      <c r="G659" s="40" t="str">
        <f>IF(OR(ISBLANK('US Ad Fare Sheet'!G613),'US Ad Fare Sheet'!G613&gt;250),"",IF(COUNTIF($N$2:$N$6,'US Ad Fare Sheet'!C613)&gt;0,"",'US Ad Fare Sheet'!G613))</f>
        <v/>
      </c>
    </row>
    <row r="660" spans="3:7" x14ac:dyDescent="0.15">
      <c r="C660" s="40" t="str">
        <f>IF(ISBLANK('US Ad Fare Sheet'!C614),"",IF(COUNTIF($N$2:$N$6,'US Ad Fare Sheet'!C614)&gt;0,"",IF(LEN(G660)&lt;1,"",'US Ad Fare Sheet'!C614)))</f>
        <v/>
      </c>
      <c r="D660" s="40" t="str">
        <f>IF(ISBLANK('US Ad Fare Sheet'!D614),"",IF(COUNTIF($N$2:$N$6,'US Ad Fare Sheet'!C614)&gt;0,"",IF(LEN($G660)&lt;1,"",'US Ad Fare Sheet'!D614)))</f>
        <v/>
      </c>
      <c r="E660" s="40" t="str">
        <f>IF(ISBLANK('US Ad Fare Sheet'!E614),"",IF(COUNTIF($N$2:$N$6,'US Ad Fare Sheet'!C614)&gt;0,"",IF(LEN($G660)&lt;1,"",'US Ad Fare Sheet'!E614)))</f>
        <v/>
      </c>
      <c r="F660" s="40" t="str">
        <f>IF(ISBLANK('US Ad Fare Sheet'!F614),"",IF(COUNTIF($N$2:$N$6,'US Ad Fare Sheet'!C614)&gt;0,"",IF(LEN($G660)&lt;1,"",'US Ad Fare Sheet'!F614)))</f>
        <v/>
      </c>
      <c r="G660" s="40" t="str">
        <f>IF(OR(ISBLANK('US Ad Fare Sheet'!G614),'US Ad Fare Sheet'!G614&gt;250),"",IF(COUNTIF($N$2:$N$6,'US Ad Fare Sheet'!C614)&gt;0,"",'US Ad Fare Sheet'!G614))</f>
        <v/>
      </c>
    </row>
    <row r="661" spans="3:7" x14ac:dyDescent="0.15">
      <c r="C661" s="40" t="str">
        <f>IF(ISBLANK('US Ad Fare Sheet'!C615),"",IF(COUNTIF($N$2:$N$6,'US Ad Fare Sheet'!C615)&gt;0,"",IF(LEN(G661)&lt;1,"",'US Ad Fare Sheet'!C615)))</f>
        <v/>
      </c>
      <c r="D661" s="40" t="str">
        <f>IF(ISBLANK('US Ad Fare Sheet'!D615),"",IF(COUNTIF($N$2:$N$6,'US Ad Fare Sheet'!C615)&gt;0,"",IF(LEN($G661)&lt;1,"",'US Ad Fare Sheet'!D615)))</f>
        <v/>
      </c>
      <c r="E661" s="40" t="str">
        <f>IF(ISBLANK('US Ad Fare Sheet'!E615),"",IF(COUNTIF($N$2:$N$6,'US Ad Fare Sheet'!C615)&gt;0,"",IF(LEN($G661)&lt;1,"",'US Ad Fare Sheet'!E615)))</f>
        <v/>
      </c>
      <c r="F661" s="40" t="str">
        <f>IF(ISBLANK('US Ad Fare Sheet'!F615),"",IF(COUNTIF($N$2:$N$6,'US Ad Fare Sheet'!C615)&gt;0,"",IF(LEN($G661)&lt;1,"",'US Ad Fare Sheet'!F615)))</f>
        <v/>
      </c>
      <c r="G661" s="40" t="str">
        <f>IF(OR(ISBLANK('US Ad Fare Sheet'!G615),'US Ad Fare Sheet'!G615&gt;250),"",IF(COUNTIF($N$2:$N$6,'US Ad Fare Sheet'!C615)&gt;0,"",'US Ad Fare Sheet'!G615))</f>
        <v/>
      </c>
    </row>
    <row r="662" spans="3:7" x14ac:dyDescent="0.15">
      <c r="C662" s="40" t="str">
        <f>IF(ISBLANK('US Ad Fare Sheet'!C616),"",IF(COUNTIF($N$2:$N$6,'US Ad Fare Sheet'!C616)&gt;0,"",IF(LEN(G662)&lt;1,"",'US Ad Fare Sheet'!C616)))</f>
        <v/>
      </c>
      <c r="D662" s="40" t="str">
        <f>IF(ISBLANK('US Ad Fare Sheet'!D616),"",IF(COUNTIF($N$2:$N$6,'US Ad Fare Sheet'!C616)&gt;0,"",IF(LEN($G662)&lt;1,"",'US Ad Fare Sheet'!D616)))</f>
        <v/>
      </c>
      <c r="E662" s="40" t="str">
        <f>IF(ISBLANK('US Ad Fare Sheet'!E616),"",IF(COUNTIF($N$2:$N$6,'US Ad Fare Sheet'!C616)&gt;0,"",IF(LEN($G662)&lt;1,"",'US Ad Fare Sheet'!E616)))</f>
        <v/>
      </c>
      <c r="F662" s="40" t="str">
        <f>IF(ISBLANK('US Ad Fare Sheet'!F616),"",IF(COUNTIF($N$2:$N$6,'US Ad Fare Sheet'!C616)&gt;0,"",IF(LEN($G662)&lt;1,"",'US Ad Fare Sheet'!F616)))</f>
        <v/>
      </c>
      <c r="G662" s="40" t="str">
        <f>IF(OR(ISBLANK('US Ad Fare Sheet'!G616),'US Ad Fare Sheet'!G616&gt;250),"",IF(COUNTIF($N$2:$N$6,'US Ad Fare Sheet'!C616)&gt;0,"",'US Ad Fare Sheet'!G616))</f>
        <v/>
      </c>
    </row>
    <row r="663" spans="3:7" x14ac:dyDescent="0.15">
      <c r="C663" s="40" t="str">
        <f>IF(ISBLANK('US Ad Fare Sheet'!C617),"",IF(COUNTIF($N$2:$N$6,'US Ad Fare Sheet'!C617)&gt;0,"",IF(LEN(G663)&lt;1,"",'US Ad Fare Sheet'!C617)))</f>
        <v/>
      </c>
      <c r="D663" s="40" t="str">
        <f>IF(ISBLANK('US Ad Fare Sheet'!D617),"",IF(COUNTIF($N$2:$N$6,'US Ad Fare Sheet'!C617)&gt;0,"",IF(LEN($G663)&lt;1,"",'US Ad Fare Sheet'!D617)))</f>
        <v/>
      </c>
      <c r="E663" s="40" t="str">
        <f>IF(ISBLANK('US Ad Fare Sheet'!E617),"",IF(COUNTIF($N$2:$N$6,'US Ad Fare Sheet'!C617)&gt;0,"",IF(LEN($G663)&lt;1,"",'US Ad Fare Sheet'!E617)))</f>
        <v/>
      </c>
      <c r="F663" s="40" t="str">
        <f>IF(ISBLANK('US Ad Fare Sheet'!F617),"",IF(COUNTIF($N$2:$N$6,'US Ad Fare Sheet'!C617)&gt;0,"",IF(LEN($G663)&lt;1,"",'US Ad Fare Sheet'!F617)))</f>
        <v/>
      </c>
      <c r="G663" s="40" t="str">
        <f>IF(OR(ISBLANK('US Ad Fare Sheet'!G617),'US Ad Fare Sheet'!G617&gt;250),"",IF(COUNTIF($N$2:$N$6,'US Ad Fare Sheet'!C617)&gt;0,"",'US Ad Fare Sheet'!G617))</f>
        <v/>
      </c>
    </row>
    <row r="664" spans="3:7" x14ac:dyDescent="0.15">
      <c r="C664" s="40" t="str">
        <f>IF(ISBLANK('US Ad Fare Sheet'!C618),"",IF(COUNTIF($N$2:$N$6,'US Ad Fare Sheet'!C618)&gt;0,"",IF(LEN(G664)&lt;1,"",'US Ad Fare Sheet'!C618)))</f>
        <v/>
      </c>
      <c r="D664" s="40" t="str">
        <f>IF(ISBLANK('US Ad Fare Sheet'!D618),"",IF(COUNTIF($N$2:$N$6,'US Ad Fare Sheet'!C618)&gt;0,"",IF(LEN($G664)&lt;1,"",'US Ad Fare Sheet'!D618)))</f>
        <v/>
      </c>
      <c r="E664" s="40" t="str">
        <f>IF(ISBLANK('US Ad Fare Sheet'!E618),"",IF(COUNTIF($N$2:$N$6,'US Ad Fare Sheet'!C618)&gt;0,"",IF(LEN($G664)&lt;1,"",'US Ad Fare Sheet'!E618)))</f>
        <v/>
      </c>
      <c r="F664" s="40" t="str">
        <f>IF(ISBLANK('US Ad Fare Sheet'!F618),"",IF(COUNTIF($N$2:$N$6,'US Ad Fare Sheet'!C618)&gt;0,"",IF(LEN($G664)&lt;1,"",'US Ad Fare Sheet'!F618)))</f>
        <v/>
      </c>
      <c r="G664" s="40" t="str">
        <f>IF(OR(ISBLANK('US Ad Fare Sheet'!G618),'US Ad Fare Sheet'!G618&gt;250),"",IF(COUNTIF($N$2:$N$6,'US Ad Fare Sheet'!C618)&gt;0,"",'US Ad Fare Sheet'!G618))</f>
        <v/>
      </c>
    </row>
    <row r="665" spans="3:7" x14ac:dyDescent="0.15">
      <c r="C665" s="40" t="str">
        <f>IF(ISBLANK('US Ad Fare Sheet'!C619),"",IF(COUNTIF($N$2:$N$6,'US Ad Fare Sheet'!C619)&gt;0,"",IF(LEN(G665)&lt;1,"",'US Ad Fare Sheet'!C619)))</f>
        <v/>
      </c>
      <c r="D665" s="40" t="str">
        <f>IF(ISBLANK('US Ad Fare Sheet'!D619),"",IF(COUNTIF($N$2:$N$6,'US Ad Fare Sheet'!C619)&gt;0,"",IF(LEN($G665)&lt;1,"",'US Ad Fare Sheet'!D619)))</f>
        <v/>
      </c>
      <c r="E665" s="40" t="str">
        <f>IF(ISBLANK('US Ad Fare Sheet'!E619),"",IF(COUNTIF($N$2:$N$6,'US Ad Fare Sheet'!C619)&gt;0,"",IF(LEN($G665)&lt;1,"",'US Ad Fare Sheet'!E619)))</f>
        <v/>
      </c>
      <c r="F665" s="40" t="str">
        <f>IF(ISBLANK('US Ad Fare Sheet'!F619),"",IF(COUNTIF($N$2:$N$6,'US Ad Fare Sheet'!C619)&gt;0,"",IF(LEN($G665)&lt;1,"",'US Ad Fare Sheet'!F619)))</f>
        <v/>
      </c>
      <c r="G665" s="40" t="str">
        <f>IF(OR(ISBLANK('US Ad Fare Sheet'!G619),'US Ad Fare Sheet'!G619&gt;250),"",IF(COUNTIF($N$2:$N$6,'US Ad Fare Sheet'!C619)&gt;0,"",'US Ad Fare Sheet'!G619))</f>
        <v/>
      </c>
    </row>
    <row r="666" spans="3:7" x14ac:dyDescent="0.15">
      <c r="C666" s="40" t="str">
        <f>IF(ISBLANK('US Ad Fare Sheet'!C620),"",IF(COUNTIF($N$2:$N$6,'US Ad Fare Sheet'!C620)&gt;0,"",IF(LEN(G666)&lt;1,"",'US Ad Fare Sheet'!C620)))</f>
        <v/>
      </c>
      <c r="D666" s="40" t="str">
        <f>IF(ISBLANK('US Ad Fare Sheet'!D620),"",IF(COUNTIF($N$2:$N$6,'US Ad Fare Sheet'!C620)&gt;0,"",IF(LEN($G666)&lt;1,"",'US Ad Fare Sheet'!D620)))</f>
        <v/>
      </c>
      <c r="E666" s="40" t="str">
        <f>IF(ISBLANK('US Ad Fare Sheet'!E620),"",IF(COUNTIF($N$2:$N$6,'US Ad Fare Sheet'!C620)&gt;0,"",IF(LEN($G666)&lt;1,"",'US Ad Fare Sheet'!E620)))</f>
        <v/>
      </c>
      <c r="F666" s="40" t="str">
        <f>IF(ISBLANK('US Ad Fare Sheet'!F620),"",IF(COUNTIF($N$2:$N$6,'US Ad Fare Sheet'!C620)&gt;0,"",IF(LEN($G666)&lt;1,"",'US Ad Fare Sheet'!F620)))</f>
        <v/>
      </c>
      <c r="G666" s="40" t="str">
        <f>IF(OR(ISBLANK('US Ad Fare Sheet'!G620),'US Ad Fare Sheet'!G620&gt;250),"",IF(COUNTIF($N$2:$N$6,'US Ad Fare Sheet'!C620)&gt;0,"",'US Ad Fare Sheet'!G620))</f>
        <v/>
      </c>
    </row>
    <row r="667" spans="3:7" x14ac:dyDescent="0.15">
      <c r="C667" s="40" t="str">
        <f>IF(ISBLANK('US Ad Fare Sheet'!C621),"",IF(COUNTIF($N$2:$N$6,'US Ad Fare Sheet'!C621)&gt;0,"",IF(LEN(G667)&lt;1,"",'US Ad Fare Sheet'!C621)))</f>
        <v/>
      </c>
      <c r="D667" s="40" t="str">
        <f>IF(ISBLANK('US Ad Fare Sheet'!D621),"",IF(COUNTIF($N$2:$N$6,'US Ad Fare Sheet'!C621)&gt;0,"",IF(LEN($G667)&lt;1,"",'US Ad Fare Sheet'!D621)))</f>
        <v/>
      </c>
      <c r="E667" s="40" t="str">
        <f>IF(ISBLANK('US Ad Fare Sheet'!E621),"",IF(COUNTIF($N$2:$N$6,'US Ad Fare Sheet'!C621)&gt;0,"",IF(LEN($G667)&lt;1,"",'US Ad Fare Sheet'!E621)))</f>
        <v/>
      </c>
      <c r="F667" s="40" t="str">
        <f>IF(ISBLANK('US Ad Fare Sheet'!F621),"",IF(COUNTIF($N$2:$N$6,'US Ad Fare Sheet'!C621)&gt;0,"",IF(LEN($G667)&lt;1,"",'US Ad Fare Sheet'!F621)))</f>
        <v/>
      </c>
      <c r="G667" s="40" t="str">
        <f>IF(OR(ISBLANK('US Ad Fare Sheet'!G621),'US Ad Fare Sheet'!G621&gt;250),"",IF(COUNTIF($N$2:$N$6,'US Ad Fare Sheet'!C621)&gt;0,"",'US Ad Fare Sheet'!G621))</f>
        <v/>
      </c>
    </row>
    <row r="668" spans="3:7" x14ac:dyDescent="0.15">
      <c r="C668" s="40" t="str">
        <f>IF(ISBLANK('US Ad Fare Sheet'!C622),"",IF(COUNTIF($N$2:$N$6,'US Ad Fare Sheet'!C622)&gt;0,"",IF(LEN(G668)&lt;1,"",'US Ad Fare Sheet'!C622)))</f>
        <v/>
      </c>
      <c r="D668" s="40" t="str">
        <f>IF(ISBLANK('US Ad Fare Sheet'!D622),"",IF(COUNTIF($N$2:$N$6,'US Ad Fare Sheet'!C622)&gt;0,"",IF(LEN($G668)&lt;1,"",'US Ad Fare Sheet'!D622)))</f>
        <v/>
      </c>
      <c r="E668" s="40" t="str">
        <f>IF(ISBLANK('US Ad Fare Sheet'!E622),"",IF(COUNTIF($N$2:$N$6,'US Ad Fare Sheet'!C622)&gt;0,"",IF(LEN($G668)&lt;1,"",'US Ad Fare Sheet'!E622)))</f>
        <v/>
      </c>
      <c r="F668" s="40" t="str">
        <f>IF(ISBLANK('US Ad Fare Sheet'!F622),"",IF(COUNTIF($N$2:$N$6,'US Ad Fare Sheet'!C622)&gt;0,"",IF(LEN($G668)&lt;1,"",'US Ad Fare Sheet'!F622)))</f>
        <v/>
      </c>
      <c r="G668" s="40" t="str">
        <f>IF(OR(ISBLANK('US Ad Fare Sheet'!G622),'US Ad Fare Sheet'!G622&gt;250),"",IF(COUNTIF($N$2:$N$6,'US Ad Fare Sheet'!C622)&gt;0,"",'US Ad Fare Sheet'!G622))</f>
        <v/>
      </c>
    </row>
    <row r="669" spans="3:7" x14ac:dyDescent="0.15">
      <c r="C669" s="40" t="str">
        <f>IF(ISBLANK('US Ad Fare Sheet'!C623),"",IF(COUNTIF($N$2:$N$6,'US Ad Fare Sheet'!C623)&gt;0,"",IF(LEN(G669)&lt;1,"",'US Ad Fare Sheet'!C623)))</f>
        <v/>
      </c>
      <c r="D669" s="40" t="str">
        <f>IF(ISBLANK('US Ad Fare Sheet'!D623),"",IF(COUNTIF($N$2:$N$6,'US Ad Fare Sheet'!C623)&gt;0,"",IF(LEN($G669)&lt;1,"",'US Ad Fare Sheet'!D623)))</f>
        <v/>
      </c>
      <c r="E669" s="40" t="str">
        <f>IF(ISBLANK('US Ad Fare Sheet'!E623),"",IF(COUNTIF($N$2:$N$6,'US Ad Fare Sheet'!C623)&gt;0,"",IF(LEN($G669)&lt;1,"",'US Ad Fare Sheet'!E623)))</f>
        <v/>
      </c>
      <c r="F669" s="40" t="str">
        <f>IF(ISBLANK('US Ad Fare Sheet'!F623),"",IF(COUNTIF($N$2:$N$6,'US Ad Fare Sheet'!C623)&gt;0,"",IF(LEN($G669)&lt;1,"",'US Ad Fare Sheet'!F623)))</f>
        <v/>
      </c>
      <c r="G669" s="40" t="str">
        <f>IF(OR(ISBLANK('US Ad Fare Sheet'!G623),'US Ad Fare Sheet'!G623&gt;250),"",IF(COUNTIF($N$2:$N$6,'US Ad Fare Sheet'!C623)&gt;0,"",'US Ad Fare Sheet'!G623))</f>
        <v/>
      </c>
    </row>
    <row r="670" spans="3:7" x14ac:dyDescent="0.15">
      <c r="C670" s="40" t="str">
        <f>IF(ISBLANK('US Ad Fare Sheet'!C624),"",IF(COUNTIF($N$2:$N$6,'US Ad Fare Sheet'!C624)&gt;0,"",IF(LEN(G670)&lt;1,"",'US Ad Fare Sheet'!C624)))</f>
        <v/>
      </c>
      <c r="D670" s="40" t="str">
        <f>IF(ISBLANK('US Ad Fare Sheet'!D624),"",IF(COUNTIF($N$2:$N$6,'US Ad Fare Sheet'!C624)&gt;0,"",IF(LEN($G670)&lt;1,"",'US Ad Fare Sheet'!D624)))</f>
        <v/>
      </c>
      <c r="E670" s="40" t="str">
        <f>IF(ISBLANK('US Ad Fare Sheet'!E624),"",IF(COUNTIF($N$2:$N$6,'US Ad Fare Sheet'!C624)&gt;0,"",IF(LEN($G670)&lt;1,"",'US Ad Fare Sheet'!E624)))</f>
        <v/>
      </c>
      <c r="F670" s="40" t="str">
        <f>IF(ISBLANK('US Ad Fare Sheet'!F624),"",IF(COUNTIF($N$2:$N$6,'US Ad Fare Sheet'!C624)&gt;0,"",IF(LEN($G670)&lt;1,"",'US Ad Fare Sheet'!F624)))</f>
        <v/>
      </c>
      <c r="G670" s="40" t="str">
        <f>IF(OR(ISBLANK('US Ad Fare Sheet'!G624),'US Ad Fare Sheet'!G624&gt;250),"",IF(COUNTIF($N$2:$N$6,'US Ad Fare Sheet'!C624)&gt;0,"",'US Ad Fare Sheet'!G624))</f>
        <v/>
      </c>
    </row>
    <row r="671" spans="3:7" x14ac:dyDescent="0.15">
      <c r="C671" s="40" t="str">
        <f>IF(ISBLANK('US Ad Fare Sheet'!C625),"",IF(COUNTIF($N$2:$N$6,'US Ad Fare Sheet'!C625)&gt;0,"",IF(LEN(G671)&lt;1,"",'US Ad Fare Sheet'!C625)))</f>
        <v/>
      </c>
      <c r="D671" s="40" t="str">
        <f>IF(ISBLANK('US Ad Fare Sheet'!D625),"",IF(COUNTIF($N$2:$N$6,'US Ad Fare Sheet'!C625)&gt;0,"",IF(LEN($G671)&lt;1,"",'US Ad Fare Sheet'!D625)))</f>
        <v/>
      </c>
      <c r="E671" s="40" t="str">
        <f>IF(ISBLANK('US Ad Fare Sheet'!E625),"",IF(COUNTIF($N$2:$N$6,'US Ad Fare Sheet'!C625)&gt;0,"",IF(LEN($G671)&lt;1,"",'US Ad Fare Sheet'!E625)))</f>
        <v/>
      </c>
      <c r="F671" s="40" t="str">
        <f>IF(ISBLANK('US Ad Fare Sheet'!F625),"",IF(COUNTIF($N$2:$N$6,'US Ad Fare Sheet'!C625)&gt;0,"",IF(LEN($G671)&lt;1,"",'US Ad Fare Sheet'!F625)))</f>
        <v/>
      </c>
      <c r="G671" s="40" t="str">
        <f>IF(OR(ISBLANK('US Ad Fare Sheet'!G625),'US Ad Fare Sheet'!G625&gt;250),"",IF(COUNTIF($N$2:$N$6,'US Ad Fare Sheet'!C625)&gt;0,"",'US Ad Fare Sheet'!G625))</f>
        <v/>
      </c>
    </row>
    <row r="672" spans="3:7" x14ac:dyDescent="0.15">
      <c r="C672" s="40" t="str">
        <f>IF(ISBLANK('US Ad Fare Sheet'!C626),"",IF(COUNTIF($N$2:$N$6,'US Ad Fare Sheet'!C626)&gt;0,"",IF(LEN(G672)&lt;1,"",'US Ad Fare Sheet'!C626)))</f>
        <v/>
      </c>
      <c r="D672" s="40" t="str">
        <f>IF(ISBLANK('US Ad Fare Sheet'!D626),"",IF(COUNTIF($N$2:$N$6,'US Ad Fare Sheet'!C626)&gt;0,"",IF(LEN($G672)&lt;1,"",'US Ad Fare Sheet'!D626)))</f>
        <v/>
      </c>
      <c r="E672" s="40" t="str">
        <f>IF(ISBLANK('US Ad Fare Sheet'!E626),"",IF(COUNTIF($N$2:$N$6,'US Ad Fare Sheet'!C626)&gt;0,"",IF(LEN($G672)&lt;1,"",'US Ad Fare Sheet'!E626)))</f>
        <v/>
      </c>
      <c r="F672" s="40" t="str">
        <f>IF(ISBLANK('US Ad Fare Sheet'!F626),"",IF(COUNTIF($N$2:$N$6,'US Ad Fare Sheet'!C626)&gt;0,"",IF(LEN($G672)&lt;1,"",'US Ad Fare Sheet'!F626)))</f>
        <v/>
      </c>
      <c r="G672" s="40" t="str">
        <f>IF(OR(ISBLANK('US Ad Fare Sheet'!G626),'US Ad Fare Sheet'!G626&gt;250),"",IF(COUNTIF($N$2:$N$6,'US Ad Fare Sheet'!C626)&gt;0,"",'US Ad Fare Sheet'!G626))</f>
        <v/>
      </c>
    </row>
    <row r="673" spans="3:7" x14ac:dyDescent="0.15">
      <c r="C673" s="40" t="str">
        <f>IF(ISBLANK('US Ad Fare Sheet'!C627),"",IF(COUNTIF($N$2:$N$6,'US Ad Fare Sheet'!C627)&gt;0,"",IF(LEN(G673)&lt;1,"",'US Ad Fare Sheet'!C627)))</f>
        <v/>
      </c>
      <c r="D673" s="40" t="str">
        <f>IF(ISBLANK('US Ad Fare Sheet'!D627),"",IF(COUNTIF($N$2:$N$6,'US Ad Fare Sheet'!C627)&gt;0,"",IF(LEN($G673)&lt;1,"",'US Ad Fare Sheet'!D627)))</f>
        <v/>
      </c>
      <c r="E673" s="40" t="str">
        <f>IF(ISBLANK('US Ad Fare Sheet'!E627),"",IF(COUNTIF($N$2:$N$6,'US Ad Fare Sheet'!C627)&gt;0,"",IF(LEN($G673)&lt;1,"",'US Ad Fare Sheet'!E627)))</f>
        <v/>
      </c>
      <c r="F673" s="40" t="str">
        <f>IF(ISBLANK('US Ad Fare Sheet'!F627),"",IF(COUNTIF($N$2:$N$6,'US Ad Fare Sheet'!C627)&gt;0,"",IF(LEN($G673)&lt;1,"",'US Ad Fare Sheet'!F627)))</f>
        <v/>
      </c>
      <c r="G673" s="40" t="str">
        <f>IF(OR(ISBLANK('US Ad Fare Sheet'!G627),'US Ad Fare Sheet'!G627&gt;250),"",IF(COUNTIF($N$2:$N$6,'US Ad Fare Sheet'!C627)&gt;0,"",'US Ad Fare Sheet'!G627))</f>
        <v/>
      </c>
    </row>
    <row r="674" spans="3:7" x14ac:dyDescent="0.15">
      <c r="C674" s="40" t="str">
        <f>IF(ISBLANK('US Ad Fare Sheet'!C628),"",IF(COUNTIF($N$2:$N$6,'US Ad Fare Sheet'!C628)&gt;0,"",IF(LEN(G674)&lt;1,"",'US Ad Fare Sheet'!C628)))</f>
        <v/>
      </c>
      <c r="D674" s="40" t="str">
        <f>IF(ISBLANK('US Ad Fare Sheet'!D628),"",IF(COUNTIF($N$2:$N$6,'US Ad Fare Sheet'!C628)&gt;0,"",IF(LEN($G674)&lt;1,"",'US Ad Fare Sheet'!D628)))</f>
        <v/>
      </c>
      <c r="E674" s="40" t="str">
        <f>IF(ISBLANK('US Ad Fare Sheet'!E628),"",IF(COUNTIF($N$2:$N$6,'US Ad Fare Sheet'!C628)&gt;0,"",IF(LEN($G674)&lt;1,"",'US Ad Fare Sheet'!E628)))</f>
        <v/>
      </c>
      <c r="F674" s="40" t="str">
        <f>IF(ISBLANK('US Ad Fare Sheet'!F628),"",IF(COUNTIF($N$2:$N$6,'US Ad Fare Sheet'!C628)&gt;0,"",IF(LEN($G674)&lt;1,"",'US Ad Fare Sheet'!F628)))</f>
        <v/>
      </c>
      <c r="G674" s="40" t="str">
        <f>IF(OR(ISBLANK('US Ad Fare Sheet'!G628),'US Ad Fare Sheet'!G628&gt;250),"",IF(COUNTIF($N$2:$N$6,'US Ad Fare Sheet'!C628)&gt;0,"",'US Ad Fare Sheet'!G628))</f>
        <v/>
      </c>
    </row>
    <row r="675" spans="3:7" x14ac:dyDescent="0.15">
      <c r="C675" s="40" t="str">
        <f>IF(ISBLANK('US Ad Fare Sheet'!C629),"",IF(COUNTIF($N$2:$N$6,'US Ad Fare Sheet'!C629)&gt;0,"",IF(LEN(G675)&lt;1,"",'US Ad Fare Sheet'!C629)))</f>
        <v/>
      </c>
      <c r="D675" s="40" t="str">
        <f>IF(ISBLANK('US Ad Fare Sheet'!D629),"",IF(COUNTIF($N$2:$N$6,'US Ad Fare Sheet'!C629)&gt;0,"",IF(LEN($G675)&lt;1,"",'US Ad Fare Sheet'!D629)))</f>
        <v/>
      </c>
      <c r="E675" s="40" t="str">
        <f>IF(ISBLANK('US Ad Fare Sheet'!E629),"",IF(COUNTIF($N$2:$N$6,'US Ad Fare Sheet'!C629)&gt;0,"",IF(LEN($G675)&lt;1,"",'US Ad Fare Sheet'!E629)))</f>
        <v/>
      </c>
      <c r="F675" s="40" t="str">
        <f>IF(ISBLANK('US Ad Fare Sheet'!F629),"",IF(COUNTIF($N$2:$N$6,'US Ad Fare Sheet'!C629)&gt;0,"",IF(LEN($G675)&lt;1,"",'US Ad Fare Sheet'!F629)))</f>
        <v/>
      </c>
      <c r="G675" s="40" t="str">
        <f>IF(OR(ISBLANK('US Ad Fare Sheet'!G629),'US Ad Fare Sheet'!G629&gt;250),"",IF(COUNTIF($N$2:$N$6,'US Ad Fare Sheet'!C629)&gt;0,"",'US Ad Fare Sheet'!G629))</f>
        <v/>
      </c>
    </row>
    <row r="676" spans="3:7" x14ac:dyDescent="0.15">
      <c r="C676" s="40" t="str">
        <f>IF(ISBLANK('US Ad Fare Sheet'!C630),"",IF(COUNTIF($N$2:$N$6,'US Ad Fare Sheet'!C630)&gt;0,"",IF(LEN(G676)&lt;1,"",'US Ad Fare Sheet'!C630)))</f>
        <v/>
      </c>
      <c r="D676" s="40" t="str">
        <f>IF(ISBLANK('US Ad Fare Sheet'!D630),"",IF(COUNTIF($N$2:$N$6,'US Ad Fare Sheet'!C630)&gt;0,"",IF(LEN($G676)&lt;1,"",'US Ad Fare Sheet'!D630)))</f>
        <v/>
      </c>
      <c r="E676" s="40" t="str">
        <f>IF(ISBLANK('US Ad Fare Sheet'!E630),"",IF(COUNTIF($N$2:$N$6,'US Ad Fare Sheet'!C630)&gt;0,"",IF(LEN($G676)&lt;1,"",'US Ad Fare Sheet'!E630)))</f>
        <v/>
      </c>
      <c r="F676" s="40" t="str">
        <f>IF(ISBLANK('US Ad Fare Sheet'!F630),"",IF(COUNTIF($N$2:$N$6,'US Ad Fare Sheet'!C630)&gt;0,"",IF(LEN($G676)&lt;1,"",'US Ad Fare Sheet'!F630)))</f>
        <v/>
      </c>
      <c r="G676" s="40" t="str">
        <f>IF(OR(ISBLANK('US Ad Fare Sheet'!G630),'US Ad Fare Sheet'!G630&gt;250),"",IF(COUNTIF($N$2:$N$6,'US Ad Fare Sheet'!C630)&gt;0,"",'US Ad Fare Sheet'!G630))</f>
        <v/>
      </c>
    </row>
    <row r="677" spans="3:7" x14ac:dyDescent="0.15">
      <c r="C677" s="40" t="str">
        <f>IF(ISBLANK('US Ad Fare Sheet'!C631),"",IF(COUNTIF($N$2:$N$6,'US Ad Fare Sheet'!C631)&gt;0,"",IF(LEN(G677)&lt;1,"",'US Ad Fare Sheet'!C631)))</f>
        <v/>
      </c>
      <c r="D677" s="40" t="str">
        <f>IF(ISBLANK('US Ad Fare Sheet'!D631),"",IF(COUNTIF($N$2:$N$6,'US Ad Fare Sheet'!C631)&gt;0,"",IF(LEN($G677)&lt;1,"",'US Ad Fare Sheet'!D631)))</f>
        <v/>
      </c>
      <c r="E677" s="40" t="str">
        <f>IF(ISBLANK('US Ad Fare Sheet'!E631),"",IF(COUNTIF($N$2:$N$6,'US Ad Fare Sheet'!C631)&gt;0,"",IF(LEN($G677)&lt;1,"",'US Ad Fare Sheet'!E631)))</f>
        <v/>
      </c>
      <c r="F677" s="40" t="str">
        <f>IF(ISBLANK('US Ad Fare Sheet'!F631),"",IF(COUNTIF($N$2:$N$6,'US Ad Fare Sheet'!C631)&gt;0,"",IF(LEN($G677)&lt;1,"",'US Ad Fare Sheet'!F631)))</f>
        <v/>
      </c>
      <c r="G677" s="40" t="str">
        <f>IF(OR(ISBLANK('US Ad Fare Sheet'!G631),'US Ad Fare Sheet'!G631&gt;250),"",IF(COUNTIF($N$2:$N$6,'US Ad Fare Sheet'!C631)&gt;0,"",'US Ad Fare Sheet'!G631))</f>
        <v/>
      </c>
    </row>
    <row r="678" spans="3:7" x14ac:dyDescent="0.15">
      <c r="C678" s="40" t="str">
        <f>IF(ISBLANK('US Ad Fare Sheet'!C632),"",IF(COUNTIF($N$2:$N$6,'US Ad Fare Sheet'!C632)&gt;0,"",IF(LEN(G678)&lt;1,"",'US Ad Fare Sheet'!C632)))</f>
        <v/>
      </c>
      <c r="D678" s="40" t="str">
        <f>IF(ISBLANK('US Ad Fare Sheet'!D632),"",IF(COUNTIF($N$2:$N$6,'US Ad Fare Sheet'!C632)&gt;0,"",IF(LEN($G678)&lt;1,"",'US Ad Fare Sheet'!D632)))</f>
        <v/>
      </c>
      <c r="E678" s="40" t="str">
        <f>IF(ISBLANK('US Ad Fare Sheet'!E632),"",IF(COUNTIF($N$2:$N$6,'US Ad Fare Sheet'!C632)&gt;0,"",IF(LEN($G678)&lt;1,"",'US Ad Fare Sheet'!E632)))</f>
        <v/>
      </c>
      <c r="F678" s="40" t="str">
        <f>IF(ISBLANK('US Ad Fare Sheet'!F632),"",IF(COUNTIF($N$2:$N$6,'US Ad Fare Sheet'!C632)&gt;0,"",IF(LEN($G678)&lt;1,"",'US Ad Fare Sheet'!F632)))</f>
        <v/>
      </c>
      <c r="G678" s="40" t="str">
        <f>IF(OR(ISBLANK('US Ad Fare Sheet'!G632),'US Ad Fare Sheet'!G632&gt;250),"",IF(COUNTIF($N$2:$N$6,'US Ad Fare Sheet'!C632)&gt;0,"",'US Ad Fare Sheet'!G632))</f>
        <v/>
      </c>
    </row>
    <row r="679" spans="3:7" x14ac:dyDescent="0.15">
      <c r="C679" s="40" t="str">
        <f>IF(ISBLANK('US Ad Fare Sheet'!C633),"",IF(COUNTIF($N$2:$N$6,'US Ad Fare Sheet'!C633)&gt;0,"",IF(LEN(G679)&lt;1,"",'US Ad Fare Sheet'!C633)))</f>
        <v/>
      </c>
      <c r="D679" s="40" t="str">
        <f>IF(ISBLANK('US Ad Fare Sheet'!D633),"",IF(COUNTIF($N$2:$N$6,'US Ad Fare Sheet'!C633)&gt;0,"",IF(LEN($G679)&lt;1,"",'US Ad Fare Sheet'!D633)))</f>
        <v/>
      </c>
      <c r="E679" s="40" t="str">
        <f>IF(ISBLANK('US Ad Fare Sheet'!E633),"",IF(COUNTIF($N$2:$N$6,'US Ad Fare Sheet'!C633)&gt;0,"",IF(LEN($G679)&lt;1,"",'US Ad Fare Sheet'!E633)))</f>
        <v/>
      </c>
      <c r="F679" s="40" t="str">
        <f>IF(ISBLANK('US Ad Fare Sheet'!F633),"",IF(COUNTIF($N$2:$N$6,'US Ad Fare Sheet'!C633)&gt;0,"",IF(LEN($G679)&lt;1,"",'US Ad Fare Sheet'!F633)))</f>
        <v/>
      </c>
      <c r="G679" s="40" t="str">
        <f>IF(OR(ISBLANK('US Ad Fare Sheet'!G633),'US Ad Fare Sheet'!G633&gt;250),"",IF(COUNTIF($N$2:$N$6,'US Ad Fare Sheet'!C633)&gt;0,"",'US Ad Fare Sheet'!G633))</f>
        <v/>
      </c>
    </row>
    <row r="680" spans="3:7" x14ac:dyDescent="0.15">
      <c r="C680" s="40" t="str">
        <f>IF(ISBLANK('US Ad Fare Sheet'!C634),"",IF(COUNTIF($N$2:$N$6,'US Ad Fare Sheet'!C634)&gt;0,"",IF(LEN(G680)&lt;1,"",'US Ad Fare Sheet'!C634)))</f>
        <v/>
      </c>
      <c r="D680" s="40" t="str">
        <f>IF(ISBLANK('US Ad Fare Sheet'!D634),"",IF(COUNTIF($N$2:$N$6,'US Ad Fare Sheet'!C634)&gt;0,"",IF(LEN($G680)&lt;1,"",'US Ad Fare Sheet'!D634)))</f>
        <v/>
      </c>
      <c r="E680" s="40" t="str">
        <f>IF(ISBLANK('US Ad Fare Sheet'!E634),"",IF(COUNTIF($N$2:$N$6,'US Ad Fare Sheet'!C634)&gt;0,"",IF(LEN($G680)&lt;1,"",'US Ad Fare Sheet'!E634)))</f>
        <v/>
      </c>
      <c r="F680" s="40" t="str">
        <f>IF(ISBLANK('US Ad Fare Sheet'!F634),"",IF(COUNTIF($N$2:$N$6,'US Ad Fare Sheet'!C634)&gt;0,"",IF(LEN($G680)&lt;1,"",'US Ad Fare Sheet'!F634)))</f>
        <v/>
      </c>
      <c r="G680" s="40" t="str">
        <f>IF(OR(ISBLANK('US Ad Fare Sheet'!G634),'US Ad Fare Sheet'!G634&gt;250),"",IF(COUNTIF($N$2:$N$6,'US Ad Fare Sheet'!C634)&gt;0,"",'US Ad Fare Sheet'!G634))</f>
        <v/>
      </c>
    </row>
    <row r="681" spans="3:7" x14ac:dyDescent="0.15">
      <c r="C681" s="40" t="str">
        <f>IF(ISBLANK('US Ad Fare Sheet'!C635),"",IF(COUNTIF($N$2:$N$6,'US Ad Fare Sheet'!C635)&gt;0,"",IF(LEN(G681)&lt;1,"",'US Ad Fare Sheet'!C635)))</f>
        <v/>
      </c>
      <c r="D681" s="40" t="str">
        <f>IF(ISBLANK('US Ad Fare Sheet'!D635),"",IF(COUNTIF($N$2:$N$6,'US Ad Fare Sheet'!C635)&gt;0,"",IF(LEN($G681)&lt;1,"",'US Ad Fare Sheet'!D635)))</f>
        <v/>
      </c>
      <c r="E681" s="40" t="str">
        <f>IF(ISBLANK('US Ad Fare Sheet'!E635),"",IF(COUNTIF($N$2:$N$6,'US Ad Fare Sheet'!C635)&gt;0,"",IF(LEN($G681)&lt;1,"",'US Ad Fare Sheet'!E635)))</f>
        <v/>
      </c>
      <c r="F681" s="40" t="str">
        <f>IF(ISBLANK('US Ad Fare Sheet'!F635),"",IF(COUNTIF($N$2:$N$6,'US Ad Fare Sheet'!C635)&gt;0,"",IF(LEN($G681)&lt;1,"",'US Ad Fare Sheet'!F635)))</f>
        <v/>
      </c>
      <c r="G681" s="40" t="str">
        <f>IF(OR(ISBLANK('US Ad Fare Sheet'!G635),'US Ad Fare Sheet'!G635&gt;250),"",IF(COUNTIF($N$2:$N$6,'US Ad Fare Sheet'!C635)&gt;0,"",'US Ad Fare Sheet'!G635))</f>
        <v/>
      </c>
    </row>
    <row r="682" spans="3:7" x14ac:dyDescent="0.15">
      <c r="C682" s="40" t="str">
        <f>IF(ISBLANK('US Ad Fare Sheet'!C636),"",IF(COUNTIF($N$2:$N$6,'US Ad Fare Sheet'!C636)&gt;0,"",IF(LEN(G682)&lt;1,"",'US Ad Fare Sheet'!C636)))</f>
        <v/>
      </c>
      <c r="D682" s="40" t="str">
        <f>IF(ISBLANK('US Ad Fare Sheet'!D636),"",IF(COUNTIF($N$2:$N$6,'US Ad Fare Sheet'!C636)&gt;0,"",IF(LEN($G682)&lt;1,"",'US Ad Fare Sheet'!D636)))</f>
        <v/>
      </c>
      <c r="E682" s="40" t="str">
        <f>IF(ISBLANK('US Ad Fare Sheet'!E636),"",IF(COUNTIF($N$2:$N$6,'US Ad Fare Sheet'!C636)&gt;0,"",IF(LEN($G682)&lt;1,"",'US Ad Fare Sheet'!E636)))</f>
        <v/>
      </c>
      <c r="F682" s="40" t="str">
        <f>IF(ISBLANK('US Ad Fare Sheet'!F636),"",IF(COUNTIF($N$2:$N$6,'US Ad Fare Sheet'!C636)&gt;0,"",IF(LEN($G682)&lt;1,"",'US Ad Fare Sheet'!F636)))</f>
        <v/>
      </c>
      <c r="G682" s="40" t="str">
        <f>IF(OR(ISBLANK('US Ad Fare Sheet'!G636),'US Ad Fare Sheet'!G636&gt;250),"",IF(COUNTIF($N$2:$N$6,'US Ad Fare Sheet'!C636)&gt;0,"",'US Ad Fare Sheet'!G636))</f>
        <v/>
      </c>
    </row>
    <row r="683" spans="3:7" x14ac:dyDescent="0.15">
      <c r="C683" s="40" t="str">
        <f>IF(ISBLANK('US Ad Fare Sheet'!C637),"",IF(COUNTIF($N$2:$N$6,'US Ad Fare Sheet'!C637)&gt;0,"",IF(LEN(G683)&lt;1,"",'US Ad Fare Sheet'!C637)))</f>
        <v/>
      </c>
      <c r="D683" s="40" t="str">
        <f>IF(ISBLANK('US Ad Fare Sheet'!D637),"",IF(COUNTIF($N$2:$N$6,'US Ad Fare Sheet'!C637)&gt;0,"",IF(LEN($G683)&lt;1,"",'US Ad Fare Sheet'!D637)))</f>
        <v/>
      </c>
      <c r="E683" s="40" t="str">
        <f>IF(ISBLANK('US Ad Fare Sheet'!E637),"",IF(COUNTIF($N$2:$N$6,'US Ad Fare Sheet'!C637)&gt;0,"",IF(LEN($G683)&lt;1,"",'US Ad Fare Sheet'!E637)))</f>
        <v/>
      </c>
      <c r="F683" s="40" t="str">
        <f>IF(ISBLANK('US Ad Fare Sheet'!F637),"",IF(COUNTIF($N$2:$N$6,'US Ad Fare Sheet'!C637)&gt;0,"",IF(LEN($G683)&lt;1,"",'US Ad Fare Sheet'!F637)))</f>
        <v/>
      </c>
      <c r="G683" s="40" t="str">
        <f>IF(OR(ISBLANK('US Ad Fare Sheet'!G637),'US Ad Fare Sheet'!G637&gt;250),"",IF(COUNTIF($N$2:$N$6,'US Ad Fare Sheet'!C637)&gt;0,"",'US Ad Fare Sheet'!G637))</f>
        <v/>
      </c>
    </row>
    <row r="684" spans="3:7" x14ac:dyDescent="0.15">
      <c r="C684" s="40" t="str">
        <f>IF(ISBLANK('US Ad Fare Sheet'!C638),"",IF(COUNTIF($N$2:$N$6,'US Ad Fare Sheet'!C638)&gt;0,"",IF(LEN(G684)&lt;1,"",'US Ad Fare Sheet'!C638)))</f>
        <v/>
      </c>
      <c r="D684" s="40" t="str">
        <f>IF(ISBLANK('US Ad Fare Sheet'!D638),"",IF(COUNTIF($N$2:$N$6,'US Ad Fare Sheet'!C638)&gt;0,"",IF(LEN($G684)&lt;1,"",'US Ad Fare Sheet'!D638)))</f>
        <v/>
      </c>
      <c r="E684" s="40" t="str">
        <f>IF(ISBLANK('US Ad Fare Sheet'!E638),"",IF(COUNTIF($N$2:$N$6,'US Ad Fare Sheet'!C638)&gt;0,"",IF(LEN($G684)&lt;1,"",'US Ad Fare Sheet'!E638)))</f>
        <v/>
      </c>
      <c r="F684" s="40" t="str">
        <f>IF(ISBLANK('US Ad Fare Sheet'!F638),"",IF(COUNTIF($N$2:$N$6,'US Ad Fare Sheet'!C638)&gt;0,"",IF(LEN($G684)&lt;1,"",'US Ad Fare Sheet'!F638)))</f>
        <v/>
      </c>
      <c r="G684" s="40" t="str">
        <f>IF(OR(ISBLANK('US Ad Fare Sheet'!G638),'US Ad Fare Sheet'!G638&gt;250),"",IF(COUNTIF($N$2:$N$6,'US Ad Fare Sheet'!C638)&gt;0,"",'US Ad Fare Sheet'!G638))</f>
        <v/>
      </c>
    </row>
    <row r="685" spans="3:7" x14ac:dyDescent="0.15">
      <c r="C685" s="40" t="str">
        <f>IF(ISBLANK('US Ad Fare Sheet'!C639),"",IF(COUNTIF($N$2:$N$6,'US Ad Fare Sheet'!C639)&gt;0,"",IF(LEN(G685)&lt;1,"",'US Ad Fare Sheet'!C639)))</f>
        <v/>
      </c>
      <c r="D685" s="40" t="str">
        <f>IF(ISBLANK('US Ad Fare Sheet'!D639),"",IF(COUNTIF($N$2:$N$6,'US Ad Fare Sheet'!C639)&gt;0,"",IF(LEN($G685)&lt;1,"",'US Ad Fare Sheet'!D639)))</f>
        <v/>
      </c>
      <c r="E685" s="40" t="str">
        <f>IF(ISBLANK('US Ad Fare Sheet'!E639),"",IF(COUNTIF($N$2:$N$6,'US Ad Fare Sheet'!C639)&gt;0,"",IF(LEN($G685)&lt;1,"",'US Ad Fare Sheet'!E639)))</f>
        <v/>
      </c>
      <c r="F685" s="40" t="str">
        <f>IF(ISBLANK('US Ad Fare Sheet'!F639),"",IF(COUNTIF($N$2:$N$6,'US Ad Fare Sheet'!C639)&gt;0,"",IF(LEN($G685)&lt;1,"",'US Ad Fare Sheet'!F639)))</f>
        <v/>
      </c>
      <c r="G685" s="40" t="str">
        <f>IF(OR(ISBLANK('US Ad Fare Sheet'!G639),'US Ad Fare Sheet'!G639&gt;250),"",IF(COUNTIF($N$2:$N$6,'US Ad Fare Sheet'!C639)&gt;0,"",'US Ad Fare Sheet'!G639))</f>
        <v/>
      </c>
    </row>
    <row r="686" spans="3:7" x14ac:dyDescent="0.15">
      <c r="C686" s="40" t="str">
        <f>IF(ISBLANK('US Ad Fare Sheet'!C640),"",IF(COUNTIF($N$2:$N$6,'US Ad Fare Sheet'!C640)&gt;0,"",IF(LEN(G686)&lt;1,"",'US Ad Fare Sheet'!C640)))</f>
        <v/>
      </c>
      <c r="D686" s="40" t="str">
        <f>IF(ISBLANK('US Ad Fare Sheet'!D640),"",IF(COUNTIF($N$2:$N$6,'US Ad Fare Sheet'!C640)&gt;0,"",IF(LEN($G686)&lt;1,"",'US Ad Fare Sheet'!D640)))</f>
        <v/>
      </c>
      <c r="E686" s="40" t="str">
        <f>IF(ISBLANK('US Ad Fare Sheet'!E640),"",IF(COUNTIF($N$2:$N$6,'US Ad Fare Sheet'!C640)&gt;0,"",IF(LEN($G686)&lt;1,"",'US Ad Fare Sheet'!E640)))</f>
        <v/>
      </c>
      <c r="F686" s="40" t="str">
        <f>IF(ISBLANK('US Ad Fare Sheet'!F640),"",IF(COUNTIF($N$2:$N$6,'US Ad Fare Sheet'!C640)&gt;0,"",IF(LEN($G686)&lt;1,"",'US Ad Fare Sheet'!F640)))</f>
        <v/>
      </c>
      <c r="G686" s="40" t="str">
        <f>IF(OR(ISBLANK('US Ad Fare Sheet'!G640),'US Ad Fare Sheet'!G640&gt;250),"",IF(COUNTIF($N$2:$N$6,'US Ad Fare Sheet'!C640)&gt;0,"",'US Ad Fare Sheet'!G640))</f>
        <v/>
      </c>
    </row>
    <row r="687" spans="3:7" x14ac:dyDescent="0.15">
      <c r="C687" s="40" t="str">
        <f>IF(ISBLANK('US Ad Fare Sheet'!C641),"",IF(COUNTIF($N$2:$N$6,'US Ad Fare Sheet'!C641)&gt;0,"",IF(LEN(G687)&lt;1,"",'US Ad Fare Sheet'!C641)))</f>
        <v/>
      </c>
      <c r="D687" s="40" t="str">
        <f>IF(ISBLANK('US Ad Fare Sheet'!D641),"",IF(COUNTIF($N$2:$N$6,'US Ad Fare Sheet'!C641)&gt;0,"",IF(LEN($G687)&lt;1,"",'US Ad Fare Sheet'!D641)))</f>
        <v/>
      </c>
      <c r="E687" s="40" t="str">
        <f>IF(ISBLANK('US Ad Fare Sheet'!E641),"",IF(COUNTIF($N$2:$N$6,'US Ad Fare Sheet'!C641)&gt;0,"",IF(LEN($G687)&lt;1,"",'US Ad Fare Sheet'!E641)))</f>
        <v/>
      </c>
      <c r="F687" s="40" t="str">
        <f>IF(ISBLANK('US Ad Fare Sheet'!F641),"",IF(COUNTIF($N$2:$N$6,'US Ad Fare Sheet'!C641)&gt;0,"",IF(LEN($G687)&lt;1,"",'US Ad Fare Sheet'!F641)))</f>
        <v/>
      </c>
      <c r="G687" s="40" t="str">
        <f>IF(OR(ISBLANK('US Ad Fare Sheet'!G641),'US Ad Fare Sheet'!G641&gt;250),"",IF(COUNTIF($N$2:$N$6,'US Ad Fare Sheet'!C641)&gt;0,"",'US Ad Fare Sheet'!G641))</f>
        <v/>
      </c>
    </row>
    <row r="688" spans="3:7" x14ac:dyDescent="0.15">
      <c r="C688" s="40" t="str">
        <f>IF(ISBLANK('US Ad Fare Sheet'!C642),"",IF(COUNTIF($N$2:$N$6,'US Ad Fare Sheet'!C642)&gt;0,"",IF(LEN(G688)&lt;1,"",'US Ad Fare Sheet'!C642)))</f>
        <v/>
      </c>
      <c r="D688" s="40" t="str">
        <f>IF(ISBLANK('US Ad Fare Sheet'!D642),"",IF(COUNTIF($N$2:$N$6,'US Ad Fare Sheet'!C642)&gt;0,"",IF(LEN($G688)&lt;1,"",'US Ad Fare Sheet'!D642)))</f>
        <v/>
      </c>
      <c r="E688" s="40" t="str">
        <f>IF(ISBLANK('US Ad Fare Sheet'!E642),"",IF(COUNTIF($N$2:$N$6,'US Ad Fare Sheet'!C642)&gt;0,"",IF(LEN($G688)&lt;1,"",'US Ad Fare Sheet'!E642)))</f>
        <v/>
      </c>
      <c r="F688" s="40" t="str">
        <f>IF(ISBLANK('US Ad Fare Sheet'!F642),"",IF(COUNTIF($N$2:$N$6,'US Ad Fare Sheet'!C642)&gt;0,"",IF(LEN($G688)&lt;1,"",'US Ad Fare Sheet'!F642)))</f>
        <v/>
      </c>
      <c r="G688" s="40" t="str">
        <f>IF(OR(ISBLANK('US Ad Fare Sheet'!G642),'US Ad Fare Sheet'!G642&gt;250),"",IF(COUNTIF($N$2:$N$6,'US Ad Fare Sheet'!C642)&gt;0,"",'US Ad Fare Sheet'!G642))</f>
        <v/>
      </c>
    </row>
    <row r="689" spans="3:7" x14ac:dyDescent="0.15">
      <c r="C689" s="40" t="str">
        <f>IF(ISBLANK('US Ad Fare Sheet'!C643),"",IF(COUNTIF($N$2:$N$6,'US Ad Fare Sheet'!C643)&gt;0,"",IF(LEN(G689)&lt;1,"",'US Ad Fare Sheet'!C643)))</f>
        <v/>
      </c>
      <c r="D689" s="40" t="str">
        <f>IF(ISBLANK('US Ad Fare Sheet'!D643),"",IF(COUNTIF($N$2:$N$6,'US Ad Fare Sheet'!C643)&gt;0,"",IF(LEN($G689)&lt;1,"",'US Ad Fare Sheet'!D643)))</f>
        <v/>
      </c>
      <c r="E689" s="40" t="str">
        <f>IF(ISBLANK('US Ad Fare Sheet'!E643),"",IF(COUNTIF($N$2:$N$6,'US Ad Fare Sheet'!C643)&gt;0,"",IF(LEN($G689)&lt;1,"",'US Ad Fare Sheet'!E643)))</f>
        <v/>
      </c>
      <c r="F689" s="40" t="str">
        <f>IF(ISBLANK('US Ad Fare Sheet'!F643),"",IF(COUNTIF($N$2:$N$6,'US Ad Fare Sheet'!C643)&gt;0,"",IF(LEN($G689)&lt;1,"",'US Ad Fare Sheet'!F643)))</f>
        <v/>
      </c>
      <c r="G689" s="40" t="str">
        <f>IF(OR(ISBLANK('US Ad Fare Sheet'!G643),'US Ad Fare Sheet'!G643&gt;250),"",IF(COUNTIF($N$2:$N$6,'US Ad Fare Sheet'!C643)&gt;0,"",'US Ad Fare Sheet'!G643))</f>
        <v/>
      </c>
    </row>
    <row r="690" spans="3:7" x14ac:dyDescent="0.15">
      <c r="C690" s="40" t="str">
        <f>IF(ISBLANK('US Ad Fare Sheet'!C644),"",IF(COUNTIF($N$2:$N$6,'US Ad Fare Sheet'!C644)&gt;0,"",IF(LEN(G690)&lt;1,"",'US Ad Fare Sheet'!C644)))</f>
        <v/>
      </c>
      <c r="D690" s="40" t="str">
        <f>IF(ISBLANK('US Ad Fare Sheet'!D644),"",IF(COUNTIF($N$2:$N$6,'US Ad Fare Sheet'!C644)&gt;0,"",IF(LEN($G690)&lt;1,"",'US Ad Fare Sheet'!D644)))</f>
        <v/>
      </c>
      <c r="E690" s="40" t="str">
        <f>IF(ISBLANK('US Ad Fare Sheet'!E644),"",IF(COUNTIF($N$2:$N$6,'US Ad Fare Sheet'!C644)&gt;0,"",IF(LEN($G690)&lt;1,"",'US Ad Fare Sheet'!E644)))</f>
        <v/>
      </c>
      <c r="F690" s="40" t="str">
        <f>IF(ISBLANK('US Ad Fare Sheet'!F644),"",IF(COUNTIF($N$2:$N$6,'US Ad Fare Sheet'!C644)&gt;0,"",IF(LEN($G690)&lt;1,"",'US Ad Fare Sheet'!F644)))</f>
        <v/>
      </c>
      <c r="G690" s="40" t="str">
        <f>IF(OR(ISBLANK('US Ad Fare Sheet'!G644),'US Ad Fare Sheet'!G644&gt;250),"",IF(COUNTIF($N$2:$N$6,'US Ad Fare Sheet'!C644)&gt;0,"",'US Ad Fare Sheet'!G644))</f>
        <v/>
      </c>
    </row>
    <row r="691" spans="3:7" x14ac:dyDescent="0.15">
      <c r="C691" s="40" t="str">
        <f>IF(ISBLANK('US Ad Fare Sheet'!C645),"",IF(COUNTIF($N$2:$N$6,'US Ad Fare Sheet'!C645)&gt;0,"",IF(LEN(G691)&lt;1,"",'US Ad Fare Sheet'!C645)))</f>
        <v/>
      </c>
      <c r="D691" s="40" t="str">
        <f>IF(ISBLANK('US Ad Fare Sheet'!D645),"",IF(COUNTIF($N$2:$N$6,'US Ad Fare Sheet'!C645)&gt;0,"",IF(LEN($G691)&lt;1,"",'US Ad Fare Sheet'!D645)))</f>
        <v/>
      </c>
      <c r="E691" s="40" t="str">
        <f>IF(ISBLANK('US Ad Fare Sheet'!E645),"",IF(COUNTIF($N$2:$N$6,'US Ad Fare Sheet'!C645)&gt;0,"",IF(LEN($G691)&lt;1,"",'US Ad Fare Sheet'!E645)))</f>
        <v/>
      </c>
      <c r="F691" s="40" t="str">
        <f>IF(ISBLANK('US Ad Fare Sheet'!F645),"",IF(COUNTIF($N$2:$N$6,'US Ad Fare Sheet'!C645)&gt;0,"",IF(LEN($G691)&lt;1,"",'US Ad Fare Sheet'!F645)))</f>
        <v/>
      </c>
      <c r="G691" s="40" t="str">
        <f>IF(OR(ISBLANK('US Ad Fare Sheet'!G645),'US Ad Fare Sheet'!G645&gt;250),"",IF(COUNTIF($N$2:$N$6,'US Ad Fare Sheet'!C645)&gt;0,"",'US Ad Fare Sheet'!G645))</f>
        <v/>
      </c>
    </row>
    <row r="692" spans="3:7" x14ac:dyDescent="0.15">
      <c r="C692" s="40" t="str">
        <f>IF(ISBLANK('US Ad Fare Sheet'!C646),"",IF(COUNTIF($N$2:$N$6,'US Ad Fare Sheet'!C646)&gt;0,"",IF(LEN(G692)&lt;1,"",'US Ad Fare Sheet'!C646)))</f>
        <v/>
      </c>
      <c r="D692" s="40" t="str">
        <f>IF(ISBLANK('US Ad Fare Sheet'!D646),"",IF(COUNTIF($N$2:$N$6,'US Ad Fare Sheet'!C646)&gt;0,"",IF(LEN($G692)&lt;1,"",'US Ad Fare Sheet'!D646)))</f>
        <v/>
      </c>
      <c r="E692" s="40" t="str">
        <f>IF(ISBLANK('US Ad Fare Sheet'!E646),"",IF(COUNTIF($N$2:$N$6,'US Ad Fare Sheet'!C646)&gt;0,"",IF(LEN($G692)&lt;1,"",'US Ad Fare Sheet'!E646)))</f>
        <v/>
      </c>
      <c r="F692" s="40" t="str">
        <f>IF(ISBLANK('US Ad Fare Sheet'!F646),"",IF(COUNTIF($N$2:$N$6,'US Ad Fare Sheet'!C646)&gt;0,"",IF(LEN($G692)&lt;1,"",'US Ad Fare Sheet'!F646)))</f>
        <v/>
      </c>
      <c r="G692" s="40" t="str">
        <f>IF(OR(ISBLANK('US Ad Fare Sheet'!G646),'US Ad Fare Sheet'!G646&gt;250),"",IF(COUNTIF($N$2:$N$6,'US Ad Fare Sheet'!C646)&gt;0,"",'US Ad Fare Sheet'!G646))</f>
        <v/>
      </c>
    </row>
    <row r="693" spans="3:7" x14ac:dyDescent="0.15">
      <c r="C693" s="40" t="str">
        <f>IF(ISBLANK('US Ad Fare Sheet'!C647),"",IF(COUNTIF($N$2:$N$6,'US Ad Fare Sheet'!C647)&gt;0,"",IF(LEN(G693)&lt;1,"",'US Ad Fare Sheet'!C647)))</f>
        <v/>
      </c>
      <c r="D693" s="40" t="str">
        <f>IF(ISBLANK('US Ad Fare Sheet'!D647),"",IF(COUNTIF($N$2:$N$6,'US Ad Fare Sheet'!C647)&gt;0,"",IF(LEN($G693)&lt;1,"",'US Ad Fare Sheet'!D647)))</f>
        <v/>
      </c>
      <c r="E693" s="40" t="str">
        <f>IF(ISBLANK('US Ad Fare Sheet'!E647),"",IF(COUNTIF($N$2:$N$6,'US Ad Fare Sheet'!C647)&gt;0,"",IF(LEN($G693)&lt;1,"",'US Ad Fare Sheet'!E647)))</f>
        <v/>
      </c>
      <c r="F693" s="40" t="str">
        <f>IF(ISBLANK('US Ad Fare Sheet'!F647),"",IF(COUNTIF($N$2:$N$6,'US Ad Fare Sheet'!C647)&gt;0,"",IF(LEN($G693)&lt;1,"",'US Ad Fare Sheet'!F647)))</f>
        <v/>
      </c>
      <c r="G693" s="40" t="str">
        <f>IF(OR(ISBLANK('US Ad Fare Sheet'!G647),'US Ad Fare Sheet'!G647&gt;250),"",IF(COUNTIF($N$2:$N$6,'US Ad Fare Sheet'!C647)&gt;0,"",'US Ad Fare Sheet'!G647))</f>
        <v/>
      </c>
    </row>
    <row r="694" spans="3:7" x14ac:dyDescent="0.15">
      <c r="C694" s="40" t="str">
        <f>IF(ISBLANK('US Ad Fare Sheet'!C648),"",IF(COUNTIF($N$2:$N$6,'US Ad Fare Sheet'!C648)&gt;0,"",IF(LEN(G694)&lt;1,"",'US Ad Fare Sheet'!C648)))</f>
        <v/>
      </c>
      <c r="D694" s="40" t="str">
        <f>IF(ISBLANK('US Ad Fare Sheet'!D648),"",IF(COUNTIF($N$2:$N$6,'US Ad Fare Sheet'!C648)&gt;0,"",IF(LEN($G694)&lt;1,"",'US Ad Fare Sheet'!D648)))</f>
        <v/>
      </c>
      <c r="E694" s="40" t="str">
        <f>IF(ISBLANK('US Ad Fare Sheet'!E648),"",IF(COUNTIF($N$2:$N$6,'US Ad Fare Sheet'!C648)&gt;0,"",IF(LEN($G694)&lt;1,"",'US Ad Fare Sheet'!E648)))</f>
        <v/>
      </c>
      <c r="F694" s="40" t="str">
        <f>IF(ISBLANK('US Ad Fare Sheet'!F648),"",IF(COUNTIF($N$2:$N$6,'US Ad Fare Sheet'!C648)&gt;0,"",IF(LEN($G694)&lt;1,"",'US Ad Fare Sheet'!F648)))</f>
        <v/>
      </c>
      <c r="G694" s="40" t="str">
        <f>IF(OR(ISBLANK('US Ad Fare Sheet'!G648),'US Ad Fare Sheet'!G648&gt;250),"",IF(COUNTIF($N$2:$N$6,'US Ad Fare Sheet'!C648)&gt;0,"",'US Ad Fare Sheet'!G648))</f>
        <v/>
      </c>
    </row>
    <row r="695" spans="3:7" x14ac:dyDescent="0.15">
      <c r="C695" s="40" t="str">
        <f>IF(ISBLANK('US Ad Fare Sheet'!C649),"",IF(COUNTIF($N$2:$N$6,'US Ad Fare Sheet'!C649)&gt;0,"",IF(LEN(G695)&lt;1,"",'US Ad Fare Sheet'!C649)))</f>
        <v/>
      </c>
      <c r="D695" s="40" t="str">
        <f>IF(ISBLANK('US Ad Fare Sheet'!D649),"",IF(COUNTIF($N$2:$N$6,'US Ad Fare Sheet'!C649)&gt;0,"",IF(LEN($G695)&lt;1,"",'US Ad Fare Sheet'!D649)))</f>
        <v/>
      </c>
      <c r="E695" s="40" t="str">
        <f>IF(ISBLANK('US Ad Fare Sheet'!E649),"",IF(COUNTIF($N$2:$N$6,'US Ad Fare Sheet'!C649)&gt;0,"",IF(LEN($G695)&lt;1,"",'US Ad Fare Sheet'!E649)))</f>
        <v/>
      </c>
      <c r="F695" s="40" t="str">
        <f>IF(ISBLANK('US Ad Fare Sheet'!F649),"",IF(COUNTIF($N$2:$N$6,'US Ad Fare Sheet'!C649)&gt;0,"",IF(LEN($G695)&lt;1,"",'US Ad Fare Sheet'!F649)))</f>
        <v/>
      </c>
      <c r="G695" s="40" t="str">
        <f>IF(OR(ISBLANK('US Ad Fare Sheet'!G649),'US Ad Fare Sheet'!G649&gt;250),"",IF(COUNTIF($N$2:$N$6,'US Ad Fare Sheet'!C649)&gt;0,"",'US Ad Fare Sheet'!G649))</f>
        <v/>
      </c>
    </row>
    <row r="696" spans="3:7" x14ac:dyDescent="0.15">
      <c r="C696" s="40" t="str">
        <f>IF(ISBLANK('US Ad Fare Sheet'!C650),"",IF(COUNTIF($N$2:$N$6,'US Ad Fare Sheet'!C650)&gt;0,"",IF(LEN(G696)&lt;1,"",'US Ad Fare Sheet'!C650)))</f>
        <v/>
      </c>
      <c r="D696" s="40" t="str">
        <f>IF(ISBLANK('US Ad Fare Sheet'!D650),"",IF(COUNTIF($N$2:$N$6,'US Ad Fare Sheet'!C650)&gt;0,"",IF(LEN($G696)&lt;1,"",'US Ad Fare Sheet'!D650)))</f>
        <v/>
      </c>
      <c r="E696" s="40" t="str">
        <f>IF(ISBLANK('US Ad Fare Sheet'!E650),"",IF(COUNTIF($N$2:$N$6,'US Ad Fare Sheet'!C650)&gt;0,"",IF(LEN($G696)&lt;1,"",'US Ad Fare Sheet'!E650)))</f>
        <v/>
      </c>
      <c r="F696" s="40" t="str">
        <f>IF(ISBLANK('US Ad Fare Sheet'!F650),"",IF(COUNTIF($N$2:$N$6,'US Ad Fare Sheet'!C650)&gt;0,"",IF(LEN($G696)&lt;1,"",'US Ad Fare Sheet'!F650)))</f>
        <v/>
      </c>
      <c r="G696" s="40" t="str">
        <f>IF(OR(ISBLANK('US Ad Fare Sheet'!G650),'US Ad Fare Sheet'!G650&gt;250),"",IF(COUNTIF($N$2:$N$6,'US Ad Fare Sheet'!C650)&gt;0,"",'US Ad Fare Sheet'!G650))</f>
        <v/>
      </c>
    </row>
    <row r="697" spans="3:7" x14ac:dyDescent="0.15">
      <c r="C697" s="40" t="str">
        <f>IF(ISBLANK('US Ad Fare Sheet'!C651),"",IF(COUNTIF($N$2:$N$6,'US Ad Fare Sheet'!C651)&gt;0,"",IF(LEN(G697)&lt;1,"",'US Ad Fare Sheet'!C651)))</f>
        <v/>
      </c>
      <c r="D697" s="40" t="str">
        <f>IF(ISBLANK('US Ad Fare Sheet'!D651),"",IF(COUNTIF($N$2:$N$6,'US Ad Fare Sheet'!C651)&gt;0,"",IF(LEN($G697)&lt;1,"",'US Ad Fare Sheet'!D651)))</f>
        <v/>
      </c>
      <c r="E697" s="40" t="str">
        <f>IF(ISBLANK('US Ad Fare Sheet'!E651),"",IF(COUNTIF($N$2:$N$6,'US Ad Fare Sheet'!C651)&gt;0,"",IF(LEN($G697)&lt;1,"",'US Ad Fare Sheet'!E651)))</f>
        <v/>
      </c>
      <c r="F697" s="40" t="str">
        <f>IF(ISBLANK('US Ad Fare Sheet'!F651),"",IF(COUNTIF($N$2:$N$6,'US Ad Fare Sheet'!C651)&gt;0,"",IF(LEN($G697)&lt;1,"",'US Ad Fare Sheet'!F651)))</f>
        <v/>
      </c>
      <c r="G697" s="40" t="str">
        <f>IF(OR(ISBLANK('US Ad Fare Sheet'!G651),'US Ad Fare Sheet'!G651&gt;250),"",IF(COUNTIF($N$2:$N$6,'US Ad Fare Sheet'!C651)&gt;0,"",'US Ad Fare Sheet'!G651))</f>
        <v/>
      </c>
    </row>
    <row r="698" spans="3:7" x14ac:dyDescent="0.15">
      <c r="C698" s="40" t="str">
        <f>IF(ISBLANK('US Ad Fare Sheet'!C652),"",IF(COUNTIF($N$2:$N$6,'US Ad Fare Sheet'!C652)&gt;0,"",IF(LEN(G698)&lt;1,"",'US Ad Fare Sheet'!C652)))</f>
        <v/>
      </c>
      <c r="D698" s="40" t="str">
        <f>IF(ISBLANK('US Ad Fare Sheet'!D652),"",IF(COUNTIF($N$2:$N$6,'US Ad Fare Sheet'!C652)&gt;0,"",IF(LEN($G698)&lt;1,"",'US Ad Fare Sheet'!D652)))</f>
        <v/>
      </c>
      <c r="E698" s="40" t="str">
        <f>IF(ISBLANK('US Ad Fare Sheet'!E652),"",IF(COUNTIF($N$2:$N$6,'US Ad Fare Sheet'!C652)&gt;0,"",IF(LEN($G698)&lt;1,"",'US Ad Fare Sheet'!E652)))</f>
        <v/>
      </c>
      <c r="F698" s="40" t="str">
        <f>IF(ISBLANK('US Ad Fare Sheet'!F652),"",IF(COUNTIF($N$2:$N$6,'US Ad Fare Sheet'!C652)&gt;0,"",IF(LEN($G698)&lt;1,"",'US Ad Fare Sheet'!F652)))</f>
        <v/>
      </c>
      <c r="G698" s="40" t="str">
        <f>IF(OR(ISBLANK('US Ad Fare Sheet'!G652),'US Ad Fare Sheet'!G652&gt;250),"",IF(COUNTIF($N$2:$N$6,'US Ad Fare Sheet'!C652)&gt;0,"",'US Ad Fare Sheet'!G652))</f>
        <v/>
      </c>
    </row>
    <row r="699" spans="3:7" x14ac:dyDescent="0.15">
      <c r="C699" s="40" t="str">
        <f>IF(ISBLANK('US Ad Fare Sheet'!C653),"",IF(COUNTIF($N$2:$N$6,'US Ad Fare Sheet'!C653)&gt;0,"",IF(LEN(G699)&lt;1,"",'US Ad Fare Sheet'!C653)))</f>
        <v/>
      </c>
      <c r="D699" s="40" t="str">
        <f>IF(ISBLANK('US Ad Fare Sheet'!D653),"",IF(COUNTIF($N$2:$N$6,'US Ad Fare Sheet'!C653)&gt;0,"",IF(LEN($G699)&lt;1,"",'US Ad Fare Sheet'!D653)))</f>
        <v/>
      </c>
      <c r="E699" s="40" t="str">
        <f>IF(ISBLANK('US Ad Fare Sheet'!E653),"",IF(COUNTIF($N$2:$N$6,'US Ad Fare Sheet'!C653)&gt;0,"",IF(LEN($G699)&lt;1,"",'US Ad Fare Sheet'!E653)))</f>
        <v/>
      </c>
      <c r="F699" s="40" t="str">
        <f>IF(ISBLANK('US Ad Fare Sheet'!F653),"",IF(COUNTIF($N$2:$N$6,'US Ad Fare Sheet'!C653)&gt;0,"",IF(LEN($G699)&lt;1,"",'US Ad Fare Sheet'!F653)))</f>
        <v/>
      </c>
      <c r="G699" s="40" t="str">
        <f>IF(OR(ISBLANK('US Ad Fare Sheet'!G653),'US Ad Fare Sheet'!G653&gt;250),"",IF(COUNTIF($N$2:$N$6,'US Ad Fare Sheet'!C653)&gt;0,"",'US Ad Fare Sheet'!G653))</f>
        <v/>
      </c>
    </row>
    <row r="700" spans="3:7" x14ac:dyDescent="0.15">
      <c r="C700" s="40" t="str">
        <f>IF(ISBLANK('US Ad Fare Sheet'!C654),"",IF(COUNTIF($N$2:$N$6,'US Ad Fare Sheet'!C654)&gt;0,"",IF(LEN(G700)&lt;1,"",'US Ad Fare Sheet'!C654)))</f>
        <v/>
      </c>
      <c r="D700" s="40" t="str">
        <f>IF(ISBLANK('US Ad Fare Sheet'!D654),"",IF(COUNTIF($N$2:$N$6,'US Ad Fare Sheet'!C654)&gt;0,"",IF(LEN($G700)&lt;1,"",'US Ad Fare Sheet'!D654)))</f>
        <v/>
      </c>
      <c r="E700" s="40" t="str">
        <f>IF(ISBLANK('US Ad Fare Sheet'!E654),"",IF(COUNTIF($N$2:$N$6,'US Ad Fare Sheet'!C654)&gt;0,"",IF(LEN($G700)&lt;1,"",'US Ad Fare Sheet'!E654)))</f>
        <v/>
      </c>
      <c r="F700" s="40" t="str">
        <f>IF(ISBLANK('US Ad Fare Sheet'!F654),"",IF(COUNTIF($N$2:$N$6,'US Ad Fare Sheet'!C654)&gt;0,"",IF(LEN($G700)&lt;1,"",'US Ad Fare Sheet'!F654)))</f>
        <v/>
      </c>
      <c r="G700" s="40" t="str">
        <f>IF(OR(ISBLANK('US Ad Fare Sheet'!G654),'US Ad Fare Sheet'!G654&gt;250),"",IF(COUNTIF($N$2:$N$6,'US Ad Fare Sheet'!C654)&gt;0,"",'US Ad Fare Sheet'!G654))</f>
        <v/>
      </c>
    </row>
    <row r="701" spans="3:7" x14ac:dyDescent="0.15">
      <c r="C701" s="40" t="str">
        <f>IF(ISBLANK('US Ad Fare Sheet'!C655),"",IF(COUNTIF($N$2:$N$6,'US Ad Fare Sheet'!C655)&gt;0,"",IF(LEN(G701)&lt;1,"",'US Ad Fare Sheet'!C655)))</f>
        <v/>
      </c>
      <c r="D701" s="40" t="str">
        <f>IF(ISBLANK('US Ad Fare Sheet'!D655),"",IF(COUNTIF($N$2:$N$6,'US Ad Fare Sheet'!C655)&gt;0,"",IF(LEN($G701)&lt;1,"",'US Ad Fare Sheet'!D655)))</f>
        <v/>
      </c>
      <c r="E701" s="40" t="str">
        <f>IF(ISBLANK('US Ad Fare Sheet'!E655),"",IF(COUNTIF($N$2:$N$6,'US Ad Fare Sheet'!C655)&gt;0,"",IF(LEN($G701)&lt;1,"",'US Ad Fare Sheet'!E655)))</f>
        <v/>
      </c>
      <c r="F701" s="40" t="str">
        <f>IF(ISBLANK('US Ad Fare Sheet'!F655),"",IF(COUNTIF($N$2:$N$6,'US Ad Fare Sheet'!C655)&gt;0,"",IF(LEN($G701)&lt;1,"",'US Ad Fare Sheet'!F655)))</f>
        <v/>
      </c>
      <c r="G701" s="40" t="str">
        <f>IF(OR(ISBLANK('US Ad Fare Sheet'!G655),'US Ad Fare Sheet'!G655&gt;250),"",IF(COUNTIF($N$2:$N$6,'US Ad Fare Sheet'!C655)&gt;0,"",'US Ad Fare Sheet'!G655))</f>
        <v/>
      </c>
    </row>
    <row r="702" spans="3:7" x14ac:dyDescent="0.15">
      <c r="C702" s="40" t="str">
        <f>IF(ISBLANK('US Ad Fare Sheet'!C656),"",IF(COUNTIF($N$2:$N$6,'US Ad Fare Sheet'!C656)&gt;0,"",IF(LEN(G702)&lt;1,"",'US Ad Fare Sheet'!C656)))</f>
        <v/>
      </c>
      <c r="D702" s="40" t="str">
        <f>IF(ISBLANK('US Ad Fare Sheet'!D656),"",IF(COUNTIF($N$2:$N$6,'US Ad Fare Sheet'!C656)&gt;0,"",IF(LEN($G702)&lt;1,"",'US Ad Fare Sheet'!D656)))</f>
        <v/>
      </c>
      <c r="E702" s="40" t="str">
        <f>IF(ISBLANK('US Ad Fare Sheet'!E656),"",IF(COUNTIF($N$2:$N$6,'US Ad Fare Sheet'!C656)&gt;0,"",IF(LEN($G702)&lt;1,"",'US Ad Fare Sheet'!E656)))</f>
        <v/>
      </c>
      <c r="F702" s="40" t="str">
        <f>IF(ISBLANK('US Ad Fare Sheet'!F656),"",IF(COUNTIF($N$2:$N$6,'US Ad Fare Sheet'!C656)&gt;0,"",IF(LEN($G702)&lt;1,"",'US Ad Fare Sheet'!F656)))</f>
        <v/>
      </c>
      <c r="G702" s="40" t="str">
        <f>IF(OR(ISBLANK('US Ad Fare Sheet'!G656),'US Ad Fare Sheet'!G656&gt;250),"",IF(COUNTIF($N$2:$N$6,'US Ad Fare Sheet'!C656)&gt;0,"",'US Ad Fare Sheet'!G656))</f>
        <v/>
      </c>
    </row>
    <row r="703" spans="3:7" x14ac:dyDescent="0.15">
      <c r="C703" s="40" t="str">
        <f>IF(ISBLANK('US Ad Fare Sheet'!C657),"",IF(COUNTIF($N$2:$N$6,'US Ad Fare Sheet'!C657)&gt;0,"",IF(LEN(G703)&lt;1,"",'US Ad Fare Sheet'!C657)))</f>
        <v/>
      </c>
      <c r="D703" s="40" t="str">
        <f>IF(ISBLANK('US Ad Fare Sheet'!D657),"",IF(COUNTIF($N$2:$N$6,'US Ad Fare Sheet'!C657)&gt;0,"",IF(LEN($G703)&lt;1,"",'US Ad Fare Sheet'!D657)))</f>
        <v/>
      </c>
      <c r="E703" s="40" t="str">
        <f>IF(ISBLANK('US Ad Fare Sheet'!E657),"",IF(COUNTIF($N$2:$N$6,'US Ad Fare Sheet'!C657)&gt;0,"",IF(LEN($G703)&lt;1,"",'US Ad Fare Sheet'!E657)))</f>
        <v/>
      </c>
      <c r="F703" s="40" t="str">
        <f>IF(ISBLANK('US Ad Fare Sheet'!F657),"",IF(COUNTIF($N$2:$N$6,'US Ad Fare Sheet'!C657)&gt;0,"",IF(LEN($G703)&lt;1,"",'US Ad Fare Sheet'!F657)))</f>
        <v/>
      </c>
      <c r="G703" s="40" t="str">
        <f>IF(OR(ISBLANK('US Ad Fare Sheet'!G657),'US Ad Fare Sheet'!G657&gt;250),"",IF(COUNTIF($N$2:$N$6,'US Ad Fare Sheet'!C657)&gt;0,"",'US Ad Fare Sheet'!G657))</f>
        <v/>
      </c>
    </row>
    <row r="704" spans="3:7" x14ac:dyDescent="0.15">
      <c r="C704" s="40" t="str">
        <f>IF(ISBLANK('US Ad Fare Sheet'!C658),"",IF(COUNTIF($N$2:$N$6,'US Ad Fare Sheet'!C658)&gt;0,"",IF(LEN(G704)&lt;1,"",'US Ad Fare Sheet'!C658)))</f>
        <v/>
      </c>
      <c r="D704" s="40" t="str">
        <f>IF(ISBLANK('US Ad Fare Sheet'!D658),"",IF(COUNTIF($N$2:$N$6,'US Ad Fare Sheet'!C658)&gt;0,"",IF(LEN($G704)&lt;1,"",'US Ad Fare Sheet'!D658)))</f>
        <v/>
      </c>
      <c r="E704" s="40" t="str">
        <f>IF(ISBLANK('US Ad Fare Sheet'!E658),"",IF(COUNTIF($N$2:$N$6,'US Ad Fare Sheet'!C658)&gt;0,"",IF(LEN($G704)&lt;1,"",'US Ad Fare Sheet'!E658)))</f>
        <v/>
      </c>
      <c r="F704" s="40" t="str">
        <f>IF(ISBLANK('US Ad Fare Sheet'!F658),"",IF(COUNTIF($N$2:$N$6,'US Ad Fare Sheet'!C658)&gt;0,"",IF(LEN($G704)&lt;1,"",'US Ad Fare Sheet'!F658)))</f>
        <v/>
      </c>
      <c r="G704" s="40" t="str">
        <f>IF(OR(ISBLANK('US Ad Fare Sheet'!G658),'US Ad Fare Sheet'!G658&gt;250),"",IF(COUNTIF($N$2:$N$6,'US Ad Fare Sheet'!C658)&gt;0,"",'US Ad Fare Sheet'!G658))</f>
        <v/>
      </c>
    </row>
    <row r="705" spans="3:7" x14ac:dyDescent="0.15">
      <c r="C705" s="40" t="str">
        <f>IF(ISBLANK('US Ad Fare Sheet'!C659),"",IF(COUNTIF($N$2:$N$6,'US Ad Fare Sheet'!C659)&gt;0,"",IF(LEN(G705)&lt;1,"",'US Ad Fare Sheet'!C659)))</f>
        <v/>
      </c>
      <c r="D705" s="40" t="str">
        <f>IF(ISBLANK('US Ad Fare Sheet'!D659),"",IF(COUNTIF($N$2:$N$6,'US Ad Fare Sheet'!C659)&gt;0,"",IF(LEN($G705)&lt;1,"",'US Ad Fare Sheet'!D659)))</f>
        <v/>
      </c>
      <c r="E705" s="40" t="str">
        <f>IF(ISBLANK('US Ad Fare Sheet'!E659),"",IF(COUNTIF($N$2:$N$6,'US Ad Fare Sheet'!C659)&gt;0,"",IF(LEN($G705)&lt;1,"",'US Ad Fare Sheet'!E659)))</f>
        <v/>
      </c>
      <c r="F705" s="40" t="str">
        <f>IF(ISBLANK('US Ad Fare Sheet'!F659),"",IF(COUNTIF($N$2:$N$6,'US Ad Fare Sheet'!C659)&gt;0,"",IF(LEN($G705)&lt;1,"",'US Ad Fare Sheet'!F659)))</f>
        <v/>
      </c>
      <c r="G705" s="40" t="str">
        <f>IF(OR(ISBLANK('US Ad Fare Sheet'!G659),'US Ad Fare Sheet'!G659&gt;250),"",IF(COUNTIF($N$2:$N$6,'US Ad Fare Sheet'!C659)&gt;0,"",'US Ad Fare Sheet'!G659))</f>
        <v/>
      </c>
    </row>
    <row r="706" spans="3:7" x14ac:dyDescent="0.15">
      <c r="C706" s="40" t="str">
        <f>IF(ISBLANK('US Ad Fare Sheet'!C660),"",IF(COUNTIF($N$2:$N$6,'US Ad Fare Sheet'!C660)&gt;0,"",IF(LEN(G706)&lt;1,"",'US Ad Fare Sheet'!C660)))</f>
        <v/>
      </c>
      <c r="D706" s="40" t="str">
        <f>IF(ISBLANK('US Ad Fare Sheet'!D660),"",IF(COUNTIF($N$2:$N$6,'US Ad Fare Sheet'!C660)&gt;0,"",IF(LEN($G706)&lt;1,"",'US Ad Fare Sheet'!D660)))</f>
        <v/>
      </c>
      <c r="E706" s="40" t="str">
        <f>IF(ISBLANK('US Ad Fare Sheet'!E660),"",IF(COUNTIF($N$2:$N$6,'US Ad Fare Sheet'!C660)&gt;0,"",IF(LEN($G706)&lt;1,"",'US Ad Fare Sheet'!E660)))</f>
        <v/>
      </c>
      <c r="F706" s="40" t="str">
        <f>IF(ISBLANK('US Ad Fare Sheet'!F660),"",IF(COUNTIF($N$2:$N$6,'US Ad Fare Sheet'!C660)&gt;0,"",IF(LEN($G706)&lt;1,"",'US Ad Fare Sheet'!F660)))</f>
        <v/>
      </c>
      <c r="G706" s="40" t="str">
        <f>IF(OR(ISBLANK('US Ad Fare Sheet'!G660),'US Ad Fare Sheet'!G660&gt;250),"",IF(COUNTIF($N$2:$N$6,'US Ad Fare Sheet'!C660)&gt;0,"",'US Ad Fare Sheet'!G660))</f>
        <v/>
      </c>
    </row>
    <row r="707" spans="3:7" x14ac:dyDescent="0.15">
      <c r="C707" s="40" t="str">
        <f>IF(ISBLANK('US Ad Fare Sheet'!C661),"",IF(COUNTIF($N$2:$N$6,'US Ad Fare Sheet'!C661)&gt;0,"",IF(LEN(G707)&lt;1,"",'US Ad Fare Sheet'!C661)))</f>
        <v/>
      </c>
      <c r="D707" s="40" t="str">
        <f>IF(ISBLANK('US Ad Fare Sheet'!D661),"",IF(COUNTIF($N$2:$N$6,'US Ad Fare Sheet'!C661)&gt;0,"",IF(LEN($G707)&lt;1,"",'US Ad Fare Sheet'!D661)))</f>
        <v/>
      </c>
      <c r="E707" s="40" t="str">
        <f>IF(ISBLANK('US Ad Fare Sheet'!E661),"",IF(COUNTIF($N$2:$N$6,'US Ad Fare Sheet'!C661)&gt;0,"",IF(LEN($G707)&lt;1,"",'US Ad Fare Sheet'!E661)))</f>
        <v/>
      </c>
      <c r="F707" s="40" t="str">
        <f>IF(ISBLANK('US Ad Fare Sheet'!F661),"",IF(COUNTIF($N$2:$N$6,'US Ad Fare Sheet'!C661)&gt;0,"",IF(LEN($G707)&lt;1,"",'US Ad Fare Sheet'!F661)))</f>
        <v/>
      </c>
      <c r="G707" s="40" t="str">
        <f>IF(OR(ISBLANK('US Ad Fare Sheet'!G661),'US Ad Fare Sheet'!G661&gt;250),"",IF(COUNTIF($N$2:$N$6,'US Ad Fare Sheet'!C661)&gt;0,"",'US Ad Fare Sheet'!G661))</f>
        <v/>
      </c>
    </row>
    <row r="708" spans="3:7" x14ac:dyDescent="0.15">
      <c r="C708" s="40" t="str">
        <f>IF(ISBLANK('US Ad Fare Sheet'!C662),"",IF(COUNTIF($N$2:$N$6,'US Ad Fare Sheet'!C662)&gt;0,"",IF(LEN(G708)&lt;1,"",'US Ad Fare Sheet'!C662)))</f>
        <v/>
      </c>
      <c r="D708" s="40" t="str">
        <f>IF(ISBLANK('US Ad Fare Sheet'!D662),"",IF(COUNTIF($N$2:$N$6,'US Ad Fare Sheet'!C662)&gt;0,"",IF(LEN($G708)&lt;1,"",'US Ad Fare Sheet'!D662)))</f>
        <v/>
      </c>
      <c r="E708" s="40" t="str">
        <f>IF(ISBLANK('US Ad Fare Sheet'!E662),"",IF(COUNTIF($N$2:$N$6,'US Ad Fare Sheet'!C662)&gt;0,"",IF(LEN($G708)&lt;1,"",'US Ad Fare Sheet'!E662)))</f>
        <v/>
      </c>
      <c r="F708" s="40" t="str">
        <f>IF(ISBLANK('US Ad Fare Sheet'!F662),"",IF(COUNTIF($N$2:$N$6,'US Ad Fare Sheet'!C662)&gt;0,"",IF(LEN($G708)&lt;1,"",'US Ad Fare Sheet'!F662)))</f>
        <v/>
      </c>
      <c r="G708" s="40" t="str">
        <f>IF(OR(ISBLANK('US Ad Fare Sheet'!G662),'US Ad Fare Sheet'!G662&gt;250),"",IF(COUNTIF($N$2:$N$6,'US Ad Fare Sheet'!C662)&gt;0,"",'US Ad Fare Sheet'!G662))</f>
        <v/>
      </c>
    </row>
    <row r="709" spans="3:7" x14ac:dyDescent="0.15">
      <c r="C709" s="40" t="str">
        <f>IF(ISBLANK('US Ad Fare Sheet'!C663),"",IF(COUNTIF($N$2:$N$6,'US Ad Fare Sheet'!C663)&gt;0,"",IF(LEN(G709)&lt;1,"",'US Ad Fare Sheet'!C663)))</f>
        <v/>
      </c>
      <c r="D709" s="40" t="str">
        <f>IF(ISBLANK('US Ad Fare Sheet'!D663),"",IF(COUNTIF($N$2:$N$6,'US Ad Fare Sheet'!C663)&gt;0,"",IF(LEN($G709)&lt;1,"",'US Ad Fare Sheet'!D663)))</f>
        <v/>
      </c>
      <c r="E709" s="40" t="str">
        <f>IF(ISBLANK('US Ad Fare Sheet'!E663),"",IF(COUNTIF($N$2:$N$6,'US Ad Fare Sheet'!C663)&gt;0,"",IF(LEN($G709)&lt;1,"",'US Ad Fare Sheet'!E663)))</f>
        <v/>
      </c>
      <c r="F709" s="40" t="str">
        <f>IF(ISBLANK('US Ad Fare Sheet'!F663),"",IF(COUNTIF($N$2:$N$6,'US Ad Fare Sheet'!C663)&gt;0,"",IF(LEN($G709)&lt;1,"",'US Ad Fare Sheet'!F663)))</f>
        <v/>
      </c>
      <c r="G709" s="40" t="str">
        <f>IF(OR(ISBLANK('US Ad Fare Sheet'!G663),'US Ad Fare Sheet'!G663&gt;250),"",IF(COUNTIF($N$2:$N$6,'US Ad Fare Sheet'!C663)&gt;0,"",'US Ad Fare Sheet'!G663))</f>
        <v/>
      </c>
    </row>
    <row r="710" spans="3:7" x14ac:dyDescent="0.15">
      <c r="C710" s="40" t="str">
        <f>IF(ISBLANK('US Ad Fare Sheet'!C664),"",IF(COUNTIF($N$2:$N$6,'US Ad Fare Sheet'!C664)&gt;0,"",IF(LEN(G710)&lt;1,"",'US Ad Fare Sheet'!C664)))</f>
        <v/>
      </c>
      <c r="D710" s="40" t="str">
        <f>IF(ISBLANK('US Ad Fare Sheet'!D664),"",IF(COUNTIF($N$2:$N$6,'US Ad Fare Sheet'!C664)&gt;0,"",IF(LEN($G710)&lt;1,"",'US Ad Fare Sheet'!D664)))</f>
        <v/>
      </c>
      <c r="E710" s="40" t="str">
        <f>IF(ISBLANK('US Ad Fare Sheet'!E664),"",IF(COUNTIF($N$2:$N$6,'US Ad Fare Sheet'!C664)&gt;0,"",IF(LEN($G710)&lt;1,"",'US Ad Fare Sheet'!E664)))</f>
        <v/>
      </c>
      <c r="F710" s="40" t="str">
        <f>IF(ISBLANK('US Ad Fare Sheet'!F664),"",IF(COUNTIF($N$2:$N$6,'US Ad Fare Sheet'!C664)&gt;0,"",IF(LEN($G710)&lt;1,"",'US Ad Fare Sheet'!F664)))</f>
        <v/>
      </c>
      <c r="G710" s="40" t="str">
        <f>IF(OR(ISBLANK('US Ad Fare Sheet'!G664),'US Ad Fare Sheet'!G664&gt;250),"",IF(COUNTIF($N$2:$N$6,'US Ad Fare Sheet'!C664)&gt;0,"",'US Ad Fare Sheet'!G664))</f>
        <v/>
      </c>
    </row>
    <row r="711" spans="3:7" x14ac:dyDescent="0.15">
      <c r="C711" s="40" t="str">
        <f>IF(ISBLANK('US Ad Fare Sheet'!C665),"",IF(COUNTIF($N$2:$N$6,'US Ad Fare Sheet'!C665)&gt;0,"",IF(LEN(G711)&lt;1,"",'US Ad Fare Sheet'!C665)))</f>
        <v/>
      </c>
      <c r="D711" s="40" t="str">
        <f>IF(ISBLANK('US Ad Fare Sheet'!D665),"",IF(COUNTIF($N$2:$N$6,'US Ad Fare Sheet'!C665)&gt;0,"",IF(LEN($G711)&lt;1,"",'US Ad Fare Sheet'!D665)))</f>
        <v/>
      </c>
      <c r="E711" s="40" t="str">
        <f>IF(ISBLANK('US Ad Fare Sheet'!E665),"",IF(COUNTIF($N$2:$N$6,'US Ad Fare Sheet'!C665)&gt;0,"",IF(LEN($G711)&lt;1,"",'US Ad Fare Sheet'!E665)))</f>
        <v/>
      </c>
      <c r="F711" s="40" t="str">
        <f>IF(ISBLANK('US Ad Fare Sheet'!F665),"",IF(COUNTIF($N$2:$N$6,'US Ad Fare Sheet'!C665)&gt;0,"",IF(LEN($G711)&lt;1,"",'US Ad Fare Sheet'!F665)))</f>
        <v/>
      </c>
      <c r="G711" s="40" t="str">
        <f>IF(OR(ISBLANK('US Ad Fare Sheet'!G665),'US Ad Fare Sheet'!G665&gt;250),"",IF(COUNTIF($N$2:$N$6,'US Ad Fare Sheet'!C665)&gt;0,"",'US Ad Fare Sheet'!G665))</f>
        <v/>
      </c>
    </row>
    <row r="712" spans="3:7" x14ac:dyDescent="0.15">
      <c r="C712" s="40" t="str">
        <f>IF(ISBLANK('US Ad Fare Sheet'!C666),"",IF(COUNTIF($N$2:$N$6,'US Ad Fare Sheet'!C666)&gt;0,"",IF(LEN(G712)&lt;1,"",'US Ad Fare Sheet'!C666)))</f>
        <v/>
      </c>
      <c r="D712" s="40" t="str">
        <f>IF(ISBLANK('US Ad Fare Sheet'!D666),"",IF(COUNTIF($N$2:$N$6,'US Ad Fare Sheet'!C666)&gt;0,"",IF(LEN($G712)&lt;1,"",'US Ad Fare Sheet'!D666)))</f>
        <v/>
      </c>
      <c r="E712" s="40" t="str">
        <f>IF(ISBLANK('US Ad Fare Sheet'!E666),"",IF(COUNTIF($N$2:$N$6,'US Ad Fare Sheet'!C666)&gt;0,"",IF(LEN($G712)&lt;1,"",'US Ad Fare Sheet'!E666)))</f>
        <v/>
      </c>
      <c r="F712" s="40" t="str">
        <f>IF(ISBLANK('US Ad Fare Sheet'!F666),"",IF(COUNTIF($N$2:$N$6,'US Ad Fare Sheet'!C666)&gt;0,"",IF(LEN($G712)&lt;1,"",'US Ad Fare Sheet'!F666)))</f>
        <v/>
      </c>
      <c r="G712" s="40" t="str">
        <f>IF(OR(ISBLANK('US Ad Fare Sheet'!G666),'US Ad Fare Sheet'!G666&gt;250),"",IF(COUNTIF($N$2:$N$6,'US Ad Fare Sheet'!C666)&gt;0,"",'US Ad Fare Sheet'!G666))</f>
        <v/>
      </c>
    </row>
    <row r="713" spans="3:7" x14ac:dyDescent="0.15">
      <c r="C713" s="40" t="str">
        <f>IF(ISBLANK('US Ad Fare Sheet'!C667),"",IF(COUNTIF($N$2:$N$6,'US Ad Fare Sheet'!C667)&gt;0,"",IF(LEN(G713)&lt;1,"",'US Ad Fare Sheet'!C667)))</f>
        <v/>
      </c>
      <c r="D713" s="40" t="str">
        <f>IF(ISBLANK('US Ad Fare Sheet'!D667),"",IF(COUNTIF($N$2:$N$6,'US Ad Fare Sheet'!C667)&gt;0,"",IF(LEN($G713)&lt;1,"",'US Ad Fare Sheet'!D667)))</f>
        <v/>
      </c>
      <c r="E713" s="40" t="str">
        <f>IF(ISBLANK('US Ad Fare Sheet'!E667),"",IF(COUNTIF($N$2:$N$6,'US Ad Fare Sheet'!C667)&gt;0,"",IF(LEN($G713)&lt;1,"",'US Ad Fare Sheet'!E667)))</f>
        <v/>
      </c>
      <c r="F713" s="40" t="str">
        <f>IF(ISBLANK('US Ad Fare Sheet'!F667),"",IF(COUNTIF($N$2:$N$6,'US Ad Fare Sheet'!C667)&gt;0,"",IF(LEN($G713)&lt;1,"",'US Ad Fare Sheet'!F667)))</f>
        <v/>
      </c>
      <c r="G713" s="40" t="str">
        <f>IF(OR(ISBLANK('US Ad Fare Sheet'!G667),'US Ad Fare Sheet'!G667&gt;250),"",IF(COUNTIF($N$2:$N$6,'US Ad Fare Sheet'!C667)&gt;0,"",'US Ad Fare Sheet'!G667))</f>
        <v/>
      </c>
    </row>
    <row r="714" spans="3:7" x14ac:dyDescent="0.15">
      <c r="C714" s="40" t="str">
        <f>IF(ISBLANK('US Ad Fare Sheet'!C668),"",IF(COUNTIF($N$2:$N$6,'US Ad Fare Sheet'!C668)&gt;0,"",IF(LEN(G714)&lt;1,"",'US Ad Fare Sheet'!C668)))</f>
        <v/>
      </c>
      <c r="D714" s="40" t="str">
        <f>IF(ISBLANK('US Ad Fare Sheet'!D668),"",IF(COUNTIF($N$2:$N$6,'US Ad Fare Sheet'!C668)&gt;0,"",IF(LEN($G714)&lt;1,"",'US Ad Fare Sheet'!D668)))</f>
        <v/>
      </c>
      <c r="E714" s="40" t="str">
        <f>IF(ISBLANK('US Ad Fare Sheet'!E668),"",IF(COUNTIF($N$2:$N$6,'US Ad Fare Sheet'!C668)&gt;0,"",IF(LEN($G714)&lt;1,"",'US Ad Fare Sheet'!E668)))</f>
        <v/>
      </c>
      <c r="F714" s="40" t="str">
        <f>IF(ISBLANK('US Ad Fare Sheet'!F668),"",IF(COUNTIF($N$2:$N$6,'US Ad Fare Sheet'!C668)&gt;0,"",IF(LEN($G714)&lt;1,"",'US Ad Fare Sheet'!F668)))</f>
        <v/>
      </c>
      <c r="G714" s="40" t="str">
        <f>IF(OR(ISBLANK('US Ad Fare Sheet'!G668),'US Ad Fare Sheet'!G668&gt;250),"",IF(COUNTIF($N$2:$N$6,'US Ad Fare Sheet'!C668)&gt;0,"",'US Ad Fare Sheet'!G668))</f>
        <v/>
      </c>
    </row>
    <row r="715" spans="3:7" x14ac:dyDescent="0.15">
      <c r="C715" s="40" t="str">
        <f>IF(ISBLANK('US Ad Fare Sheet'!C669),"",IF(COUNTIF($N$2:$N$6,'US Ad Fare Sheet'!C669)&gt;0,"",IF(LEN(G715)&lt;1,"",'US Ad Fare Sheet'!C669)))</f>
        <v/>
      </c>
      <c r="D715" s="40" t="str">
        <f>IF(ISBLANK('US Ad Fare Sheet'!D669),"",IF(COUNTIF($N$2:$N$6,'US Ad Fare Sheet'!C669)&gt;0,"",IF(LEN($G715)&lt;1,"",'US Ad Fare Sheet'!D669)))</f>
        <v/>
      </c>
      <c r="E715" s="40" t="str">
        <f>IF(ISBLANK('US Ad Fare Sheet'!E669),"",IF(COUNTIF($N$2:$N$6,'US Ad Fare Sheet'!C669)&gt;0,"",IF(LEN($G715)&lt;1,"",'US Ad Fare Sheet'!E669)))</f>
        <v/>
      </c>
      <c r="F715" s="40" t="str">
        <f>IF(ISBLANK('US Ad Fare Sheet'!F669),"",IF(COUNTIF($N$2:$N$6,'US Ad Fare Sheet'!C669)&gt;0,"",IF(LEN($G715)&lt;1,"",'US Ad Fare Sheet'!F669)))</f>
        <v/>
      </c>
      <c r="G715" s="40" t="str">
        <f>IF(OR(ISBLANK('US Ad Fare Sheet'!G669),'US Ad Fare Sheet'!G669&gt;250),"",IF(COUNTIF($N$2:$N$6,'US Ad Fare Sheet'!C669)&gt;0,"",'US Ad Fare Sheet'!G669))</f>
        <v/>
      </c>
    </row>
    <row r="716" spans="3:7" x14ac:dyDescent="0.15">
      <c r="C716" s="40" t="str">
        <f>IF(ISBLANK('US Ad Fare Sheet'!C670),"",IF(COUNTIF($N$2:$N$6,'US Ad Fare Sheet'!C670)&gt;0,"",IF(LEN(G716)&lt;1,"",'US Ad Fare Sheet'!C670)))</f>
        <v/>
      </c>
      <c r="D716" s="40" t="str">
        <f>IF(ISBLANK('US Ad Fare Sheet'!D670),"",IF(COUNTIF($N$2:$N$6,'US Ad Fare Sheet'!C670)&gt;0,"",IF(LEN($G716)&lt;1,"",'US Ad Fare Sheet'!D670)))</f>
        <v/>
      </c>
      <c r="E716" s="40" t="str">
        <f>IF(ISBLANK('US Ad Fare Sheet'!E670),"",IF(COUNTIF($N$2:$N$6,'US Ad Fare Sheet'!C670)&gt;0,"",IF(LEN($G716)&lt;1,"",'US Ad Fare Sheet'!E670)))</f>
        <v/>
      </c>
      <c r="F716" s="40" t="str">
        <f>IF(ISBLANK('US Ad Fare Sheet'!F670),"",IF(COUNTIF($N$2:$N$6,'US Ad Fare Sheet'!C670)&gt;0,"",IF(LEN($G716)&lt;1,"",'US Ad Fare Sheet'!F670)))</f>
        <v/>
      </c>
      <c r="G716" s="40" t="str">
        <f>IF(OR(ISBLANK('US Ad Fare Sheet'!G670),'US Ad Fare Sheet'!G670&gt;250),"",IF(COUNTIF($N$2:$N$6,'US Ad Fare Sheet'!C670)&gt;0,"",'US Ad Fare Sheet'!G670))</f>
        <v/>
      </c>
    </row>
    <row r="717" spans="3:7" x14ac:dyDescent="0.15">
      <c r="C717" s="40" t="str">
        <f>IF(ISBLANK('US Ad Fare Sheet'!C671),"",IF(COUNTIF($N$2:$N$6,'US Ad Fare Sheet'!C671)&gt;0,"",IF(LEN(G717)&lt;1,"",'US Ad Fare Sheet'!C671)))</f>
        <v/>
      </c>
      <c r="D717" s="40" t="str">
        <f>IF(ISBLANK('US Ad Fare Sheet'!D671),"",IF(COUNTIF($N$2:$N$6,'US Ad Fare Sheet'!C671)&gt;0,"",IF(LEN($G717)&lt;1,"",'US Ad Fare Sheet'!D671)))</f>
        <v/>
      </c>
      <c r="E717" s="40" t="str">
        <f>IF(ISBLANK('US Ad Fare Sheet'!E671),"",IF(COUNTIF($N$2:$N$6,'US Ad Fare Sheet'!C671)&gt;0,"",IF(LEN($G717)&lt;1,"",'US Ad Fare Sheet'!E671)))</f>
        <v/>
      </c>
      <c r="F717" s="40" t="str">
        <f>IF(ISBLANK('US Ad Fare Sheet'!F671),"",IF(COUNTIF($N$2:$N$6,'US Ad Fare Sheet'!C671)&gt;0,"",IF(LEN($G717)&lt;1,"",'US Ad Fare Sheet'!F671)))</f>
        <v/>
      </c>
      <c r="G717" s="40" t="str">
        <f>IF(OR(ISBLANK('US Ad Fare Sheet'!G671),'US Ad Fare Sheet'!G671&gt;250),"",IF(COUNTIF($N$2:$N$6,'US Ad Fare Sheet'!C671)&gt;0,"",'US Ad Fare Sheet'!G671))</f>
        <v/>
      </c>
    </row>
    <row r="718" spans="3:7" x14ac:dyDescent="0.15">
      <c r="C718" s="40" t="str">
        <f>IF(ISBLANK('US Ad Fare Sheet'!C672),"",IF(COUNTIF($N$2:$N$6,'US Ad Fare Sheet'!C672)&gt;0,"",IF(LEN(G718)&lt;1,"",'US Ad Fare Sheet'!C672)))</f>
        <v/>
      </c>
      <c r="D718" s="40" t="str">
        <f>IF(ISBLANK('US Ad Fare Sheet'!D672),"",IF(COUNTIF($N$2:$N$6,'US Ad Fare Sheet'!C672)&gt;0,"",IF(LEN($G718)&lt;1,"",'US Ad Fare Sheet'!D672)))</f>
        <v/>
      </c>
      <c r="E718" s="40" t="str">
        <f>IF(ISBLANK('US Ad Fare Sheet'!E672),"",IF(COUNTIF($N$2:$N$6,'US Ad Fare Sheet'!C672)&gt;0,"",IF(LEN($G718)&lt;1,"",'US Ad Fare Sheet'!E672)))</f>
        <v/>
      </c>
      <c r="F718" s="40" t="str">
        <f>IF(ISBLANK('US Ad Fare Sheet'!F672),"",IF(COUNTIF($N$2:$N$6,'US Ad Fare Sheet'!C672)&gt;0,"",IF(LEN($G718)&lt;1,"",'US Ad Fare Sheet'!F672)))</f>
        <v/>
      </c>
      <c r="G718" s="40" t="str">
        <f>IF(OR(ISBLANK('US Ad Fare Sheet'!G672),'US Ad Fare Sheet'!G672&gt;250),"",IF(COUNTIF($N$2:$N$6,'US Ad Fare Sheet'!C672)&gt;0,"",'US Ad Fare Sheet'!G672))</f>
        <v/>
      </c>
    </row>
    <row r="719" spans="3:7" x14ac:dyDescent="0.15">
      <c r="C719" s="40" t="str">
        <f>IF(ISBLANK('US Ad Fare Sheet'!C673),"",IF(COUNTIF($N$2:$N$6,'US Ad Fare Sheet'!C673)&gt;0,"",IF(LEN(G719)&lt;1,"",'US Ad Fare Sheet'!C673)))</f>
        <v/>
      </c>
      <c r="D719" s="40" t="str">
        <f>IF(ISBLANK('US Ad Fare Sheet'!D673),"",IF(COUNTIF($N$2:$N$6,'US Ad Fare Sheet'!C673)&gt;0,"",IF(LEN($G719)&lt;1,"",'US Ad Fare Sheet'!D673)))</f>
        <v/>
      </c>
      <c r="E719" s="40" t="str">
        <f>IF(ISBLANK('US Ad Fare Sheet'!E673),"",IF(COUNTIF($N$2:$N$6,'US Ad Fare Sheet'!C673)&gt;0,"",IF(LEN($G719)&lt;1,"",'US Ad Fare Sheet'!E673)))</f>
        <v/>
      </c>
      <c r="F719" s="40" t="str">
        <f>IF(ISBLANK('US Ad Fare Sheet'!F673),"",IF(COUNTIF($N$2:$N$6,'US Ad Fare Sheet'!C673)&gt;0,"",IF(LEN($G719)&lt;1,"",'US Ad Fare Sheet'!F673)))</f>
        <v/>
      </c>
      <c r="G719" s="40" t="str">
        <f>IF(OR(ISBLANK('US Ad Fare Sheet'!G673),'US Ad Fare Sheet'!G673&gt;250),"",IF(COUNTIF($N$2:$N$6,'US Ad Fare Sheet'!C673)&gt;0,"",'US Ad Fare Sheet'!G673))</f>
        <v/>
      </c>
    </row>
    <row r="720" spans="3:7" x14ac:dyDescent="0.15">
      <c r="C720" s="40" t="str">
        <f>IF(ISBLANK('US Ad Fare Sheet'!C674),"",IF(COUNTIF($N$2:$N$6,'US Ad Fare Sheet'!C674)&gt;0,"",IF(LEN(G720)&lt;1,"",'US Ad Fare Sheet'!C674)))</f>
        <v/>
      </c>
      <c r="D720" s="40" t="str">
        <f>IF(ISBLANK('US Ad Fare Sheet'!D674),"",IF(COUNTIF($N$2:$N$6,'US Ad Fare Sheet'!C674)&gt;0,"",IF(LEN($G720)&lt;1,"",'US Ad Fare Sheet'!D674)))</f>
        <v/>
      </c>
      <c r="E720" s="40" t="str">
        <f>IF(ISBLANK('US Ad Fare Sheet'!E674),"",IF(COUNTIF($N$2:$N$6,'US Ad Fare Sheet'!C674)&gt;0,"",IF(LEN($G720)&lt;1,"",'US Ad Fare Sheet'!E674)))</f>
        <v/>
      </c>
      <c r="F720" s="40" t="str">
        <f>IF(ISBLANK('US Ad Fare Sheet'!F674),"",IF(COUNTIF($N$2:$N$6,'US Ad Fare Sheet'!C674)&gt;0,"",IF(LEN($G720)&lt;1,"",'US Ad Fare Sheet'!F674)))</f>
        <v/>
      </c>
      <c r="G720" s="40" t="str">
        <f>IF(OR(ISBLANK('US Ad Fare Sheet'!G674),'US Ad Fare Sheet'!G674&gt;250),"",IF(COUNTIF($N$2:$N$6,'US Ad Fare Sheet'!C674)&gt;0,"",'US Ad Fare Sheet'!G674))</f>
        <v/>
      </c>
    </row>
    <row r="721" spans="3:7" x14ac:dyDescent="0.15">
      <c r="C721" s="40" t="str">
        <f>IF(ISBLANK('US Ad Fare Sheet'!C675),"",IF(COUNTIF($N$2:$N$6,'US Ad Fare Sheet'!C675)&gt;0,"",IF(LEN(G721)&lt;1,"",'US Ad Fare Sheet'!C675)))</f>
        <v/>
      </c>
      <c r="D721" s="40" t="str">
        <f>IF(ISBLANK('US Ad Fare Sheet'!D675),"",IF(COUNTIF($N$2:$N$6,'US Ad Fare Sheet'!C675)&gt;0,"",IF(LEN($G721)&lt;1,"",'US Ad Fare Sheet'!D675)))</f>
        <v/>
      </c>
      <c r="E721" s="40" t="str">
        <f>IF(ISBLANK('US Ad Fare Sheet'!E675),"",IF(COUNTIF($N$2:$N$6,'US Ad Fare Sheet'!C675)&gt;0,"",IF(LEN($G721)&lt;1,"",'US Ad Fare Sheet'!E675)))</f>
        <v/>
      </c>
      <c r="F721" s="40" t="str">
        <f>IF(ISBLANK('US Ad Fare Sheet'!F675),"",IF(COUNTIF($N$2:$N$6,'US Ad Fare Sheet'!C675)&gt;0,"",IF(LEN($G721)&lt;1,"",'US Ad Fare Sheet'!F675)))</f>
        <v/>
      </c>
      <c r="G721" s="40" t="str">
        <f>IF(OR(ISBLANK('US Ad Fare Sheet'!G675),'US Ad Fare Sheet'!G675&gt;250),"",IF(COUNTIF($N$2:$N$6,'US Ad Fare Sheet'!C675)&gt;0,"",'US Ad Fare Sheet'!G675))</f>
        <v/>
      </c>
    </row>
    <row r="722" spans="3:7" x14ac:dyDescent="0.15">
      <c r="C722" s="40" t="str">
        <f>IF(ISBLANK('US Ad Fare Sheet'!C676),"",IF(COUNTIF($N$2:$N$6,'US Ad Fare Sheet'!C676)&gt;0,"",IF(LEN(G722)&lt;1,"",'US Ad Fare Sheet'!C676)))</f>
        <v/>
      </c>
      <c r="D722" s="40" t="str">
        <f>IF(ISBLANK('US Ad Fare Sheet'!D676),"",IF(COUNTIF($N$2:$N$6,'US Ad Fare Sheet'!C676)&gt;0,"",IF(LEN($G722)&lt;1,"",'US Ad Fare Sheet'!D676)))</f>
        <v/>
      </c>
      <c r="E722" s="40" t="str">
        <f>IF(ISBLANK('US Ad Fare Sheet'!E676),"",IF(COUNTIF($N$2:$N$6,'US Ad Fare Sheet'!C676)&gt;0,"",IF(LEN($G722)&lt;1,"",'US Ad Fare Sheet'!E676)))</f>
        <v/>
      </c>
      <c r="F722" s="40" t="str">
        <f>IF(ISBLANK('US Ad Fare Sheet'!F676),"",IF(COUNTIF($N$2:$N$6,'US Ad Fare Sheet'!C676)&gt;0,"",IF(LEN($G722)&lt;1,"",'US Ad Fare Sheet'!F676)))</f>
        <v/>
      </c>
      <c r="G722" s="40" t="str">
        <f>IF(OR(ISBLANK('US Ad Fare Sheet'!G676),'US Ad Fare Sheet'!G676&gt;250),"",IF(COUNTIF($N$2:$N$6,'US Ad Fare Sheet'!C676)&gt;0,"",'US Ad Fare Sheet'!G676))</f>
        <v/>
      </c>
    </row>
    <row r="723" spans="3:7" x14ac:dyDescent="0.15">
      <c r="C723" s="40" t="str">
        <f>IF(ISBLANK('US Ad Fare Sheet'!C677),"",IF(COUNTIF($N$2:$N$6,'US Ad Fare Sheet'!C677)&gt;0,"",IF(LEN(G723)&lt;1,"",'US Ad Fare Sheet'!C677)))</f>
        <v/>
      </c>
      <c r="D723" s="40" t="str">
        <f>IF(ISBLANK('US Ad Fare Sheet'!D677),"",IF(COUNTIF($N$2:$N$6,'US Ad Fare Sheet'!C677)&gt;0,"",IF(LEN($G723)&lt;1,"",'US Ad Fare Sheet'!D677)))</f>
        <v/>
      </c>
      <c r="E723" s="40" t="str">
        <f>IF(ISBLANK('US Ad Fare Sheet'!E677),"",IF(COUNTIF($N$2:$N$6,'US Ad Fare Sheet'!C677)&gt;0,"",IF(LEN($G723)&lt;1,"",'US Ad Fare Sheet'!E677)))</f>
        <v/>
      </c>
      <c r="F723" s="40" t="str">
        <f>IF(ISBLANK('US Ad Fare Sheet'!F677),"",IF(COUNTIF($N$2:$N$6,'US Ad Fare Sheet'!C677)&gt;0,"",IF(LEN($G723)&lt;1,"",'US Ad Fare Sheet'!F677)))</f>
        <v/>
      </c>
      <c r="G723" s="40" t="str">
        <f>IF(OR(ISBLANK('US Ad Fare Sheet'!G677),'US Ad Fare Sheet'!G677&gt;250),"",IF(COUNTIF($N$2:$N$6,'US Ad Fare Sheet'!C677)&gt;0,"",'US Ad Fare Sheet'!G677))</f>
        <v/>
      </c>
    </row>
    <row r="724" spans="3:7" x14ac:dyDescent="0.15">
      <c r="C724" s="40" t="str">
        <f>IF(ISBLANK('US Ad Fare Sheet'!C678),"",IF(COUNTIF($N$2:$N$6,'US Ad Fare Sheet'!C678)&gt;0,"",IF(LEN(G724)&lt;1,"",'US Ad Fare Sheet'!C678)))</f>
        <v/>
      </c>
      <c r="D724" s="40" t="str">
        <f>IF(ISBLANK('US Ad Fare Sheet'!D678),"",IF(COUNTIF($N$2:$N$6,'US Ad Fare Sheet'!C678)&gt;0,"",IF(LEN($G724)&lt;1,"",'US Ad Fare Sheet'!D678)))</f>
        <v/>
      </c>
      <c r="E724" s="40" t="str">
        <f>IF(ISBLANK('US Ad Fare Sheet'!E678),"",IF(COUNTIF($N$2:$N$6,'US Ad Fare Sheet'!C678)&gt;0,"",IF(LEN($G724)&lt;1,"",'US Ad Fare Sheet'!E678)))</f>
        <v/>
      </c>
      <c r="F724" s="40" t="str">
        <f>IF(ISBLANK('US Ad Fare Sheet'!F678),"",IF(COUNTIF($N$2:$N$6,'US Ad Fare Sheet'!C678)&gt;0,"",IF(LEN($G724)&lt;1,"",'US Ad Fare Sheet'!F678)))</f>
        <v/>
      </c>
      <c r="G724" s="40" t="str">
        <f>IF(OR(ISBLANK('US Ad Fare Sheet'!G678),'US Ad Fare Sheet'!G678&gt;250),"",IF(COUNTIF($N$2:$N$6,'US Ad Fare Sheet'!C678)&gt;0,"",'US Ad Fare Sheet'!G678))</f>
        <v/>
      </c>
    </row>
    <row r="725" spans="3:7" x14ac:dyDescent="0.15">
      <c r="C725" s="40" t="str">
        <f>IF(ISBLANK('US Ad Fare Sheet'!C679),"",IF(COUNTIF($N$2:$N$6,'US Ad Fare Sheet'!C679)&gt;0,"",IF(LEN(G725)&lt;1,"",'US Ad Fare Sheet'!C679)))</f>
        <v/>
      </c>
      <c r="D725" s="40" t="str">
        <f>IF(ISBLANK('US Ad Fare Sheet'!D679),"",IF(COUNTIF($N$2:$N$6,'US Ad Fare Sheet'!C679)&gt;0,"",IF(LEN($G725)&lt;1,"",'US Ad Fare Sheet'!D679)))</f>
        <v/>
      </c>
      <c r="E725" s="40" t="str">
        <f>IF(ISBLANK('US Ad Fare Sheet'!E679),"",IF(COUNTIF($N$2:$N$6,'US Ad Fare Sheet'!C679)&gt;0,"",IF(LEN($G725)&lt;1,"",'US Ad Fare Sheet'!E679)))</f>
        <v/>
      </c>
      <c r="F725" s="40" t="str">
        <f>IF(ISBLANK('US Ad Fare Sheet'!F679),"",IF(COUNTIF($N$2:$N$6,'US Ad Fare Sheet'!C679)&gt;0,"",IF(LEN($G725)&lt;1,"",'US Ad Fare Sheet'!F679)))</f>
        <v/>
      </c>
      <c r="G725" s="40" t="str">
        <f>IF(OR(ISBLANK('US Ad Fare Sheet'!G679),'US Ad Fare Sheet'!G679&gt;250),"",IF(COUNTIF($N$2:$N$6,'US Ad Fare Sheet'!C679)&gt;0,"",'US Ad Fare Sheet'!G679))</f>
        <v/>
      </c>
    </row>
    <row r="726" spans="3:7" x14ac:dyDescent="0.15">
      <c r="C726" s="40" t="str">
        <f>IF(ISBLANK('US Ad Fare Sheet'!C680),"",IF(COUNTIF($N$2:$N$6,'US Ad Fare Sheet'!C680)&gt;0,"",IF(LEN(G726)&lt;1,"",'US Ad Fare Sheet'!C680)))</f>
        <v/>
      </c>
      <c r="D726" s="40" t="str">
        <f>IF(ISBLANK('US Ad Fare Sheet'!D680),"",IF(COUNTIF($N$2:$N$6,'US Ad Fare Sheet'!C680)&gt;0,"",IF(LEN($G726)&lt;1,"",'US Ad Fare Sheet'!D680)))</f>
        <v/>
      </c>
      <c r="E726" s="40" t="str">
        <f>IF(ISBLANK('US Ad Fare Sheet'!E680),"",IF(COUNTIF($N$2:$N$6,'US Ad Fare Sheet'!C680)&gt;0,"",IF(LEN($G726)&lt;1,"",'US Ad Fare Sheet'!E680)))</f>
        <v/>
      </c>
      <c r="F726" s="40" t="str">
        <f>IF(ISBLANK('US Ad Fare Sheet'!F680),"",IF(COUNTIF($N$2:$N$6,'US Ad Fare Sheet'!C680)&gt;0,"",IF(LEN($G726)&lt;1,"",'US Ad Fare Sheet'!F680)))</f>
        <v/>
      </c>
      <c r="G726" s="40" t="str">
        <f>IF(OR(ISBLANK('US Ad Fare Sheet'!G680),'US Ad Fare Sheet'!G680&gt;250),"",IF(COUNTIF($N$2:$N$6,'US Ad Fare Sheet'!C680)&gt;0,"",'US Ad Fare Sheet'!G680))</f>
        <v/>
      </c>
    </row>
    <row r="727" spans="3:7" x14ac:dyDescent="0.15">
      <c r="C727" s="40" t="str">
        <f>IF(ISBLANK('US Ad Fare Sheet'!C681),"",IF(COUNTIF($N$2:$N$6,'US Ad Fare Sheet'!C681)&gt;0,"",IF(LEN(G727)&lt;1,"",'US Ad Fare Sheet'!C681)))</f>
        <v/>
      </c>
      <c r="D727" s="40" t="str">
        <f>IF(ISBLANK('US Ad Fare Sheet'!D681),"",IF(COUNTIF($N$2:$N$6,'US Ad Fare Sheet'!C681)&gt;0,"",IF(LEN($G727)&lt;1,"",'US Ad Fare Sheet'!D681)))</f>
        <v/>
      </c>
      <c r="E727" s="40" t="str">
        <f>IF(ISBLANK('US Ad Fare Sheet'!E681),"",IF(COUNTIF($N$2:$N$6,'US Ad Fare Sheet'!C681)&gt;0,"",IF(LEN($G727)&lt;1,"",'US Ad Fare Sheet'!E681)))</f>
        <v/>
      </c>
      <c r="F727" s="40" t="str">
        <f>IF(ISBLANK('US Ad Fare Sheet'!F681),"",IF(COUNTIF($N$2:$N$6,'US Ad Fare Sheet'!C681)&gt;0,"",IF(LEN($G727)&lt;1,"",'US Ad Fare Sheet'!F681)))</f>
        <v/>
      </c>
      <c r="G727" s="40" t="str">
        <f>IF(OR(ISBLANK('US Ad Fare Sheet'!G681),'US Ad Fare Sheet'!G681&gt;250),"",IF(COUNTIF($N$2:$N$6,'US Ad Fare Sheet'!C681)&gt;0,"",'US Ad Fare Sheet'!G681))</f>
        <v/>
      </c>
    </row>
    <row r="728" spans="3:7" x14ac:dyDescent="0.15">
      <c r="C728" s="40" t="str">
        <f>IF(ISBLANK('US Ad Fare Sheet'!C682),"",IF(COUNTIF($N$2:$N$6,'US Ad Fare Sheet'!C682)&gt;0,"",IF(LEN(G728)&lt;1,"",'US Ad Fare Sheet'!C682)))</f>
        <v/>
      </c>
      <c r="D728" s="40" t="str">
        <f>IF(ISBLANK('US Ad Fare Sheet'!D682),"",IF(COUNTIF($N$2:$N$6,'US Ad Fare Sheet'!C682)&gt;0,"",IF(LEN($G728)&lt;1,"",'US Ad Fare Sheet'!D682)))</f>
        <v/>
      </c>
      <c r="E728" s="40" t="str">
        <f>IF(ISBLANK('US Ad Fare Sheet'!E682),"",IF(COUNTIF($N$2:$N$6,'US Ad Fare Sheet'!C682)&gt;0,"",IF(LEN($G728)&lt;1,"",'US Ad Fare Sheet'!E682)))</f>
        <v/>
      </c>
      <c r="F728" s="40" t="str">
        <f>IF(ISBLANK('US Ad Fare Sheet'!F682),"",IF(COUNTIF($N$2:$N$6,'US Ad Fare Sheet'!C682)&gt;0,"",IF(LEN($G728)&lt;1,"",'US Ad Fare Sheet'!F682)))</f>
        <v/>
      </c>
      <c r="G728" s="40" t="str">
        <f>IF(OR(ISBLANK('US Ad Fare Sheet'!G682),'US Ad Fare Sheet'!G682&gt;250),"",IF(COUNTIF($N$2:$N$6,'US Ad Fare Sheet'!C682)&gt;0,"",'US Ad Fare Sheet'!G682))</f>
        <v/>
      </c>
    </row>
    <row r="729" spans="3:7" x14ac:dyDescent="0.15">
      <c r="C729" s="40" t="str">
        <f>IF(ISBLANK('US Ad Fare Sheet'!C683),"",IF(COUNTIF($N$2:$N$6,'US Ad Fare Sheet'!C683)&gt;0,"",IF(LEN(G729)&lt;1,"",'US Ad Fare Sheet'!C683)))</f>
        <v/>
      </c>
      <c r="D729" s="40" t="str">
        <f>IF(ISBLANK('US Ad Fare Sheet'!D683),"",IF(COUNTIF($N$2:$N$6,'US Ad Fare Sheet'!C683)&gt;0,"",IF(LEN($G729)&lt;1,"",'US Ad Fare Sheet'!D683)))</f>
        <v/>
      </c>
      <c r="E729" s="40" t="str">
        <f>IF(ISBLANK('US Ad Fare Sheet'!E683),"",IF(COUNTIF($N$2:$N$6,'US Ad Fare Sheet'!C683)&gt;0,"",IF(LEN($G729)&lt;1,"",'US Ad Fare Sheet'!E683)))</f>
        <v/>
      </c>
      <c r="F729" s="40" t="str">
        <f>IF(ISBLANK('US Ad Fare Sheet'!F683),"",IF(COUNTIF($N$2:$N$6,'US Ad Fare Sheet'!C683)&gt;0,"",IF(LEN($G729)&lt;1,"",'US Ad Fare Sheet'!F683)))</f>
        <v/>
      </c>
      <c r="G729" s="40" t="str">
        <f>IF(OR(ISBLANK('US Ad Fare Sheet'!G683),'US Ad Fare Sheet'!G683&gt;250),"",IF(COUNTIF($N$2:$N$6,'US Ad Fare Sheet'!C683)&gt;0,"",'US Ad Fare Sheet'!G683))</f>
        <v/>
      </c>
    </row>
    <row r="730" spans="3:7" x14ac:dyDescent="0.15">
      <c r="C730" s="40" t="str">
        <f>IF(ISBLANK('US Ad Fare Sheet'!C684),"",IF(COUNTIF($N$2:$N$6,'US Ad Fare Sheet'!C684)&gt;0,"",IF(LEN(G730)&lt;1,"",'US Ad Fare Sheet'!C684)))</f>
        <v/>
      </c>
      <c r="D730" s="40" t="str">
        <f>IF(ISBLANK('US Ad Fare Sheet'!D684),"",IF(COUNTIF($N$2:$N$6,'US Ad Fare Sheet'!C684)&gt;0,"",IF(LEN($G730)&lt;1,"",'US Ad Fare Sheet'!D684)))</f>
        <v/>
      </c>
      <c r="E730" s="40" t="str">
        <f>IF(ISBLANK('US Ad Fare Sheet'!E684),"",IF(COUNTIF($N$2:$N$6,'US Ad Fare Sheet'!C684)&gt;0,"",IF(LEN($G730)&lt;1,"",'US Ad Fare Sheet'!E684)))</f>
        <v/>
      </c>
      <c r="F730" s="40" t="str">
        <f>IF(ISBLANK('US Ad Fare Sheet'!F684),"",IF(COUNTIF($N$2:$N$6,'US Ad Fare Sheet'!C684)&gt;0,"",IF(LEN($G730)&lt;1,"",'US Ad Fare Sheet'!F684)))</f>
        <v/>
      </c>
      <c r="G730" s="40" t="str">
        <f>IF(OR(ISBLANK('US Ad Fare Sheet'!G684),'US Ad Fare Sheet'!G684&gt;250),"",IF(COUNTIF($N$2:$N$6,'US Ad Fare Sheet'!C684)&gt;0,"",'US Ad Fare Sheet'!G684))</f>
        <v/>
      </c>
    </row>
    <row r="731" spans="3:7" x14ac:dyDescent="0.15">
      <c r="C731" s="40" t="str">
        <f>IF(ISBLANK('US Ad Fare Sheet'!C685),"",IF(COUNTIF($N$2:$N$6,'US Ad Fare Sheet'!C685)&gt;0,"",IF(LEN(G731)&lt;1,"",'US Ad Fare Sheet'!C685)))</f>
        <v/>
      </c>
      <c r="D731" s="40" t="str">
        <f>IF(ISBLANK('US Ad Fare Sheet'!D685),"",IF(COUNTIF($N$2:$N$6,'US Ad Fare Sheet'!C685)&gt;0,"",IF(LEN($G731)&lt;1,"",'US Ad Fare Sheet'!D685)))</f>
        <v/>
      </c>
      <c r="E731" s="40" t="str">
        <f>IF(ISBLANK('US Ad Fare Sheet'!E685),"",IF(COUNTIF($N$2:$N$6,'US Ad Fare Sheet'!C685)&gt;0,"",IF(LEN($G731)&lt;1,"",'US Ad Fare Sheet'!E685)))</f>
        <v/>
      </c>
      <c r="F731" s="40" t="str">
        <f>IF(ISBLANK('US Ad Fare Sheet'!F685),"",IF(COUNTIF($N$2:$N$6,'US Ad Fare Sheet'!C685)&gt;0,"",IF(LEN($G731)&lt;1,"",'US Ad Fare Sheet'!F685)))</f>
        <v/>
      </c>
      <c r="G731" s="40" t="str">
        <f>IF(OR(ISBLANK('US Ad Fare Sheet'!G685),'US Ad Fare Sheet'!G685&gt;250),"",IF(COUNTIF($N$2:$N$6,'US Ad Fare Sheet'!C685)&gt;0,"",'US Ad Fare Sheet'!G685))</f>
        <v/>
      </c>
    </row>
    <row r="732" spans="3:7" x14ac:dyDescent="0.15">
      <c r="C732" s="40" t="str">
        <f>IF(ISBLANK('US Ad Fare Sheet'!C686),"",IF(COUNTIF($N$2:$N$6,'US Ad Fare Sheet'!C686)&gt;0,"",IF(LEN(G732)&lt;1,"",'US Ad Fare Sheet'!C686)))</f>
        <v/>
      </c>
      <c r="D732" s="40" t="str">
        <f>IF(ISBLANK('US Ad Fare Sheet'!D686),"",IF(COUNTIF($N$2:$N$6,'US Ad Fare Sheet'!C686)&gt;0,"",IF(LEN($G732)&lt;1,"",'US Ad Fare Sheet'!D686)))</f>
        <v/>
      </c>
      <c r="E732" s="40" t="str">
        <f>IF(ISBLANK('US Ad Fare Sheet'!E686),"",IF(COUNTIF($N$2:$N$6,'US Ad Fare Sheet'!C686)&gt;0,"",IF(LEN($G732)&lt;1,"",'US Ad Fare Sheet'!E686)))</f>
        <v/>
      </c>
      <c r="F732" s="40" t="str">
        <f>IF(ISBLANK('US Ad Fare Sheet'!F686),"",IF(COUNTIF($N$2:$N$6,'US Ad Fare Sheet'!C686)&gt;0,"",IF(LEN($G732)&lt;1,"",'US Ad Fare Sheet'!F686)))</f>
        <v/>
      </c>
      <c r="G732" s="40" t="str">
        <f>IF(OR(ISBLANK('US Ad Fare Sheet'!G686),'US Ad Fare Sheet'!G686&gt;250),"",IF(COUNTIF($N$2:$N$6,'US Ad Fare Sheet'!C686)&gt;0,"",'US Ad Fare Sheet'!G686))</f>
        <v/>
      </c>
    </row>
    <row r="733" spans="3:7" x14ac:dyDescent="0.15">
      <c r="C733" s="40" t="str">
        <f>IF(ISBLANK('US Ad Fare Sheet'!C687),"",IF(COUNTIF($N$2:$N$6,'US Ad Fare Sheet'!C687)&gt;0,"",IF(LEN(G733)&lt;1,"",'US Ad Fare Sheet'!C687)))</f>
        <v/>
      </c>
      <c r="D733" s="40" t="str">
        <f>IF(ISBLANK('US Ad Fare Sheet'!D687),"",IF(COUNTIF($N$2:$N$6,'US Ad Fare Sheet'!C687)&gt;0,"",IF(LEN($G733)&lt;1,"",'US Ad Fare Sheet'!D687)))</f>
        <v/>
      </c>
      <c r="E733" s="40" t="str">
        <f>IF(ISBLANK('US Ad Fare Sheet'!E687),"",IF(COUNTIF($N$2:$N$6,'US Ad Fare Sheet'!C687)&gt;0,"",IF(LEN($G733)&lt;1,"",'US Ad Fare Sheet'!E687)))</f>
        <v/>
      </c>
      <c r="F733" s="40" t="str">
        <f>IF(ISBLANK('US Ad Fare Sheet'!F687),"",IF(COUNTIF($N$2:$N$6,'US Ad Fare Sheet'!C687)&gt;0,"",IF(LEN($G733)&lt;1,"",'US Ad Fare Sheet'!F687)))</f>
        <v/>
      </c>
      <c r="G733" s="40" t="str">
        <f>IF(OR(ISBLANK('US Ad Fare Sheet'!G687),'US Ad Fare Sheet'!G687&gt;250),"",IF(COUNTIF($N$2:$N$6,'US Ad Fare Sheet'!C687)&gt;0,"",'US Ad Fare Sheet'!G687))</f>
        <v/>
      </c>
    </row>
    <row r="734" spans="3:7" x14ac:dyDescent="0.15">
      <c r="C734" s="40" t="str">
        <f>IF(ISBLANK('US Ad Fare Sheet'!C688),"",IF(COUNTIF($N$2:$N$6,'US Ad Fare Sheet'!C688)&gt;0,"",IF(LEN(G734)&lt;1,"",'US Ad Fare Sheet'!C688)))</f>
        <v/>
      </c>
      <c r="D734" s="40" t="str">
        <f>IF(ISBLANK('US Ad Fare Sheet'!D688),"",IF(COUNTIF($N$2:$N$6,'US Ad Fare Sheet'!C688)&gt;0,"",IF(LEN($G734)&lt;1,"",'US Ad Fare Sheet'!D688)))</f>
        <v/>
      </c>
      <c r="E734" s="40" t="str">
        <f>IF(ISBLANK('US Ad Fare Sheet'!E688),"",IF(COUNTIF($N$2:$N$6,'US Ad Fare Sheet'!C688)&gt;0,"",IF(LEN($G734)&lt;1,"",'US Ad Fare Sheet'!E688)))</f>
        <v/>
      </c>
      <c r="F734" s="40" t="str">
        <f>IF(ISBLANK('US Ad Fare Sheet'!F688),"",IF(COUNTIF($N$2:$N$6,'US Ad Fare Sheet'!C688)&gt;0,"",IF(LEN($G734)&lt;1,"",'US Ad Fare Sheet'!F688)))</f>
        <v/>
      </c>
      <c r="G734" s="40" t="str">
        <f>IF(OR(ISBLANK('US Ad Fare Sheet'!G688),'US Ad Fare Sheet'!G688&gt;250),"",IF(COUNTIF($N$2:$N$6,'US Ad Fare Sheet'!C688)&gt;0,"",'US Ad Fare Sheet'!G688))</f>
        <v/>
      </c>
    </row>
    <row r="735" spans="3:7" x14ac:dyDescent="0.15">
      <c r="C735" s="40" t="str">
        <f>IF(ISBLANK('US Ad Fare Sheet'!C689),"",IF(COUNTIF($N$2:$N$6,'US Ad Fare Sheet'!C689)&gt;0,"",IF(LEN(G735)&lt;1,"",'US Ad Fare Sheet'!C689)))</f>
        <v/>
      </c>
      <c r="D735" s="40" t="str">
        <f>IF(ISBLANK('US Ad Fare Sheet'!D689),"",IF(COUNTIF($N$2:$N$6,'US Ad Fare Sheet'!C689)&gt;0,"",IF(LEN($G735)&lt;1,"",'US Ad Fare Sheet'!D689)))</f>
        <v/>
      </c>
      <c r="E735" s="40" t="str">
        <f>IF(ISBLANK('US Ad Fare Sheet'!E689),"",IF(COUNTIF($N$2:$N$6,'US Ad Fare Sheet'!C689)&gt;0,"",IF(LEN($G735)&lt;1,"",'US Ad Fare Sheet'!E689)))</f>
        <v/>
      </c>
      <c r="F735" s="40" t="str">
        <f>IF(ISBLANK('US Ad Fare Sheet'!F689),"",IF(COUNTIF($N$2:$N$6,'US Ad Fare Sheet'!C689)&gt;0,"",IF(LEN($G735)&lt;1,"",'US Ad Fare Sheet'!F689)))</f>
        <v/>
      </c>
      <c r="G735" s="40" t="str">
        <f>IF(OR(ISBLANK('US Ad Fare Sheet'!G689),'US Ad Fare Sheet'!G689&gt;250),"",IF(COUNTIF($N$2:$N$6,'US Ad Fare Sheet'!C689)&gt;0,"",'US Ad Fare Sheet'!G689))</f>
        <v/>
      </c>
    </row>
    <row r="736" spans="3:7" x14ac:dyDescent="0.15">
      <c r="C736" s="40" t="str">
        <f>IF(ISBLANK('US Ad Fare Sheet'!C690),"",IF(COUNTIF($N$2:$N$6,'US Ad Fare Sheet'!C690)&gt;0,"",IF(LEN(G736)&lt;1,"",'US Ad Fare Sheet'!C690)))</f>
        <v/>
      </c>
      <c r="D736" s="40" t="str">
        <f>IF(ISBLANK('US Ad Fare Sheet'!D690),"",IF(COUNTIF($N$2:$N$6,'US Ad Fare Sheet'!C690)&gt;0,"",IF(LEN($G736)&lt;1,"",'US Ad Fare Sheet'!D690)))</f>
        <v/>
      </c>
      <c r="E736" s="40" t="str">
        <f>IF(ISBLANK('US Ad Fare Sheet'!E690),"",IF(COUNTIF($N$2:$N$6,'US Ad Fare Sheet'!C690)&gt;0,"",IF(LEN($G736)&lt;1,"",'US Ad Fare Sheet'!E690)))</f>
        <v/>
      </c>
      <c r="F736" s="40" t="str">
        <f>IF(ISBLANK('US Ad Fare Sheet'!F690),"",IF(COUNTIF($N$2:$N$6,'US Ad Fare Sheet'!C690)&gt;0,"",IF(LEN($G736)&lt;1,"",'US Ad Fare Sheet'!F690)))</f>
        <v/>
      </c>
      <c r="G736" s="40" t="str">
        <f>IF(OR(ISBLANK('US Ad Fare Sheet'!G690),'US Ad Fare Sheet'!G690&gt;250),"",IF(COUNTIF($N$2:$N$6,'US Ad Fare Sheet'!C690)&gt;0,"",'US Ad Fare Sheet'!G690))</f>
        <v/>
      </c>
    </row>
    <row r="737" spans="3:7" x14ac:dyDescent="0.15">
      <c r="C737" s="40" t="str">
        <f>IF(ISBLANK('US Ad Fare Sheet'!C691),"",IF(COUNTIF($N$2:$N$6,'US Ad Fare Sheet'!C691)&gt;0,"",IF(LEN(G737)&lt;1,"",'US Ad Fare Sheet'!C691)))</f>
        <v/>
      </c>
      <c r="D737" s="40" t="str">
        <f>IF(ISBLANK('US Ad Fare Sheet'!D691),"",IF(COUNTIF($N$2:$N$6,'US Ad Fare Sheet'!C691)&gt;0,"",IF(LEN($G737)&lt;1,"",'US Ad Fare Sheet'!D691)))</f>
        <v/>
      </c>
      <c r="E737" s="40" t="str">
        <f>IF(ISBLANK('US Ad Fare Sheet'!E691),"",IF(COUNTIF($N$2:$N$6,'US Ad Fare Sheet'!C691)&gt;0,"",IF(LEN($G737)&lt;1,"",'US Ad Fare Sheet'!E691)))</f>
        <v/>
      </c>
      <c r="F737" s="40" t="str">
        <f>IF(ISBLANK('US Ad Fare Sheet'!F691),"",IF(COUNTIF($N$2:$N$6,'US Ad Fare Sheet'!C691)&gt;0,"",IF(LEN($G737)&lt;1,"",'US Ad Fare Sheet'!F691)))</f>
        <v/>
      </c>
      <c r="G737" s="40" t="str">
        <f>IF(OR(ISBLANK('US Ad Fare Sheet'!G691),'US Ad Fare Sheet'!G691&gt;250),"",IF(COUNTIF($N$2:$N$6,'US Ad Fare Sheet'!C691)&gt;0,"",'US Ad Fare Sheet'!G691))</f>
        <v/>
      </c>
    </row>
    <row r="738" spans="3:7" x14ac:dyDescent="0.15">
      <c r="C738" s="40" t="str">
        <f>IF(ISBLANK('US Ad Fare Sheet'!C692),"",IF(COUNTIF($N$2:$N$6,'US Ad Fare Sheet'!C692)&gt;0,"",IF(LEN(G738)&lt;1,"",'US Ad Fare Sheet'!C692)))</f>
        <v/>
      </c>
      <c r="D738" s="40" t="str">
        <f>IF(ISBLANK('US Ad Fare Sheet'!D692),"",IF(COUNTIF($N$2:$N$6,'US Ad Fare Sheet'!C692)&gt;0,"",IF(LEN($G738)&lt;1,"",'US Ad Fare Sheet'!D692)))</f>
        <v/>
      </c>
      <c r="E738" s="40" t="str">
        <f>IF(ISBLANK('US Ad Fare Sheet'!E692),"",IF(COUNTIF($N$2:$N$6,'US Ad Fare Sheet'!C692)&gt;0,"",IF(LEN($G738)&lt;1,"",'US Ad Fare Sheet'!E692)))</f>
        <v/>
      </c>
      <c r="F738" s="40" t="str">
        <f>IF(ISBLANK('US Ad Fare Sheet'!F692),"",IF(COUNTIF($N$2:$N$6,'US Ad Fare Sheet'!C692)&gt;0,"",IF(LEN($G738)&lt;1,"",'US Ad Fare Sheet'!F692)))</f>
        <v/>
      </c>
      <c r="G738" s="40" t="str">
        <f>IF(OR(ISBLANK('US Ad Fare Sheet'!G692),'US Ad Fare Sheet'!G692&gt;250),"",IF(COUNTIF($N$2:$N$6,'US Ad Fare Sheet'!C692)&gt;0,"",'US Ad Fare Sheet'!G692))</f>
        <v/>
      </c>
    </row>
    <row r="739" spans="3:7" x14ac:dyDescent="0.15">
      <c r="C739" s="40" t="str">
        <f>IF(ISBLANK('US Ad Fare Sheet'!C693),"",IF(COUNTIF($N$2:$N$6,'US Ad Fare Sheet'!C693)&gt;0,"",IF(LEN(G739)&lt;1,"",'US Ad Fare Sheet'!C693)))</f>
        <v/>
      </c>
      <c r="D739" s="40" t="str">
        <f>IF(ISBLANK('US Ad Fare Sheet'!D693),"",IF(COUNTIF($N$2:$N$6,'US Ad Fare Sheet'!C693)&gt;0,"",IF(LEN($G739)&lt;1,"",'US Ad Fare Sheet'!D693)))</f>
        <v/>
      </c>
      <c r="E739" s="40" t="str">
        <f>IF(ISBLANK('US Ad Fare Sheet'!E693),"",IF(COUNTIF($N$2:$N$6,'US Ad Fare Sheet'!C693)&gt;0,"",IF(LEN($G739)&lt;1,"",'US Ad Fare Sheet'!E693)))</f>
        <v/>
      </c>
      <c r="F739" s="40" t="str">
        <f>IF(ISBLANK('US Ad Fare Sheet'!F693),"",IF(COUNTIF($N$2:$N$6,'US Ad Fare Sheet'!C693)&gt;0,"",IF(LEN($G739)&lt;1,"",'US Ad Fare Sheet'!F693)))</f>
        <v/>
      </c>
      <c r="G739" s="40" t="str">
        <f>IF(OR(ISBLANK('US Ad Fare Sheet'!G693),'US Ad Fare Sheet'!G693&gt;250),"",IF(COUNTIF($N$2:$N$6,'US Ad Fare Sheet'!C693)&gt;0,"",'US Ad Fare Sheet'!G693))</f>
        <v/>
      </c>
    </row>
    <row r="740" spans="3:7" x14ac:dyDescent="0.15">
      <c r="C740" s="40" t="str">
        <f>IF(ISBLANK('US Ad Fare Sheet'!C694),"",IF(COUNTIF($N$2:$N$6,'US Ad Fare Sheet'!C694)&gt;0,"",IF(LEN(G740)&lt;1,"",'US Ad Fare Sheet'!C694)))</f>
        <v/>
      </c>
      <c r="D740" s="40" t="str">
        <f>IF(ISBLANK('US Ad Fare Sheet'!D694),"",IF(COUNTIF($N$2:$N$6,'US Ad Fare Sheet'!C694)&gt;0,"",IF(LEN($G740)&lt;1,"",'US Ad Fare Sheet'!D694)))</f>
        <v/>
      </c>
      <c r="E740" s="40" t="str">
        <f>IF(ISBLANK('US Ad Fare Sheet'!E694),"",IF(COUNTIF($N$2:$N$6,'US Ad Fare Sheet'!C694)&gt;0,"",IF(LEN($G740)&lt;1,"",'US Ad Fare Sheet'!E694)))</f>
        <v/>
      </c>
      <c r="F740" s="40" t="str">
        <f>IF(ISBLANK('US Ad Fare Sheet'!F694),"",IF(COUNTIF($N$2:$N$6,'US Ad Fare Sheet'!C694)&gt;0,"",IF(LEN($G740)&lt;1,"",'US Ad Fare Sheet'!F694)))</f>
        <v/>
      </c>
      <c r="G740" s="40" t="str">
        <f>IF(OR(ISBLANK('US Ad Fare Sheet'!G694),'US Ad Fare Sheet'!G694&gt;250),"",IF(COUNTIF($N$2:$N$6,'US Ad Fare Sheet'!C694)&gt;0,"",'US Ad Fare Sheet'!G694))</f>
        <v/>
      </c>
    </row>
    <row r="741" spans="3:7" x14ac:dyDescent="0.15">
      <c r="C741" s="40" t="str">
        <f>IF(ISBLANK('US Ad Fare Sheet'!C695),"",IF(COUNTIF($N$2:$N$6,'US Ad Fare Sheet'!C695)&gt;0,"",IF(LEN(G741)&lt;1,"",'US Ad Fare Sheet'!C695)))</f>
        <v/>
      </c>
      <c r="D741" s="40" t="str">
        <f>IF(ISBLANK('US Ad Fare Sheet'!D695),"",IF(COUNTIF($N$2:$N$6,'US Ad Fare Sheet'!C695)&gt;0,"",IF(LEN($G741)&lt;1,"",'US Ad Fare Sheet'!D695)))</f>
        <v/>
      </c>
      <c r="E741" s="40" t="str">
        <f>IF(ISBLANK('US Ad Fare Sheet'!E695),"",IF(COUNTIF($N$2:$N$6,'US Ad Fare Sheet'!C695)&gt;0,"",IF(LEN($G741)&lt;1,"",'US Ad Fare Sheet'!E695)))</f>
        <v/>
      </c>
      <c r="F741" s="40" t="str">
        <f>IF(ISBLANK('US Ad Fare Sheet'!F695),"",IF(COUNTIF($N$2:$N$6,'US Ad Fare Sheet'!C695)&gt;0,"",IF(LEN($G741)&lt;1,"",'US Ad Fare Sheet'!F695)))</f>
        <v/>
      </c>
      <c r="G741" s="40" t="str">
        <f>IF(OR(ISBLANK('US Ad Fare Sheet'!G695),'US Ad Fare Sheet'!G695&gt;250),"",IF(COUNTIF($N$2:$N$6,'US Ad Fare Sheet'!C695)&gt;0,"",'US Ad Fare Sheet'!G695))</f>
        <v/>
      </c>
    </row>
    <row r="742" spans="3:7" x14ac:dyDescent="0.15">
      <c r="C742" s="40" t="str">
        <f>IF(ISBLANK('US Ad Fare Sheet'!C696),"",IF(COUNTIF($N$2:$N$6,'US Ad Fare Sheet'!C696)&gt;0,"",IF(LEN(G742)&lt;1,"",'US Ad Fare Sheet'!C696)))</f>
        <v/>
      </c>
      <c r="D742" s="40" t="str">
        <f>IF(ISBLANK('US Ad Fare Sheet'!D696),"",IF(COUNTIF($N$2:$N$6,'US Ad Fare Sheet'!C696)&gt;0,"",IF(LEN($G742)&lt;1,"",'US Ad Fare Sheet'!D696)))</f>
        <v/>
      </c>
      <c r="E742" s="40" t="str">
        <f>IF(ISBLANK('US Ad Fare Sheet'!E696),"",IF(COUNTIF($N$2:$N$6,'US Ad Fare Sheet'!C696)&gt;0,"",IF(LEN($G742)&lt;1,"",'US Ad Fare Sheet'!E696)))</f>
        <v/>
      </c>
      <c r="F742" s="40" t="str">
        <f>IF(ISBLANK('US Ad Fare Sheet'!F696),"",IF(COUNTIF($N$2:$N$6,'US Ad Fare Sheet'!C696)&gt;0,"",IF(LEN($G742)&lt;1,"",'US Ad Fare Sheet'!F696)))</f>
        <v/>
      </c>
      <c r="G742" s="40" t="str">
        <f>IF(OR(ISBLANK('US Ad Fare Sheet'!G696),'US Ad Fare Sheet'!G696&gt;250),"",IF(COUNTIF($N$2:$N$6,'US Ad Fare Sheet'!C696)&gt;0,"",'US Ad Fare Sheet'!G696))</f>
        <v/>
      </c>
    </row>
    <row r="743" spans="3:7" x14ac:dyDescent="0.15">
      <c r="C743" s="40" t="str">
        <f>IF(ISBLANK('US Ad Fare Sheet'!C697),"",IF(COUNTIF($N$2:$N$6,'US Ad Fare Sheet'!C697)&gt;0,"",IF(LEN(G743)&lt;1,"",'US Ad Fare Sheet'!C697)))</f>
        <v/>
      </c>
      <c r="D743" s="40" t="str">
        <f>IF(ISBLANK('US Ad Fare Sheet'!D697),"",IF(COUNTIF($N$2:$N$6,'US Ad Fare Sheet'!C697)&gt;0,"",IF(LEN($G743)&lt;1,"",'US Ad Fare Sheet'!D697)))</f>
        <v/>
      </c>
      <c r="E743" s="40" t="str">
        <f>IF(ISBLANK('US Ad Fare Sheet'!E697),"",IF(COUNTIF($N$2:$N$6,'US Ad Fare Sheet'!C697)&gt;0,"",IF(LEN($G743)&lt;1,"",'US Ad Fare Sheet'!E697)))</f>
        <v/>
      </c>
      <c r="F743" s="40" t="str">
        <f>IF(ISBLANK('US Ad Fare Sheet'!F697),"",IF(COUNTIF($N$2:$N$6,'US Ad Fare Sheet'!C697)&gt;0,"",IF(LEN($G743)&lt;1,"",'US Ad Fare Sheet'!F697)))</f>
        <v/>
      </c>
      <c r="G743" s="40" t="str">
        <f>IF(OR(ISBLANK('US Ad Fare Sheet'!G697),'US Ad Fare Sheet'!G697&gt;250),"",IF(COUNTIF($N$2:$N$6,'US Ad Fare Sheet'!C697)&gt;0,"",'US Ad Fare Sheet'!G697))</f>
        <v/>
      </c>
    </row>
    <row r="744" spans="3:7" x14ac:dyDescent="0.15">
      <c r="C744" s="40" t="str">
        <f>IF(ISBLANK('US Ad Fare Sheet'!C698),"",IF(COUNTIF($N$2:$N$6,'US Ad Fare Sheet'!C698)&gt;0,"",IF(LEN(G744)&lt;1,"",'US Ad Fare Sheet'!C698)))</f>
        <v/>
      </c>
      <c r="D744" s="40" t="str">
        <f>IF(ISBLANK('US Ad Fare Sheet'!D698),"",IF(COUNTIF($N$2:$N$6,'US Ad Fare Sheet'!C698)&gt;0,"",IF(LEN($G744)&lt;1,"",'US Ad Fare Sheet'!D698)))</f>
        <v/>
      </c>
      <c r="E744" s="40" t="str">
        <f>IF(ISBLANK('US Ad Fare Sheet'!E698),"",IF(COUNTIF($N$2:$N$6,'US Ad Fare Sheet'!C698)&gt;0,"",IF(LEN($G744)&lt;1,"",'US Ad Fare Sheet'!E698)))</f>
        <v/>
      </c>
      <c r="F744" s="40" t="str">
        <f>IF(ISBLANK('US Ad Fare Sheet'!F698),"",IF(COUNTIF($N$2:$N$6,'US Ad Fare Sheet'!C698)&gt;0,"",IF(LEN($G744)&lt;1,"",'US Ad Fare Sheet'!F698)))</f>
        <v/>
      </c>
      <c r="G744" s="40" t="str">
        <f>IF(OR(ISBLANK('US Ad Fare Sheet'!G698),'US Ad Fare Sheet'!G698&gt;250),"",IF(COUNTIF($N$2:$N$6,'US Ad Fare Sheet'!C698)&gt;0,"",'US Ad Fare Sheet'!G698))</f>
        <v/>
      </c>
    </row>
    <row r="745" spans="3:7" x14ac:dyDescent="0.15">
      <c r="C745" s="40" t="str">
        <f>IF(ISBLANK('US Ad Fare Sheet'!C699),"",IF(COUNTIF($N$2:$N$6,'US Ad Fare Sheet'!C699)&gt;0,"",IF(LEN(G745)&lt;1,"",'US Ad Fare Sheet'!C699)))</f>
        <v/>
      </c>
      <c r="D745" s="40" t="str">
        <f>IF(ISBLANK('US Ad Fare Sheet'!D699),"",IF(COUNTIF($N$2:$N$6,'US Ad Fare Sheet'!C699)&gt;0,"",IF(LEN($G745)&lt;1,"",'US Ad Fare Sheet'!D699)))</f>
        <v/>
      </c>
      <c r="E745" s="40" t="str">
        <f>IF(ISBLANK('US Ad Fare Sheet'!E699),"",IF(COUNTIF($N$2:$N$6,'US Ad Fare Sheet'!C699)&gt;0,"",IF(LEN($G745)&lt;1,"",'US Ad Fare Sheet'!E699)))</f>
        <v/>
      </c>
      <c r="F745" s="40" t="str">
        <f>IF(ISBLANK('US Ad Fare Sheet'!F699),"",IF(COUNTIF($N$2:$N$6,'US Ad Fare Sheet'!C699)&gt;0,"",IF(LEN($G745)&lt;1,"",'US Ad Fare Sheet'!F699)))</f>
        <v/>
      </c>
      <c r="G745" s="40" t="str">
        <f>IF(OR(ISBLANK('US Ad Fare Sheet'!G699),'US Ad Fare Sheet'!G699&gt;250),"",IF(COUNTIF($N$2:$N$6,'US Ad Fare Sheet'!C699)&gt;0,"",'US Ad Fare Sheet'!G699))</f>
        <v/>
      </c>
    </row>
    <row r="746" spans="3:7" x14ac:dyDescent="0.15">
      <c r="C746" s="40" t="str">
        <f>IF(ISBLANK('US Ad Fare Sheet'!C700),"",IF(COUNTIF($N$2:$N$6,'US Ad Fare Sheet'!C700)&gt;0,"",IF(LEN(G746)&lt;1,"",'US Ad Fare Sheet'!C700)))</f>
        <v/>
      </c>
      <c r="D746" s="40" t="str">
        <f>IF(ISBLANK('US Ad Fare Sheet'!D700),"",IF(COUNTIF($N$2:$N$6,'US Ad Fare Sheet'!C700)&gt;0,"",IF(LEN($G746)&lt;1,"",'US Ad Fare Sheet'!D700)))</f>
        <v/>
      </c>
      <c r="E746" s="40" t="str">
        <f>IF(ISBLANK('US Ad Fare Sheet'!E700),"",IF(COUNTIF($N$2:$N$6,'US Ad Fare Sheet'!C700)&gt;0,"",IF(LEN($G746)&lt;1,"",'US Ad Fare Sheet'!E700)))</f>
        <v/>
      </c>
      <c r="F746" s="40" t="str">
        <f>IF(ISBLANK('US Ad Fare Sheet'!F700),"",IF(COUNTIF($N$2:$N$6,'US Ad Fare Sheet'!C700)&gt;0,"",IF(LEN($G746)&lt;1,"",'US Ad Fare Sheet'!F700)))</f>
        <v/>
      </c>
      <c r="G746" s="40" t="str">
        <f>IF(OR(ISBLANK('US Ad Fare Sheet'!G700),'US Ad Fare Sheet'!G700&gt;250),"",IF(COUNTIF($N$2:$N$6,'US Ad Fare Sheet'!C700)&gt;0,"",'US Ad Fare Sheet'!G700))</f>
        <v/>
      </c>
    </row>
    <row r="747" spans="3:7" x14ac:dyDescent="0.15">
      <c r="C747" s="40" t="str">
        <f>IF(ISBLANK('US Ad Fare Sheet'!C701),"",IF(COUNTIF($N$2:$N$6,'US Ad Fare Sheet'!C701)&gt;0,"",IF(LEN(G747)&lt;1,"",'US Ad Fare Sheet'!C701)))</f>
        <v/>
      </c>
      <c r="D747" s="40" t="str">
        <f>IF(ISBLANK('US Ad Fare Sheet'!D701),"",IF(COUNTIF($N$2:$N$6,'US Ad Fare Sheet'!C701)&gt;0,"",IF(LEN($G747)&lt;1,"",'US Ad Fare Sheet'!D701)))</f>
        <v/>
      </c>
      <c r="E747" s="40" t="str">
        <f>IF(ISBLANK('US Ad Fare Sheet'!E701),"",IF(COUNTIF($N$2:$N$6,'US Ad Fare Sheet'!C701)&gt;0,"",IF(LEN($G747)&lt;1,"",'US Ad Fare Sheet'!E701)))</f>
        <v/>
      </c>
      <c r="F747" s="40" t="str">
        <f>IF(ISBLANK('US Ad Fare Sheet'!F701),"",IF(COUNTIF($N$2:$N$6,'US Ad Fare Sheet'!C701)&gt;0,"",IF(LEN($G747)&lt;1,"",'US Ad Fare Sheet'!F701)))</f>
        <v/>
      </c>
      <c r="G747" s="40" t="str">
        <f>IF(OR(ISBLANK('US Ad Fare Sheet'!G701),'US Ad Fare Sheet'!G701&gt;250),"",IF(COUNTIF($N$2:$N$6,'US Ad Fare Sheet'!C701)&gt;0,"",'US Ad Fare Sheet'!G701))</f>
        <v/>
      </c>
    </row>
    <row r="748" spans="3:7" x14ac:dyDescent="0.15">
      <c r="C748" s="40" t="str">
        <f>IF(ISBLANK('US Ad Fare Sheet'!C702),"",IF(COUNTIF($N$2:$N$6,'US Ad Fare Sheet'!C702)&gt;0,"",IF(LEN(G748)&lt;1,"",'US Ad Fare Sheet'!C702)))</f>
        <v/>
      </c>
      <c r="D748" s="40" t="str">
        <f>IF(ISBLANK('US Ad Fare Sheet'!D702),"",IF(COUNTIF($N$2:$N$6,'US Ad Fare Sheet'!C702)&gt;0,"",IF(LEN($G748)&lt;1,"",'US Ad Fare Sheet'!D702)))</f>
        <v/>
      </c>
      <c r="E748" s="40" t="str">
        <f>IF(ISBLANK('US Ad Fare Sheet'!E702),"",IF(COUNTIF($N$2:$N$6,'US Ad Fare Sheet'!C702)&gt;0,"",IF(LEN($G748)&lt;1,"",'US Ad Fare Sheet'!E702)))</f>
        <v/>
      </c>
      <c r="F748" s="40" t="str">
        <f>IF(ISBLANK('US Ad Fare Sheet'!F702),"",IF(COUNTIF($N$2:$N$6,'US Ad Fare Sheet'!C702)&gt;0,"",IF(LEN($G748)&lt;1,"",'US Ad Fare Sheet'!F702)))</f>
        <v/>
      </c>
      <c r="G748" s="40" t="str">
        <f>IF(OR(ISBLANK('US Ad Fare Sheet'!G702),'US Ad Fare Sheet'!G702&gt;250),"",IF(COUNTIF($N$2:$N$6,'US Ad Fare Sheet'!C702)&gt;0,"",'US Ad Fare Sheet'!G702))</f>
        <v/>
      </c>
    </row>
    <row r="749" spans="3:7" x14ac:dyDescent="0.15">
      <c r="C749" s="40" t="str">
        <f>IF(ISBLANK('US Ad Fare Sheet'!C703),"",IF(COUNTIF($N$2:$N$6,'US Ad Fare Sheet'!C703)&gt;0,"",IF(LEN(G749)&lt;1,"",'US Ad Fare Sheet'!C703)))</f>
        <v/>
      </c>
      <c r="D749" s="40" t="str">
        <f>IF(ISBLANK('US Ad Fare Sheet'!D703),"",IF(COUNTIF($N$2:$N$6,'US Ad Fare Sheet'!C703)&gt;0,"",IF(LEN($G749)&lt;1,"",'US Ad Fare Sheet'!D703)))</f>
        <v/>
      </c>
      <c r="E749" s="40" t="str">
        <f>IF(ISBLANK('US Ad Fare Sheet'!E703),"",IF(COUNTIF($N$2:$N$6,'US Ad Fare Sheet'!C703)&gt;0,"",IF(LEN($G749)&lt;1,"",'US Ad Fare Sheet'!E703)))</f>
        <v/>
      </c>
      <c r="F749" s="40" t="str">
        <f>IF(ISBLANK('US Ad Fare Sheet'!F703),"",IF(COUNTIF($N$2:$N$6,'US Ad Fare Sheet'!C703)&gt;0,"",IF(LEN($G749)&lt;1,"",'US Ad Fare Sheet'!F703)))</f>
        <v/>
      </c>
      <c r="G749" s="40" t="str">
        <f>IF(OR(ISBLANK('US Ad Fare Sheet'!G703),'US Ad Fare Sheet'!G703&gt;250),"",IF(COUNTIF($N$2:$N$6,'US Ad Fare Sheet'!C703)&gt;0,"",'US Ad Fare Sheet'!G703))</f>
        <v/>
      </c>
    </row>
    <row r="750" spans="3:7" x14ac:dyDescent="0.15">
      <c r="C750" s="40" t="str">
        <f>IF(ISBLANK('US Ad Fare Sheet'!C704),"",IF(COUNTIF($N$2:$N$6,'US Ad Fare Sheet'!C704)&gt;0,"",IF(LEN(G750)&lt;1,"",'US Ad Fare Sheet'!C704)))</f>
        <v/>
      </c>
      <c r="D750" s="40" t="str">
        <f>IF(ISBLANK('US Ad Fare Sheet'!D704),"",IF(COUNTIF($N$2:$N$6,'US Ad Fare Sheet'!C704)&gt;0,"",IF(LEN($G750)&lt;1,"",'US Ad Fare Sheet'!D704)))</f>
        <v/>
      </c>
      <c r="E750" s="40" t="str">
        <f>IF(ISBLANK('US Ad Fare Sheet'!E704),"",IF(COUNTIF($N$2:$N$6,'US Ad Fare Sheet'!C704)&gt;0,"",IF(LEN($G750)&lt;1,"",'US Ad Fare Sheet'!E704)))</f>
        <v/>
      </c>
      <c r="F750" s="40" t="str">
        <f>IF(ISBLANK('US Ad Fare Sheet'!F704),"",IF(COUNTIF($N$2:$N$6,'US Ad Fare Sheet'!C704)&gt;0,"",IF(LEN($G750)&lt;1,"",'US Ad Fare Sheet'!F704)))</f>
        <v/>
      </c>
      <c r="G750" s="40" t="str">
        <f>IF(OR(ISBLANK('US Ad Fare Sheet'!G704),'US Ad Fare Sheet'!G704&gt;250),"",IF(COUNTIF($N$2:$N$6,'US Ad Fare Sheet'!C704)&gt;0,"",'US Ad Fare Sheet'!G704))</f>
        <v/>
      </c>
    </row>
    <row r="751" spans="3:7" x14ac:dyDescent="0.15">
      <c r="C751" s="40" t="str">
        <f>IF(ISBLANK('US Ad Fare Sheet'!C705),"",IF(COUNTIF($N$2:$N$6,'US Ad Fare Sheet'!C705)&gt;0,"",IF(LEN(G751)&lt;1,"",'US Ad Fare Sheet'!C705)))</f>
        <v/>
      </c>
      <c r="D751" s="40" t="str">
        <f>IF(ISBLANK('US Ad Fare Sheet'!D705),"",IF(COUNTIF($N$2:$N$6,'US Ad Fare Sheet'!C705)&gt;0,"",IF(LEN($G751)&lt;1,"",'US Ad Fare Sheet'!D705)))</f>
        <v/>
      </c>
      <c r="E751" s="40" t="str">
        <f>IF(ISBLANK('US Ad Fare Sheet'!E705),"",IF(COUNTIF($N$2:$N$6,'US Ad Fare Sheet'!C705)&gt;0,"",IF(LEN($G751)&lt;1,"",'US Ad Fare Sheet'!E705)))</f>
        <v/>
      </c>
      <c r="F751" s="40" t="str">
        <f>IF(ISBLANK('US Ad Fare Sheet'!F705),"",IF(COUNTIF($N$2:$N$6,'US Ad Fare Sheet'!C705)&gt;0,"",IF(LEN($G751)&lt;1,"",'US Ad Fare Sheet'!F705)))</f>
        <v/>
      </c>
      <c r="G751" s="40" t="str">
        <f>IF(OR(ISBLANK('US Ad Fare Sheet'!G705),'US Ad Fare Sheet'!G705&gt;250),"",IF(COUNTIF($N$2:$N$6,'US Ad Fare Sheet'!C705)&gt;0,"",'US Ad Fare Sheet'!G705))</f>
        <v/>
      </c>
    </row>
    <row r="752" spans="3:7" x14ac:dyDescent="0.15">
      <c r="C752" s="40" t="str">
        <f>IF(ISBLANK('US Ad Fare Sheet'!C706),"",IF(COUNTIF($N$2:$N$6,'US Ad Fare Sheet'!C706)&gt;0,"",IF(LEN(G752)&lt;1,"",'US Ad Fare Sheet'!C706)))</f>
        <v/>
      </c>
      <c r="D752" s="40" t="str">
        <f>IF(ISBLANK('US Ad Fare Sheet'!D706),"",IF(COUNTIF($N$2:$N$6,'US Ad Fare Sheet'!C706)&gt;0,"",IF(LEN($G752)&lt;1,"",'US Ad Fare Sheet'!D706)))</f>
        <v/>
      </c>
      <c r="E752" s="40" t="str">
        <f>IF(ISBLANK('US Ad Fare Sheet'!E706),"",IF(COUNTIF($N$2:$N$6,'US Ad Fare Sheet'!C706)&gt;0,"",IF(LEN($G752)&lt;1,"",'US Ad Fare Sheet'!E706)))</f>
        <v/>
      </c>
      <c r="F752" s="40" t="str">
        <f>IF(ISBLANK('US Ad Fare Sheet'!F706),"",IF(COUNTIF($N$2:$N$6,'US Ad Fare Sheet'!C706)&gt;0,"",IF(LEN($G752)&lt;1,"",'US Ad Fare Sheet'!F706)))</f>
        <v/>
      </c>
      <c r="G752" s="40" t="str">
        <f>IF(OR(ISBLANK('US Ad Fare Sheet'!G706),'US Ad Fare Sheet'!G706&gt;250),"",IF(COUNTIF($N$2:$N$6,'US Ad Fare Sheet'!C706)&gt;0,"",'US Ad Fare Sheet'!G706))</f>
        <v/>
      </c>
    </row>
    <row r="753" spans="3:7" x14ac:dyDescent="0.15">
      <c r="C753" s="40" t="str">
        <f>IF(ISBLANK('US Ad Fare Sheet'!C707),"",IF(COUNTIF($N$2:$N$6,'US Ad Fare Sheet'!C707)&gt;0,"",IF(LEN(G753)&lt;1,"",'US Ad Fare Sheet'!C707)))</f>
        <v/>
      </c>
      <c r="D753" s="40" t="str">
        <f>IF(ISBLANK('US Ad Fare Sheet'!D707),"",IF(COUNTIF($N$2:$N$6,'US Ad Fare Sheet'!C707)&gt;0,"",IF(LEN($G753)&lt;1,"",'US Ad Fare Sheet'!D707)))</f>
        <v/>
      </c>
      <c r="E753" s="40" t="str">
        <f>IF(ISBLANK('US Ad Fare Sheet'!E707),"",IF(COUNTIF($N$2:$N$6,'US Ad Fare Sheet'!C707)&gt;0,"",IF(LEN($G753)&lt;1,"",'US Ad Fare Sheet'!E707)))</f>
        <v/>
      </c>
      <c r="F753" s="40" t="str">
        <f>IF(ISBLANK('US Ad Fare Sheet'!F707),"",IF(COUNTIF($N$2:$N$6,'US Ad Fare Sheet'!C707)&gt;0,"",IF(LEN($G753)&lt;1,"",'US Ad Fare Sheet'!F707)))</f>
        <v/>
      </c>
      <c r="G753" s="40" t="str">
        <f>IF(OR(ISBLANK('US Ad Fare Sheet'!G707),'US Ad Fare Sheet'!G707&gt;250),"",IF(COUNTIF($N$2:$N$6,'US Ad Fare Sheet'!C707)&gt;0,"",'US Ad Fare Sheet'!G707))</f>
        <v/>
      </c>
    </row>
    <row r="754" spans="3:7" x14ac:dyDescent="0.15">
      <c r="C754" s="40" t="str">
        <f>IF(ISBLANK('US Ad Fare Sheet'!C708),"",IF(COUNTIF($N$2:$N$6,'US Ad Fare Sheet'!C708)&gt;0,"",IF(LEN(G754)&lt;1,"",'US Ad Fare Sheet'!C708)))</f>
        <v/>
      </c>
      <c r="D754" s="40" t="str">
        <f>IF(ISBLANK('US Ad Fare Sheet'!D708),"",IF(COUNTIF($N$2:$N$6,'US Ad Fare Sheet'!C708)&gt;0,"",IF(LEN($G754)&lt;1,"",'US Ad Fare Sheet'!D708)))</f>
        <v/>
      </c>
      <c r="E754" s="40" t="str">
        <f>IF(ISBLANK('US Ad Fare Sheet'!E708),"",IF(COUNTIF($N$2:$N$6,'US Ad Fare Sheet'!C708)&gt;0,"",IF(LEN($G754)&lt;1,"",'US Ad Fare Sheet'!E708)))</f>
        <v/>
      </c>
      <c r="F754" s="40" t="str">
        <f>IF(ISBLANK('US Ad Fare Sheet'!F708),"",IF(COUNTIF($N$2:$N$6,'US Ad Fare Sheet'!C708)&gt;0,"",IF(LEN($G754)&lt;1,"",'US Ad Fare Sheet'!F708)))</f>
        <v/>
      </c>
      <c r="G754" s="40" t="str">
        <f>IF(OR(ISBLANK('US Ad Fare Sheet'!G708),'US Ad Fare Sheet'!G708&gt;250),"",IF(COUNTIF($N$2:$N$6,'US Ad Fare Sheet'!C708)&gt;0,"",'US Ad Fare Sheet'!G708))</f>
        <v/>
      </c>
    </row>
    <row r="755" spans="3:7" x14ac:dyDescent="0.15">
      <c r="C755" s="40" t="str">
        <f>IF(ISBLANK('US Ad Fare Sheet'!C709),"",IF(COUNTIF($N$2:$N$6,'US Ad Fare Sheet'!C709)&gt;0,"",IF(LEN(G755)&lt;1,"",'US Ad Fare Sheet'!C709)))</f>
        <v/>
      </c>
      <c r="D755" s="40" t="str">
        <f>IF(ISBLANK('US Ad Fare Sheet'!D709),"",IF(COUNTIF($N$2:$N$6,'US Ad Fare Sheet'!C709)&gt;0,"",IF(LEN($G755)&lt;1,"",'US Ad Fare Sheet'!D709)))</f>
        <v/>
      </c>
      <c r="E755" s="40" t="str">
        <f>IF(ISBLANK('US Ad Fare Sheet'!E709),"",IF(COUNTIF($N$2:$N$6,'US Ad Fare Sheet'!C709)&gt;0,"",IF(LEN($G755)&lt;1,"",'US Ad Fare Sheet'!E709)))</f>
        <v/>
      </c>
      <c r="F755" s="40" t="str">
        <f>IF(ISBLANK('US Ad Fare Sheet'!F709),"",IF(COUNTIF($N$2:$N$6,'US Ad Fare Sheet'!C709)&gt;0,"",IF(LEN($G755)&lt;1,"",'US Ad Fare Sheet'!F709)))</f>
        <v/>
      </c>
      <c r="G755" s="40" t="str">
        <f>IF(OR(ISBLANK('US Ad Fare Sheet'!G709),'US Ad Fare Sheet'!G709&gt;250),"",IF(COUNTIF($N$2:$N$6,'US Ad Fare Sheet'!C709)&gt;0,"",'US Ad Fare Sheet'!G709))</f>
        <v/>
      </c>
    </row>
    <row r="756" spans="3:7" x14ac:dyDescent="0.15">
      <c r="C756" s="40" t="str">
        <f>IF(ISBLANK('US Ad Fare Sheet'!C710),"",IF(COUNTIF($N$2:$N$6,'US Ad Fare Sheet'!C710)&gt;0,"",IF(LEN(G756)&lt;1,"",'US Ad Fare Sheet'!C710)))</f>
        <v/>
      </c>
      <c r="D756" s="40" t="str">
        <f>IF(ISBLANK('US Ad Fare Sheet'!D710),"",IF(COUNTIF($N$2:$N$6,'US Ad Fare Sheet'!C710)&gt;0,"",IF(LEN($G756)&lt;1,"",'US Ad Fare Sheet'!D710)))</f>
        <v/>
      </c>
      <c r="E756" s="40" t="str">
        <f>IF(ISBLANK('US Ad Fare Sheet'!E710),"",IF(COUNTIF($N$2:$N$6,'US Ad Fare Sheet'!C710)&gt;0,"",IF(LEN($G756)&lt;1,"",'US Ad Fare Sheet'!E710)))</f>
        <v/>
      </c>
      <c r="F756" s="40" t="str">
        <f>IF(ISBLANK('US Ad Fare Sheet'!F710),"",IF(COUNTIF($N$2:$N$6,'US Ad Fare Sheet'!C710)&gt;0,"",IF(LEN($G756)&lt;1,"",'US Ad Fare Sheet'!F710)))</f>
        <v/>
      </c>
      <c r="G756" s="40" t="str">
        <f>IF(OR(ISBLANK('US Ad Fare Sheet'!G710),'US Ad Fare Sheet'!G710&gt;250),"",IF(COUNTIF($N$2:$N$6,'US Ad Fare Sheet'!C710)&gt;0,"",'US Ad Fare Sheet'!G710))</f>
        <v/>
      </c>
    </row>
    <row r="757" spans="3:7" x14ac:dyDescent="0.15">
      <c r="C757" s="40" t="str">
        <f>IF(ISBLANK('US Ad Fare Sheet'!C711),"",IF(COUNTIF($N$2:$N$6,'US Ad Fare Sheet'!C711)&gt;0,"",IF(LEN(G757)&lt;1,"",'US Ad Fare Sheet'!C711)))</f>
        <v/>
      </c>
      <c r="D757" s="40" t="str">
        <f>IF(ISBLANK('US Ad Fare Sheet'!D711),"",IF(COUNTIF($N$2:$N$6,'US Ad Fare Sheet'!C711)&gt;0,"",IF(LEN($G757)&lt;1,"",'US Ad Fare Sheet'!D711)))</f>
        <v/>
      </c>
      <c r="E757" s="40" t="str">
        <f>IF(ISBLANK('US Ad Fare Sheet'!E711),"",IF(COUNTIF($N$2:$N$6,'US Ad Fare Sheet'!C711)&gt;0,"",IF(LEN($G757)&lt;1,"",'US Ad Fare Sheet'!E711)))</f>
        <v/>
      </c>
      <c r="F757" s="40" t="str">
        <f>IF(ISBLANK('US Ad Fare Sheet'!F711),"",IF(COUNTIF($N$2:$N$6,'US Ad Fare Sheet'!C711)&gt;0,"",IF(LEN($G757)&lt;1,"",'US Ad Fare Sheet'!F711)))</f>
        <v/>
      </c>
      <c r="G757" s="40" t="str">
        <f>IF(OR(ISBLANK('US Ad Fare Sheet'!G711),'US Ad Fare Sheet'!G711&gt;250),"",IF(COUNTIF($N$2:$N$6,'US Ad Fare Sheet'!C711)&gt;0,"",'US Ad Fare Sheet'!G711))</f>
        <v/>
      </c>
    </row>
    <row r="758" spans="3:7" x14ac:dyDescent="0.15">
      <c r="C758" s="40" t="str">
        <f>IF(ISBLANK('US Ad Fare Sheet'!C712),"",IF(COUNTIF($N$2:$N$6,'US Ad Fare Sheet'!C712)&gt;0,"",IF(LEN(G758)&lt;1,"",'US Ad Fare Sheet'!C712)))</f>
        <v/>
      </c>
      <c r="D758" s="40" t="str">
        <f>IF(ISBLANK('US Ad Fare Sheet'!D712),"",IF(COUNTIF($N$2:$N$6,'US Ad Fare Sheet'!C712)&gt;0,"",IF(LEN($G758)&lt;1,"",'US Ad Fare Sheet'!D712)))</f>
        <v/>
      </c>
      <c r="E758" s="40" t="str">
        <f>IF(ISBLANK('US Ad Fare Sheet'!E712),"",IF(COUNTIF($N$2:$N$6,'US Ad Fare Sheet'!C712)&gt;0,"",IF(LEN($G758)&lt;1,"",'US Ad Fare Sheet'!E712)))</f>
        <v/>
      </c>
      <c r="F758" s="40" t="str">
        <f>IF(ISBLANK('US Ad Fare Sheet'!F712),"",IF(COUNTIF($N$2:$N$6,'US Ad Fare Sheet'!C712)&gt;0,"",IF(LEN($G758)&lt;1,"",'US Ad Fare Sheet'!F712)))</f>
        <v/>
      </c>
      <c r="G758" s="40" t="str">
        <f>IF(OR(ISBLANK('US Ad Fare Sheet'!G712),'US Ad Fare Sheet'!G712&gt;250),"",IF(COUNTIF($N$2:$N$6,'US Ad Fare Sheet'!C712)&gt;0,"",'US Ad Fare Sheet'!G712))</f>
        <v/>
      </c>
    </row>
    <row r="759" spans="3:7" x14ac:dyDescent="0.15">
      <c r="C759" s="40" t="str">
        <f>IF(ISBLANK('US Ad Fare Sheet'!C713),"",IF(COUNTIF($N$2:$N$6,'US Ad Fare Sheet'!C713)&gt;0,"",IF(LEN(G759)&lt;1,"",'US Ad Fare Sheet'!C713)))</f>
        <v/>
      </c>
      <c r="D759" s="40" t="str">
        <f>IF(ISBLANK('US Ad Fare Sheet'!D713),"",IF(COUNTIF($N$2:$N$6,'US Ad Fare Sheet'!C713)&gt;0,"",IF(LEN($G759)&lt;1,"",'US Ad Fare Sheet'!D713)))</f>
        <v/>
      </c>
      <c r="E759" s="40" t="str">
        <f>IF(ISBLANK('US Ad Fare Sheet'!E713),"",IF(COUNTIF($N$2:$N$6,'US Ad Fare Sheet'!C713)&gt;0,"",IF(LEN($G759)&lt;1,"",'US Ad Fare Sheet'!E713)))</f>
        <v/>
      </c>
      <c r="F759" s="40" t="str">
        <f>IF(ISBLANK('US Ad Fare Sheet'!F713),"",IF(COUNTIF($N$2:$N$6,'US Ad Fare Sheet'!C713)&gt;0,"",IF(LEN($G759)&lt;1,"",'US Ad Fare Sheet'!F713)))</f>
        <v/>
      </c>
      <c r="G759" s="40" t="str">
        <f>IF(OR(ISBLANK('US Ad Fare Sheet'!G713),'US Ad Fare Sheet'!G713&gt;250),"",IF(COUNTIF($N$2:$N$6,'US Ad Fare Sheet'!C713)&gt;0,"",'US Ad Fare Sheet'!G713))</f>
        <v/>
      </c>
    </row>
    <row r="760" spans="3:7" x14ac:dyDescent="0.15">
      <c r="C760" s="40" t="str">
        <f>IF(ISBLANK('US Ad Fare Sheet'!C714),"",IF(COUNTIF($N$2:$N$6,'US Ad Fare Sheet'!C714)&gt;0,"",IF(LEN(G760)&lt;1,"",'US Ad Fare Sheet'!C714)))</f>
        <v/>
      </c>
      <c r="D760" s="40" t="str">
        <f>IF(ISBLANK('US Ad Fare Sheet'!D714),"",IF(COUNTIF($N$2:$N$6,'US Ad Fare Sheet'!C714)&gt;0,"",IF(LEN($G760)&lt;1,"",'US Ad Fare Sheet'!D714)))</f>
        <v/>
      </c>
      <c r="E760" s="40" t="str">
        <f>IF(ISBLANK('US Ad Fare Sheet'!E714),"",IF(COUNTIF($N$2:$N$6,'US Ad Fare Sheet'!C714)&gt;0,"",IF(LEN($G760)&lt;1,"",'US Ad Fare Sheet'!E714)))</f>
        <v/>
      </c>
      <c r="F760" s="40" t="str">
        <f>IF(ISBLANK('US Ad Fare Sheet'!F714),"",IF(COUNTIF($N$2:$N$6,'US Ad Fare Sheet'!C714)&gt;0,"",IF(LEN($G760)&lt;1,"",'US Ad Fare Sheet'!F714)))</f>
        <v/>
      </c>
      <c r="G760" s="40" t="str">
        <f>IF(OR(ISBLANK('US Ad Fare Sheet'!G714),'US Ad Fare Sheet'!G714&gt;250),"",IF(COUNTIF($N$2:$N$6,'US Ad Fare Sheet'!C714)&gt;0,"",'US Ad Fare Sheet'!G714))</f>
        <v/>
      </c>
    </row>
    <row r="761" spans="3:7" x14ac:dyDescent="0.15">
      <c r="C761" s="40" t="str">
        <f>IF(ISBLANK('US Ad Fare Sheet'!C715),"",IF(COUNTIF($N$2:$N$6,'US Ad Fare Sheet'!C715)&gt;0,"",IF(LEN(G761)&lt;1,"",'US Ad Fare Sheet'!C715)))</f>
        <v/>
      </c>
      <c r="D761" s="40" t="str">
        <f>IF(ISBLANK('US Ad Fare Sheet'!D715),"",IF(COUNTIF($N$2:$N$6,'US Ad Fare Sheet'!C715)&gt;0,"",IF(LEN($G761)&lt;1,"",'US Ad Fare Sheet'!D715)))</f>
        <v/>
      </c>
      <c r="E761" s="40" t="str">
        <f>IF(ISBLANK('US Ad Fare Sheet'!E715),"",IF(COUNTIF($N$2:$N$6,'US Ad Fare Sheet'!C715)&gt;0,"",IF(LEN($G761)&lt;1,"",'US Ad Fare Sheet'!E715)))</f>
        <v/>
      </c>
      <c r="F761" s="40" t="str">
        <f>IF(ISBLANK('US Ad Fare Sheet'!F715),"",IF(COUNTIF($N$2:$N$6,'US Ad Fare Sheet'!C715)&gt;0,"",IF(LEN($G761)&lt;1,"",'US Ad Fare Sheet'!F715)))</f>
        <v/>
      </c>
      <c r="G761" s="40" t="str">
        <f>IF(OR(ISBLANK('US Ad Fare Sheet'!G715),'US Ad Fare Sheet'!G715&gt;250),"",IF(COUNTIF($N$2:$N$6,'US Ad Fare Sheet'!C715)&gt;0,"",'US Ad Fare Sheet'!G715))</f>
        <v/>
      </c>
    </row>
    <row r="762" spans="3:7" x14ac:dyDescent="0.15">
      <c r="C762" s="40" t="str">
        <f>IF(ISBLANK('US Ad Fare Sheet'!C716),"",IF(COUNTIF($N$2:$N$6,'US Ad Fare Sheet'!C716)&gt;0,"",IF(LEN(G762)&lt;1,"",'US Ad Fare Sheet'!C716)))</f>
        <v/>
      </c>
      <c r="D762" s="40" t="str">
        <f>IF(ISBLANK('US Ad Fare Sheet'!D716),"",IF(COUNTIF($N$2:$N$6,'US Ad Fare Sheet'!C716)&gt;0,"",IF(LEN($G762)&lt;1,"",'US Ad Fare Sheet'!D716)))</f>
        <v/>
      </c>
      <c r="E762" s="40" t="str">
        <f>IF(ISBLANK('US Ad Fare Sheet'!E716),"",IF(COUNTIF($N$2:$N$6,'US Ad Fare Sheet'!C716)&gt;0,"",IF(LEN($G762)&lt;1,"",'US Ad Fare Sheet'!E716)))</f>
        <v/>
      </c>
      <c r="F762" s="40" t="str">
        <f>IF(ISBLANK('US Ad Fare Sheet'!F716),"",IF(COUNTIF($N$2:$N$6,'US Ad Fare Sheet'!C716)&gt;0,"",IF(LEN($G762)&lt;1,"",'US Ad Fare Sheet'!F716)))</f>
        <v/>
      </c>
      <c r="G762" s="40" t="str">
        <f>IF(OR(ISBLANK('US Ad Fare Sheet'!G716),'US Ad Fare Sheet'!G716&gt;250),"",IF(COUNTIF($N$2:$N$6,'US Ad Fare Sheet'!C716)&gt;0,"",'US Ad Fare Sheet'!G716))</f>
        <v/>
      </c>
    </row>
    <row r="763" spans="3:7" x14ac:dyDescent="0.15">
      <c r="C763" s="40" t="str">
        <f>IF(ISBLANK('US Ad Fare Sheet'!C717),"",IF(COUNTIF($N$2:$N$6,'US Ad Fare Sheet'!C717)&gt;0,"",IF(LEN(G763)&lt;1,"",'US Ad Fare Sheet'!C717)))</f>
        <v/>
      </c>
      <c r="D763" s="40" t="str">
        <f>IF(ISBLANK('US Ad Fare Sheet'!D717),"",IF(COUNTIF($N$2:$N$6,'US Ad Fare Sheet'!C717)&gt;0,"",IF(LEN($G763)&lt;1,"",'US Ad Fare Sheet'!D717)))</f>
        <v/>
      </c>
      <c r="E763" s="40" t="str">
        <f>IF(ISBLANK('US Ad Fare Sheet'!E717),"",IF(COUNTIF($N$2:$N$6,'US Ad Fare Sheet'!C717)&gt;0,"",IF(LEN($G763)&lt;1,"",'US Ad Fare Sheet'!E717)))</f>
        <v/>
      </c>
      <c r="F763" s="40" t="str">
        <f>IF(ISBLANK('US Ad Fare Sheet'!F717),"",IF(COUNTIF($N$2:$N$6,'US Ad Fare Sheet'!C717)&gt;0,"",IF(LEN($G763)&lt;1,"",'US Ad Fare Sheet'!F717)))</f>
        <v/>
      </c>
      <c r="G763" s="40" t="str">
        <f>IF(OR(ISBLANK('US Ad Fare Sheet'!G717),'US Ad Fare Sheet'!G717&gt;250),"",IF(COUNTIF($N$2:$N$6,'US Ad Fare Sheet'!C717)&gt;0,"",'US Ad Fare Sheet'!G717))</f>
        <v/>
      </c>
    </row>
    <row r="764" spans="3:7" x14ac:dyDescent="0.15">
      <c r="C764" s="40" t="str">
        <f>IF(ISBLANK('US Ad Fare Sheet'!C718),"",IF(COUNTIF($N$2:$N$6,'US Ad Fare Sheet'!C718)&gt;0,"",IF(LEN(G764)&lt;1,"",'US Ad Fare Sheet'!C718)))</f>
        <v/>
      </c>
      <c r="D764" s="40" t="str">
        <f>IF(ISBLANK('US Ad Fare Sheet'!D718),"",IF(COUNTIF($N$2:$N$6,'US Ad Fare Sheet'!C718)&gt;0,"",IF(LEN($G764)&lt;1,"",'US Ad Fare Sheet'!D718)))</f>
        <v/>
      </c>
      <c r="E764" s="40" t="str">
        <f>IF(ISBLANK('US Ad Fare Sheet'!E718),"",IF(COUNTIF($N$2:$N$6,'US Ad Fare Sheet'!C718)&gt;0,"",IF(LEN($G764)&lt;1,"",'US Ad Fare Sheet'!E718)))</f>
        <v/>
      </c>
      <c r="F764" s="40" t="str">
        <f>IF(ISBLANK('US Ad Fare Sheet'!F718),"",IF(COUNTIF($N$2:$N$6,'US Ad Fare Sheet'!C718)&gt;0,"",IF(LEN($G764)&lt;1,"",'US Ad Fare Sheet'!F718)))</f>
        <v/>
      </c>
      <c r="G764" s="40" t="str">
        <f>IF(OR(ISBLANK('US Ad Fare Sheet'!G718),'US Ad Fare Sheet'!G718&gt;250),"",IF(COUNTIF($N$2:$N$6,'US Ad Fare Sheet'!C718)&gt;0,"",'US Ad Fare Sheet'!G718))</f>
        <v/>
      </c>
    </row>
    <row r="765" spans="3:7" x14ac:dyDescent="0.15">
      <c r="C765" s="40" t="str">
        <f>IF(ISBLANK('US Ad Fare Sheet'!C719),"",IF(COUNTIF($N$2:$N$6,'US Ad Fare Sheet'!C719)&gt;0,"",IF(LEN(G765)&lt;1,"",'US Ad Fare Sheet'!C719)))</f>
        <v/>
      </c>
      <c r="D765" s="40" t="str">
        <f>IF(ISBLANK('US Ad Fare Sheet'!D719),"",IF(COUNTIF($N$2:$N$6,'US Ad Fare Sheet'!C719)&gt;0,"",IF(LEN($G765)&lt;1,"",'US Ad Fare Sheet'!D719)))</f>
        <v/>
      </c>
      <c r="E765" s="40" t="str">
        <f>IF(ISBLANK('US Ad Fare Sheet'!E719),"",IF(COUNTIF($N$2:$N$6,'US Ad Fare Sheet'!C719)&gt;0,"",IF(LEN($G765)&lt;1,"",'US Ad Fare Sheet'!E719)))</f>
        <v/>
      </c>
      <c r="F765" s="40" t="str">
        <f>IF(ISBLANK('US Ad Fare Sheet'!F719),"",IF(COUNTIF($N$2:$N$6,'US Ad Fare Sheet'!C719)&gt;0,"",IF(LEN($G765)&lt;1,"",'US Ad Fare Sheet'!F719)))</f>
        <v/>
      </c>
      <c r="G765" s="40" t="str">
        <f>IF(OR(ISBLANK('US Ad Fare Sheet'!G719),'US Ad Fare Sheet'!G719&gt;250),"",IF(COUNTIF($N$2:$N$6,'US Ad Fare Sheet'!C719)&gt;0,"",'US Ad Fare Sheet'!G719))</f>
        <v/>
      </c>
    </row>
    <row r="766" spans="3:7" x14ac:dyDescent="0.15">
      <c r="C766" s="40" t="str">
        <f>IF(ISBLANK('US Ad Fare Sheet'!C720),"",IF(COUNTIF($N$2:$N$6,'US Ad Fare Sheet'!C720)&gt;0,"",IF(LEN(G766)&lt;1,"",'US Ad Fare Sheet'!C720)))</f>
        <v/>
      </c>
      <c r="D766" s="40" t="str">
        <f>IF(ISBLANK('US Ad Fare Sheet'!D720),"",IF(COUNTIF($N$2:$N$6,'US Ad Fare Sheet'!C720)&gt;0,"",IF(LEN($G766)&lt;1,"",'US Ad Fare Sheet'!D720)))</f>
        <v/>
      </c>
      <c r="E766" s="40" t="str">
        <f>IF(ISBLANK('US Ad Fare Sheet'!E720),"",IF(COUNTIF($N$2:$N$6,'US Ad Fare Sheet'!C720)&gt;0,"",IF(LEN($G766)&lt;1,"",'US Ad Fare Sheet'!E720)))</f>
        <v/>
      </c>
      <c r="F766" s="40" t="str">
        <f>IF(ISBLANK('US Ad Fare Sheet'!F720),"",IF(COUNTIF($N$2:$N$6,'US Ad Fare Sheet'!C720)&gt;0,"",IF(LEN($G766)&lt;1,"",'US Ad Fare Sheet'!F720)))</f>
        <v/>
      </c>
      <c r="G766" s="40" t="str">
        <f>IF(OR(ISBLANK('US Ad Fare Sheet'!G720),'US Ad Fare Sheet'!G720&gt;250),"",IF(COUNTIF($N$2:$N$6,'US Ad Fare Sheet'!C720)&gt;0,"",'US Ad Fare Sheet'!G720))</f>
        <v/>
      </c>
    </row>
    <row r="767" spans="3:7" x14ac:dyDescent="0.15">
      <c r="C767" s="40" t="str">
        <f>IF(ISBLANK('US Ad Fare Sheet'!C721),"",IF(COUNTIF($N$2:$N$6,'US Ad Fare Sheet'!C721)&gt;0,"",IF(LEN(G767)&lt;1,"",'US Ad Fare Sheet'!C721)))</f>
        <v/>
      </c>
      <c r="D767" s="40" t="str">
        <f>IF(ISBLANK('US Ad Fare Sheet'!D721),"",IF(COUNTIF($N$2:$N$6,'US Ad Fare Sheet'!C721)&gt;0,"",IF(LEN($G767)&lt;1,"",'US Ad Fare Sheet'!D721)))</f>
        <v/>
      </c>
      <c r="E767" s="40" t="str">
        <f>IF(ISBLANK('US Ad Fare Sheet'!E721),"",IF(COUNTIF($N$2:$N$6,'US Ad Fare Sheet'!C721)&gt;0,"",IF(LEN($G767)&lt;1,"",'US Ad Fare Sheet'!E721)))</f>
        <v/>
      </c>
      <c r="F767" s="40" t="str">
        <f>IF(ISBLANK('US Ad Fare Sheet'!F721),"",IF(COUNTIF($N$2:$N$6,'US Ad Fare Sheet'!C721)&gt;0,"",IF(LEN($G767)&lt;1,"",'US Ad Fare Sheet'!F721)))</f>
        <v/>
      </c>
      <c r="G767" s="40" t="str">
        <f>IF(OR(ISBLANK('US Ad Fare Sheet'!G721),'US Ad Fare Sheet'!G721&gt;250),"",IF(COUNTIF($N$2:$N$6,'US Ad Fare Sheet'!C721)&gt;0,"",'US Ad Fare Sheet'!G721))</f>
        <v/>
      </c>
    </row>
    <row r="768" spans="3:7" x14ac:dyDescent="0.15">
      <c r="C768" s="40" t="str">
        <f>IF(ISBLANK('US Ad Fare Sheet'!C722),"",IF(COUNTIF($N$2:$N$6,'US Ad Fare Sheet'!C722)&gt;0,"",IF(LEN(G768)&lt;1,"",'US Ad Fare Sheet'!C722)))</f>
        <v/>
      </c>
      <c r="D768" s="40" t="str">
        <f>IF(ISBLANK('US Ad Fare Sheet'!D722),"",IF(COUNTIF($N$2:$N$6,'US Ad Fare Sheet'!C722)&gt;0,"",IF(LEN($G768)&lt;1,"",'US Ad Fare Sheet'!D722)))</f>
        <v/>
      </c>
      <c r="E768" s="40" t="str">
        <f>IF(ISBLANK('US Ad Fare Sheet'!E722),"",IF(COUNTIF($N$2:$N$6,'US Ad Fare Sheet'!C722)&gt;0,"",IF(LEN($G768)&lt;1,"",'US Ad Fare Sheet'!E722)))</f>
        <v/>
      </c>
      <c r="F768" s="40" t="str">
        <f>IF(ISBLANK('US Ad Fare Sheet'!F722),"",IF(COUNTIF($N$2:$N$6,'US Ad Fare Sheet'!C722)&gt;0,"",IF(LEN($G768)&lt;1,"",'US Ad Fare Sheet'!F722)))</f>
        <v/>
      </c>
      <c r="G768" s="40" t="str">
        <f>IF(OR(ISBLANK('US Ad Fare Sheet'!G722),'US Ad Fare Sheet'!G722&gt;250),"",IF(COUNTIF($N$2:$N$6,'US Ad Fare Sheet'!C722)&gt;0,"",'US Ad Fare Sheet'!G722))</f>
        <v/>
      </c>
    </row>
    <row r="769" spans="3:7" x14ac:dyDescent="0.15">
      <c r="C769" s="40" t="str">
        <f>IF(ISBLANK('US Ad Fare Sheet'!C723),"",IF(COUNTIF($N$2:$N$6,'US Ad Fare Sheet'!C723)&gt;0,"",IF(LEN(G769)&lt;1,"",'US Ad Fare Sheet'!C723)))</f>
        <v/>
      </c>
      <c r="D769" s="40" t="str">
        <f>IF(ISBLANK('US Ad Fare Sheet'!D723),"",IF(COUNTIF($N$2:$N$6,'US Ad Fare Sheet'!C723)&gt;0,"",IF(LEN($G769)&lt;1,"",'US Ad Fare Sheet'!D723)))</f>
        <v/>
      </c>
      <c r="E769" s="40" t="str">
        <f>IF(ISBLANK('US Ad Fare Sheet'!E723),"",IF(COUNTIF($N$2:$N$6,'US Ad Fare Sheet'!C723)&gt;0,"",IF(LEN($G769)&lt;1,"",'US Ad Fare Sheet'!E723)))</f>
        <v/>
      </c>
      <c r="F769" s="40" t="str">
        <f>IF(ISBLANK('US Ad Fare Sheet'!F723),"",IF(COUNTIF($N$2:$N$6,'US Ad Fare Sheet'!C723)&gt;0,"",IF(LEN($G769)&lt;1,"",'US Ad Fare Sheet'!F723)))</f>
        <v/>
      </c>
      <c r="G769" s="40" t="str">
        <f>IF(OR(ISBLANK('US Ad Fare Sheet'!G723),'US Ad Fare Sheet'!G723&gt;250),"",IF(COUNTIF($N$2:$N$6,'US Ad Fare Sheet'!C723)&gt;0,"",'US Ad Fare Sheet'!G723))</f>
        <v/>
      </c>
    </row>
    <row r="770" spans="3:7" x14ac:dyDescent="0.15">
      <c r="C770" s="40" t="str">
        <f>IF(ISBLANK('US Ad Fare Sheet'!C724),"",IF(COUNTIF($N$2:$N$6,'US Ad Fare Sheet'!C724)&gt;0,"",IF(LEN(G770)&lt;1,"",'US Ad Fare Sheet'!C724)))</f>
        <v/>
      </c>
      <c r="D770" s="40" t="str">
        <f>IF(ISBLANK('US Ad Fare Sheet'!D724),"",IF(COUNTIF($N$2:$N$6,'US Ad Fare Sheet'!C724)&gt;0,"",IF(LEN($G770)&lt;1,"",'US Ad Fare Sheet'!D724)))</f>
        <v/>
      </c>
      <c r="E770" s="40" t="str">
        <f>IF(ISBLANK('US Ad Fare Sheet'!E724),"",IF(COUNTIF($N$2:$N$6,'US Ad Fare Sheet'!C724)&gt;0,"",IF(LEN($G770)&lt;1,"",'US Ad Fare Sheet'!E724)))</f>
        <v/>
      </c>
      <c r="F770" s="40" t="str">
        <f>IF(ISBLANK('US Ad Fare Sheet'!F724),"",IF(COUNTIF($N$2:$N$6,'US Ad Fare Sheet'!C724)&gt;0,"",IF(LEN($G770)&lt;1,"",'US Ad Fare Sheet'!F724)))</f>
        <v/>
      </c>
      <c r="G770" s="40" t="str">
        <f>IF(OR(ISBLANK('US Ad Fare Sheet'!G724),'US Ad Fare Sheet'!G724&gt;250),"",IF(COUNTIF($N$2:$N$6,'US Ad Fare Sheet'!C724)&gt;0,"",'US Ad Fare Sheet'!G724))</f>
        <v/>
      </c>
    </row>
    <row r="771" spans="3:7" x14ac:dyDescent="0.15">
      <c r="C771" s="40" t="str">
        <f>IF(ISBLANK('US Ad Fare Sheet'!C725),"",IF(COUNTIF($N$2:$N$6,'US Ad Fare Sheet'!C725)&gt;0,"",IF(LEN(G771)&lt;1,"",'US Ad Fare Sheet'!C725)))</f>
        <v/>
      </c>
      <c r="D771" s="40" t="str">
        <f>IF(ISBLANK('US Ad Fare Sheet'!D725),"",IF(COUNTIF($N$2:$N$6,'US Ad Fare Sheet'!C725)&gt;0,"",IF(LEN($G771)&lt;1,"",'US Ad Fare Sheet'!D725)))</f>
        <v/>
      </c>
      <c r="E771" s="40" t="str">
        <f>IF(ISBLANK('US Ad Fare Sheet'!E725),"",IF(COUNTIF($N$2:$N$6,'US Ad Fare Sheet'!C725)&gt;0,"",IF(LEN($G771)&lt;1,"",'US Ad Fare Sheet'!E725)))</f>
        <v/>
      </c>
      <c r="F771" s="40" t="str">
        <f>IF(ISBLANK('US Ad Fare Sheet'!F725),"",IF(COUNTIF($N$2:$N$6,'US Ad Fare Sheet'!C725)&gt;0,"",IF(LEN($G771)&lt;1,"",'US Ad Fare Sheet'!F725)))</f>
        <v/>
      </c>
      <c r="G771" s="40" t="str">
        <f>IF(OR(ISBLANK('US Ad Fare Sheet'!G725),'US Ad Fare Sheet'!G725&gt;250),"",IF(COUNTIF($N$2:$N$6,'US Ad Fare Sheet'!C725)&gt;0,"",'US Ad Fare Sheet'!G725))</f>
        <v/>
      </c>
    </row>
    <row r="772" spans="3:7" x14ac:dyDescent="0.15">
      <c r="C772" s="40" t="str">
        <f>IF(ISBLANK('US Ad Fare Sheet'!C726),"",IF(COUNTIF($N$2:$N$6,'US Ad Fare Sheet'!C726)&gt;0,"",IF(LEN(G772)&lt;1,"",'US Ad Fare Sheet'!C726)))</f>
        <v/>
      </c>
      <c r="D772" s="40" t="str">
        <f>IF(ISBLANK('US Ad Fare Sheet'!D726),"",IF(COUNTIF($N$2:$N$6,'US Ad Fare Sheet'!C726)&gt;0,"",IF(LEN($G772)&lt;1,"",'US Ad Fare Sheet'!D726)))</f>
        <v/>
      </c>
      <c r="E772" s="40" t="str">
        <f>IF(ISBLANK('US Ad Fare Sheet'!E726),"",IF(COUNTIF($N$2:$N$6,'US Ad Fare Sheet'!C726)&gt;0,"",IF(LEN($G772)&lt;1,"",'US Ad Fare Sheet'!E726)))</f>
        <v/>
      </c>
      <c r="F772" s="40" t="str">
        <f>IF(ISBLANK('US Ad Fare Sheet'!F726),"",IF(COUNTIF($N$2:$N$6,'US Ad Fare Sheet'!C726)&gt;0,"",IF(LEN($G772)&lt;1,"",'US Ad Fare Sheet'!F726)))</f>
        <v/>
      </c>
      <c r="G772" s="40" t="str">
        <f>IF(OR(ISBLANK('US Ad Fare Sheet'!G726),'US Ad Fare Sheet'!G726&gt;250),"",IF(COUNTIF($N$2:$N$6,'US Ad Fare Sheet'!C726)&gt;0,"",'US Ad Fare Sheet'!G726))</f>
        <v/>
      </c>
    </row>
    <row r="773" spans="3:7" x14ac:dyDescent="0.15">
      <c r="C773" s="40" t="str">
        <f>IF(ISBLANK('US Ad Fare Sheet'!C727),"",IF(COUNTIF($N$2:$N$6,'US Ad Fare Sheet'!C727)&gt;0,"",IF(LEN(G773)&lt;1,"",'US Ad Fare Sheet'!C727)))</f>
        <v/>
      </c>
      <c r="D773" s="40" t="str">
        <f>IF(ISBLANK('US Ad Fare Sheet'!D727),"",IF(COUNTIF($N$2:$N$6,'US Ad Fare Sheet'!C727)&gt;0,"",IF(LEN($G773)&lt;1,"",'US Ad Fare Sheet'!D727)))</f>
        <v/>
      </c>
      <c r="E773" s="40" t="str">
        <f>IF(ISBLANK('US Ad Fare Sheet'!E727),"",IF(COUNTIF($N$2:$N$6,'US Ad Fare Sheet'!C727)&gt;0,"",IF(LEN($G773)&lt;1,"",'US Ad Fare Sheet'!E727)))</f>
        <v/>
      </c>
      <c r="F773" s="40" t="str">
        <f>IF(ISBLANK('US Ad Fare Sheet'!F727),"",IF(COUNTIF($N$2:$N$6,'US Ad Fare Sheet'!C727)&gt;0,"",IF(LEN($G773)&lt;1,"",'US Ad Fare Sheet'!F727)))</f>
        <v/>
      </c>
      <c r="G773" s="40" t="str">
        <f>IF(OR(ISBLANK('US Ad Fare Sheet'!G727),'US Ad Fare Sheet'!G727&gt;250),"",IF(COUNTIF($N$2:$N$6,'US Ad Fare Sheet'!C727)&gt;0,"",'US Ad Fare Sheet'!G727))</f>
        <v/>
      </c>
    </row>
    <row r="774" spans="3:7" x14ac:dyDescent="0.15">
      <c r="C774" s="40" t="str">
        <f>IF(ISBLANK('US Ad Fare Sheet'!C728),"",IF(COUNTIF($N$2:$N$6,'US Ad Fare Sheet'!C728)&gt;0,"",IF(LEN(G774)&lt;1,"",'US Ad Fare Sheet'!C728)))</f>
        <v/>
      </c>
      <c r="D774" s="40" t="str">
        <f>IF(ISBLANK('US Ad Fare Sheet'!D728),"",IF(COUNTIF($N$2:$N$6,'US Ad Fare Sheet'!C728)&gt;0,"",IF(LEN($G774)&lt;1,"",'US Ad Fare Sheet'!D728)))</f>
        <v/>
      </c>
      <c r="E774" s="40" t="str">
        <f>IF(ISBLANK('US Ad Fare Sheet'!E728),"",IF(COUNTIF($N$2:$N$6,'US Ad Fare Sheet'!C728)&gt;0,"",IF(LEN($G774)&lt;1,"",'US Ad Fare Sheet'!E728)))</f>
        <v/>
      </c>
      <c r="F774" s="40" t="str">
        <f>IF(ISBLANK('US Ad Fare Sheet'!F728),"",IF(COUNTIF($N$2:$N$6,'US Ad Fare Sheet'!C728)&gt;0,"",IF(LEN($G774)&lt;1,"",'US Ad Fare Sheet'!F728)))</f>
        <v/>
      </c>
      <c r="G774" s="40" t="str">
        <f>IF(OR(ISBLANK('US Ad Fare Sheet'!G728),'US Ad Fare Sheet'!G728&gt;250),"",IF(COUNTIF($N$2:$N$6,'US Ad Fare Sheet'!C728)&gt;0,"",'US Ad Fare Sheet'!G728))</f>
        <v/>
      </c>
    </row>
    <row r="775" spans="3:7" x14ac:dyDescent="0.15">
      <c r="C775" s="40" t="str">
        <f>IF(ISBLANK('US Ad Fare Sheet'!C729),"",IF(COUNTIF($N$2:$N$6,'US Ad Fare Sheet'!C729)&gt;0,"",IF(LEN(G775)&lt;1,"",'US Ad Fare Sheet'!C729)))</f>
        <v/>
      </c>
      <c r="D775" s="40" t="str">
        <f>IF(ISBLANK('US Ad Fare Sheet'!D729),"",IF(COUNTIF($N$2:$N$6,'US Ad Fare Sheet'!C729)&gt;0,"",IF(LEN($G775)&lt;1,"",'US Ad Fare Sheet'!D729)))</f>
        <v/>
      </c>
      <c r="E775" s="40" t="str">
        <f>IF(ISBLANK('US Ad Fare Sheet'!E729),"",IF(COUNTIF($N$2:$N$6,'US Ad Fare Sheet'!C729)&gt;0,"",IF(LEN($G775)&lt;1,"",'US Ad Fare Sheet'!E729)))</f>
        <v/>
      </c>
      <c r="F775" s="40" t="str">
        <f>IF(ISBLANK('US Ad Fare Sheet'!F729),"",IF(COUNTIF($N$2:$N$6,'US Ad Fare Sheet'!C729)&gt;0,"",IF(LEN($G775)&lt;1,"",'US Ad Fare Sheet'!F729)))</f>
        <v/>
      </c>
      <c r="G775" s="40" t="str">
        <f>IF(OR(ISBLANK('US Ad Fare Sheet'!G729),'US Ad Fare Sheet'!G729&gt;250),"",IF(COUNTIF($N$2:$N$6,'US Ad Fare Sheet'!C729)&gt;0,"",'US Ad Fare Sheet'!G729))</f>
        <v/>
      </c>
    </row>
    <row r="776" spans="3:7" x14ac:dyDescent="0.15">
      <c r="C776" s="40" t="str">
        <f>IF(ISBLANK('US Ad Fare Sheet'!C730),"",IF(COUNTIF($N$2:$N$6,'US Ad Fare Sheet'!C730)&gt;0,"",IF(LEN(G776)&lt;1,"",'US Ad Fare Sheet'!C730)))</f>
        <v/>
      </c>
      <c r="D776" s="40" t="str">
        <f>IF(ISBLANK('US Ad Fare Sheet'!D730),"",IF(COUNTIF($N$2:$N$6,'US Ad Fare Sheet'!C730)&gt;0,"",IF(LEN($G776)&lt;1,"",'US Ad Fare Sheet'!D730)))</f>
        <v/>
      </c>
      <c r="E776" s="40" t="str">
        <f>IF(ISBLANK('US Ad Fare Sheet'!E730),"",IF(COUNTIF($N$2:$N$6,'US Ad Fare Sheet'!C730)&gt;0,"",IF(LEN($G776)&lt;1,"",'US Ad Fare Sheet'!E730)))</f>
        <v/>
      </c>
      <c r="F776" s="40" t="str">
        <f>IF(ISBLANK('US Ad Fare Sheet'!F730),"",IF(COUNTIF($N$2:$N$6,'US Ad Fare Sheet'!C730)&gt;0,"",IF(LEN($G776)&lt;1,"",'US Ad Fare Sheet'!F730)))</f>
        <v/>
      </c>
      <c r="G776" s="40" t="str">
        <f>IF(OR(ISBLANK('US Ad Fare Sheet'!G730),'US Ad Fare Sheet'!G730&gt;250),"",IF(COUNTIF($N$2:$N$6,'US Ad Fare Sheet'!C730)&gt;0,"",'US Ad Fare Sheet'!G730))</f>
        <v/>
      </c>
    </row>
    <row r="777" spans="3:7" x14ac:dyDescent="0.15">
      <c r="C777" s="40" t="str">
        <f>IF(ISBLANK('US Ad Fare Sheet'!C731),"",IF(COUNTIF($N$2:$N$6,'US Ad Fare Sheet'!C731)&gt;0,"",IF(LEN(G777)&lt;1,"",'US Ad Fare Sheet'!C731)))</f>
        <v/>
      </c>
      <c r="D777" s="40" t="str">
        <f>IF(ISBLANK('US Ad Fare Sheet'!D731),"",IF(COUNTIF($N$2:$N$6,'US Ad Fare Sheet'!C731)&gt;0,"",IF(LEN($G777)&lt;1,"",'US Ad Fare Sheet'!D731)))</f>
        <v/>
      </c>
      <c r="E777" s="40" t="str">
        <f>IF(ISBLANK('US Ad Fare Sheet'!E731),"",IF(COUNTIF($N$2:$N$6,'US Ad Fare Sheet'!C731)&gt;0,"",IF(LEN($G777)&lt;1,"",'US Ad Fare Sheet'!E731)))</f>
        <v/>
      </c>
      <c r="F777" s="40" t="str">
        <f>IF(ISBLANK('US Ad Fare Sheet'!F731),"",IF(COUNTIF($N$2:$N$6,'US Ad Fare Sheet'!C731)&gt;0,"",IF(LEN($G777)&lt;1,"",'US Ad Fare Sheet'!F731)))</f>
        <v/>
      </c>
      <c r="G777" s="40" t="str">
        <f>IF(OR(ISBLANK('US Ad Fare Sheet'!G731),'US Ad Fare Sheet'!G731&gt;250),"",IF(COUNTIF($N$2:$N$6,'US Ad Fare Sheet'!C731)&gt;0,"",'US Ad Fare Sheet'!G731))</f>
        <v/>
      </c>
    </row>
    <row r="778" spans="3:7" x14ac:dyDescent="0.15">
      <c r="C778" s="40" t="str">
        <f>IF(ISBLANK('US Ad Fare Sheet'!C732),"",IF(COUNTIF($N$2:$N$6,'US Ad Fare Sheet'!C732)&gt;0,"",IF(LEN(G778)&lt;1,"",'US Ad Fare Sheet'!C732)))</f>
        <v/>
      </c>
      <c r="D778" s="40" t="str">
        <f>IF(ISBLANK('US Ad Fare Sheet'!D732),"",IF(COUNTIF($N$2:$N$6,'US Ad Fare Sheet'!C732)&gt;0,"",IF(LEN($G778)&lt;1,"",'US Ad Fare Sheet'!D732)))</f>
        <v/>
      </c>
      <c r="E778" s="40" t="str">
        <f>IF(ISBLANK('US Ad Fare Sheet'!E732),"",IF(COUNTIF($N$2:$N$6,'US Ad Fare Sheet'!C732)&gt;0,"",IF(LEN($G778)&lt;1,"",'US Ad Fare Sheet'!E732)))</f>
        <v/>
      </c>
      <c r="F778" s="40" t="str">
        <f>IF(ISBLANK('US Ad Fare Sheet'!F732),"",IF(COUNTIF($N$2:$N$6,'US Ad Fare Sheet'!C732)&gt;0,"",IF(LEN($G778)&lt;1,"",'US Ad Fare Sheet'!F732)))</f>
        <v/>
      </c>
      <c r="G778" s="40" t="str">
        <f>IF(OR(ISBLANK('US Ad Fare Sheet'!G732),'US Ad Fare Sheet'!G732&gt;250),"",IF(COUNTIF($N$2:$N$6,'US Ad Fare Sheet'!C732)&gt;0,"",'US Ad Fare Sheet'!G732))</f>
        <v/>
      </c>
    </row>
    <row r="779" spans="3:7" x14ac:dyDescent="0.15">
      <c r="C779" s="40" t="str">
        <f>IF(ISBLANK('US Ad Fare Sheet'!C733),"",IF(COUNTIF($N$2:$N$6,'US Ad Fare Sheet'!C733)&gt;0,"",IF(LEN(G779)&lt;1,"",'US Ad Fare Sheet'!C733)))</f>
        <v/>
      </c>
      <c r="D779" s="40" t="str">
        <f>IF(ISBLANK('US Ad Fare Sheet'!D733),"",IF(COUNTIF($N$2:$N$6,'US Ad Fare Sheet'!C733)&gt;0,"",IF(LEN($G779)&lt;1,"",'US Ad Fare Sheet'!D733)))</f>
        <v/>
      </c>
      <c r="E779" s="40" t="str">
        <f>IF(ISBLANK('US Ad Fare Sheet'!E733),"",IF(COUNTIF($N$2:$N$6,'US Ad Fare Sheet'!C733)&gt;0,"",IF(LEN($G779)&lt;1,"",'US Ad Fare Sheet'!E733)))</f>
        <v/>
      </c>
      <c r="F779" s="40" t="str">
        <f>IF(ISBLANK('US Ad Fare Sheet'!F733),"",IF(COUNTIF($N$2:$N$6,'US Ad Fare Sheet'!C733)&gt;0,"",IF(LEN($G779)&lt;1,"",'US Ad Fare Sheet'!F733)))</f>
        <v/>
      </c>
      <c r="G779" s="40" t="str">
        <f>IF(OR(ISBLANK('US Ad Fare Sheet'!G733),'US Ad Fare Sheet'!G733&gt;250),"",IF(COUNTIF($N$2:$N$6,'US Ad Fare Sheet'!C733)&gt;0,"",'US Ad Fare Sheet'!G733))</f>
        <v/>
      </c>
    </row>
    <row r="780" spans="3:7" x14ac:dyDescent="0.15">
      <c r="C780" s="40" t="str">
        <f>IF(ISBLANK('US Ad Fare Sheet'!C734),"",IF(COUNTIF($N$2:$N$6,'US Ad Fare Sheet'!C734)&gt;0,"",IF(LEN(G780)&lt;1,"",'US Ad Fare Sheet'!C734)))</f>
        <v/>
      </c>
      <c r="D780" s="40" t="str">
        <f>IF(ISBLANK('US Ad Fare Sheet'!D734),"",IF(COUNTIF($N$2:$N$6,'US Ad Fare Sheet'!C734)&gt;0,"",IF(LEN($G780)&lt;1,"",'US Ad Fare Sheet'!D734)))</f>
        <v/>
      </c>
      <c r="E780" s="40" t="str">
        <f>IF(ISBLANK('US Ad Fare Sheet'!E734),"",IF(COUNTIF($N$2:$N$6,'US Ad Fare Sheet'!C734)&gt;0,"",IF(LEN($G780)&lt;1,"",'US Ad Fare Sheet'!E734)))</f>
        <v/>
      </c>
      <c r="F780" s="40" t="str">
        <f>IF(ISBLANK('US Ad Fare Sheet'!F734),"",IF(COUNTIF($N$2:$N$6,'US Ad Fare Sheet'!C734)&gt;0,"",IF(LEN($G780)&lt;1,"",'US Ad Fare Sheet'!F734)))</f>
        <v/>
      </c>
      <c r="G780" s="40" t="str">
        <f>IF(OR(ISBLANK('US Ad Fare Sheet'!G734),'US Ad Fare Sheet'!G734&gt;250),"",IF(COUNTIF($N$2:$N$6,'US Ad Fare Sheet'!C734)&gt;0,"",'US Ad Fare Sheet'!G734))</f>
        <v/>
      </c>
    </row>
    <row r="781" spans="3:7" x14ac:dyDescent="0.15">
      <c r="C781" s="40" t="str">
        <f>IF(ISBLANK('US Ad Fare Sheet'!C735),"",IF(COUNTIF($N$2:$N$6,'US Ad Fare Sheet'!C735)&gt;0,"",IF(LEN(G781)&lt;1,"",'US Ad Fare Sheet'!C735)))</f>
        <v/>
      </c>
      <c r="D781" s="40" t="str">
        <f>IF(ISBLANK('US Ad Fare Sheet'!D735),"",IF(COUNTIF($N$2:$N$6,'US Ad Fare Sheet'!C735)&gt;0,"",IF(LEN($G781)&lt;1,"",'US Ad Fare Sheet'!D735)))</f>
        <v/>
      </c>
      <c r="E781" s="40" t="str">
        <f>IF(ISBLANK('US Ad Fare Sheet'!E735),"",IF(COUNTIF($N$2:$N$6,'US Ad Fare Sheet'!C735)&gt;0,"",IF(LEN($G781)&lt;1,"",'US Ad Fare Sheet'!E735)))</f>
        <v/>
      </c>
      <c r="F781" s="40" t="str">
        <f>IF(ISBLANK('US Ad Fare Sheet'!F735),"",IF(COUNTIF($N$2:$N$6,'US Ad Fare Sheet'!C735)&gt;0,"",IF(LEN($G781)&lt;1,"",'US Ad Fare Sheet'!F735)))</f>
        <v/>
      </c>
      <c r="G781" s="40" t="str">
        <f>IF(OR(ISBLANK('US Ad Fare Sheet'!G735),'US Ad Fare Sheet'!G735&gt;250),"",IF(COUNTIF($N$2:$N$6,'US Ad Fare Sheet'!C735)&gt;0,"",'US Ad Fare Sheet'!G735))</f>
        <v/>
      </c>
    </row>
    <row r="782" spans="3:7" x14ac:dyDescent="0.15">
      <c r="C782" s="40" t="str">
        <f>IF(ISBLANK('US Ad Fare Sheet'!C736),"",IF(COUNTIF($N$2:$N$6,'US Ad Fare Sheet'!C736)&gt;0,"",IF(LEN(G782)&lt;1,"",'US Ad Fare Sheet'!C736)))</f>
        <v/>
      </c>
      <c r="D782" s="40" t="str">
        <f>IF(ISBLANK('US Ad Fare Sheet'!D736),"",IF(COUNTIF($N$2:$N$6,'US Ad Fare Sheet'!C736)&gt;0,"",IF(LEN($G782)&lt;1,"",'US Ad Fare Sheet'!D736)))</f>
        <v/>
      </c>
      <c r="E782" s="40" t="str">
        <f>IF(ISBLANK('US Ad Fare Sheet'!E736),"",IF(COUNTIF($N$2:$N$6,'US Ad Fare Sheet'!C736)&gt;0,"",IF(LEN($G782)&lt;1,"",'US Ad Fare Sheet'!E736)))</f>
        <v/>
      </c>
      <c r="F782" s="40" t="str">
        <f>IF(ISBLANK('US Ad Fare Sheet'!F736),"",IF(COUNTIF($N$2:$N$6,'US Ad Fare Sheet'!C736)&gt;0,"",IF(LEN($G782)&lt;1,"",'US Ad Fare Sheet'!F736)))</f>
        <v/>
      </c>
      <c r="G782" s="40" t="str">
        <f>IF(OR(ISBLANK('US Ad Fare Sheet'!G736),'US Ad Fare Sheet'!G736&gt;250),"",IF(COUNTIF($N$2:$N$6,'US Ad Fare Sheet'!C736)&gt;0,"",'US Ad Fare Sheet'!G736))</f>
        <v/>
      </c>
    </row>
    <row r="783" spans="3:7" x14ac:dyDescent="0.15">
      <c r="C783" s="40" t="str">
        <f>IF(ISBLANK('US Ad Fare Sheet'!C737),"",IF(COUNTIF($N$2:$N$6,'US Ad Fare Sheet'!C737)&gt;0,"",IF(LEN(G783)&lt;1,"",'US Ad Fare Sheet'!C737)))</f>
        <v/>
      </c>
      <c r="D783" s="40" t="str">
        <f>IF(ISBLANK('US Ad Fare Sheet'!D737),"",IF(COUNTIF($N$2:$N$6,'US Ad Fare Sheet'!C737)&gt;0,"",IF(LEN($G783)&lt;1,"",'US Ad Fare Sheet'!D737)))</f>
        <v/>
      </c>
      <c r="E783" s="40" t="str">
        <f>IF(ISBLANK('US Ad Fare Sheet'!E737),"",IF(COUNTIF($N$2:$N$6,'US Ad Fare Sheet'!C737)&gt;0,"",IF(LEN($G783)&lt;1,"",'US Ad Fare Sheet'!E737)))</f>
        <v/>
      </c>
      <c r="F783" s="40" t="str">
        <f>IF(ISBLANK('US Ad Fare Sheet'!F737),"",IF(COUNTIF($N$2:$N$6,'US Ad Fare Sheet'!C737)&gt;0,"",IF(LEN($G783)&lt;1,"",'US Ad Fare Sheet'!F737)))</f>
        <v/>
      </c>
      <c r="G783" s="40" t="str">
        <f>IF(OR(ISBLANK('US Ad Fare Sheet'!G737),'US Ad Fare Sheet'!G737&gt;250),"",IF(COUNTIF($N$2:$N$6,'US Ad Fare Sheet'!C737)&gt;0,"",'US Ad Fare Sheet'!G737))</f>
        <v/>
      </c>
    </row>
    <row r="784" spans="3:7" x14ac:dyDescent="0.15">
      <c r="C784" s="40" t="str">
        <f>IF(ISBLANK('US Ad Fare Sheet'!C738),"",IF(COUNTIF($N$2:$N$6,'US Ad Fare Sheet'!C738)&gt;0,"",IF(LEN(G784)&lt;1,"",'US Ad Fare Sheet'!C738)))</f>
        <v/>
      </c>
      <c r="D784" s="40" t="str">
        <f>IF(ISBLANK('US Ad Fare Sheet'!D738),"",IF(COUNTIF($N$2:$N$6,'US Ad Fare Sheet'!C738)&gt;0,"",IF(LEN($G784)&lt;1,"",'US Ad Fare Sheet'!D738)))</f>
        <v/>
      </c>
      <c r="E784" s="40" t="str">
        <f>IF(ISBLANK('US Ad Fare Sheet'!E738),"",IF(COUNTIF($N$2:$N$6,'US Ad Fare Sheet'!C738)&gt;0,"",IF(LEN($G784)&lt;1,"",'US Ad Fare Sheet'!E738)))</f>
        <v/>
      </c>
      <c r="F784" s="40" t="str">
        <f>IF(ISBLANK('US Ad Fare Sheet'!F738),"",IF(COUNTIF($N$2:$N$6,'US Ad Fare Sheet'!C738)&gt;0,"",IF(LEN($G784)&lt;1,"",'US Ad Fare Sheet'!F738)))</f>
        <v/>
      </c>
      <c r="G784" s="40" t="str">
        <f>IF(OR(ISBLANK('US Ad Fare Sheet'!G738),'US Ad Fare Sheet'!G738&gt;250),"",IF(COUNTIF($N$2:$N$6,'US Ad Fare Sheet'!C738)&gt;0,"",'US Ad Fare Sheet'!G738))</f>
        <v/>
      </c>
    </row>
    <row r="785" spans="3:7" x14ac:dyDescent="0.15">
      <c r="C785" s="40" t="str">
        <f>IF(ISBLANK('US Ad Fare Sheet'!C739),"",IF(COUNTIF($N$2:$N$6,'US Ad Fare Sheet'!C739)&gt;0,"",IF(LEN(G785)&lt;1,"",'US Ad Fare Sheet'!C739)))</f>
        <v/>
      </c>
      <c r="D785" s="40" t="str">
        <f>IF(ISBLANK('US Ad Fare Sheet'!D739),"",IF(COUNTIF($N$2:$N$6,'US Ad Fare Sheet'!C739)&gt;0,"",IF(LEN($G785)&lt;1,"",'US Ad Fare Sheet'!D739)))</f>
        <v/>
      </c>
      <c r="E785" s="40" t="str">
        <f>IF(ISBLANK('US Ad Fare Sheet'!E739),"",IF(COUNTIF($N$2:$N$6,'US Ad Fare Sheet'!C739)&gt;0,"",IF(LEN($G785)&lt;1,"",'US Ad Fare Sheet'!E739)))</f>
        <v/>
      </c>
      <c r="F785" s="40" t="str">
        <f>IF(ISBLANK('US Ad Fare Sheet'!F739),"",IF(COUNTIF($N$2:$N$6,'US Ad Fare Sheet'!C739)&gt;0,"",IF(LEN($G785)&lt;1,"",'US Ad Fare Sheet'!F739)))</f>
        <v/>
      </c>
      <c r="G785" s="40" t="str">
        <f>IF(OR(ISBLANK('US Ad Fare Sheet'!G739),'US Ad Fare Sheet'!G739&gt;250),"",IF(COUNTIF($N$2:$N$6,'US Ad Fare Sheet'!C739)&gt;0,"",'US Ad Fare Sheet'!G739))</f>
        <v/>
      </c>
    </row>
    <row r="786" spans="3:7" x14ac:dyDescent="0.15">
      <c r="C786" s="40" t="str">
        <f>IF(ISBLANK('US Ad Fare Sheet'!C740),"",IF(COUNTIF($N$2:$N$6,'US Ad Fare Sheet'!C740)&gt;0,"",IF(LEN(G786)&lt;1,"",'US Ad Fare Sheet'!C740)))</f>
        <v/>
      </c>
      <c r="D786" s="40" t="str">
        <f>IF(ISBLANK('US Ad Fare Sheet'!D740),"",IF(COUNTIF($N$2:$N$6,'US Ad Fare Sheet'!C740)&gt;0,"",IF(LEN($G786)&lt;1,"",'US Ad Fare Sheet'!D740)))</f>
        <v/>
      </c>
      <c r="E786" s="40" t="str">
        <f>IF(ISBLANK('US Ad Fare Sheet'!E740),"",IF(COUNTIF($N$2:$N$6,'US Ad Fare Sheet'!C740)&gt;0,"",IF(LEN($G786)&lt;1,"",'US Ad Fare Sheet'!E740)))</f>
        <v/>
      </c>
      <c r="F786" s="40" t="str">
        <f>IF(ISBLANK('US Ad Fare Sheet'!F740),"",IF(COUNTIF($N$2:$N$6,'US Ad Fare Sheet'!C740)&gt;0,"",IF(LEN($G786)&lt;1,"",'US Ad Fare Sheet'!F740)))</f>
        <v/>
      </c>
      <c r="G786" s="40" t="str">
        <f>IF(OR(ISBLANK('US Ad Fare Sheet'!G740),'US Ad Fare Sheet'!G740&gt;250),"",IF(COUNTIF($N$2:$N$6,'US Ad Fare Sheet'!C740)&gt;0,"",'US Ad Fare Sheet'!G740))</f>
        <v/>
      </c>
    </row>
    <row r="787" spans="3:7" x14ac:dyDescent="0.15">
      <c r="C787" s="40" t="str">
        <f>IF(ISBLANK('US Ad Fare Sheet'!C741),"",IF(COUNTIF($N$2:$N$6,'US Ad Fare Sheet'!C741)&gt;0,"",IF(LEN(G787)&lt;1,"",'US Ad Fare Sheet'!C741)))</f>
        <v/>
      </c>
      <c r="D787" s="40" t="str">
        <f>IF(ISBLANK('US Ad Fare Sheet'!D741),"",IF(COUNTIF($N$2:$N$6,'US Ad Fare Sheet'!C741)&gt;0,"",IF(LEN($G787)&lt;1,"",'US Ad Fare Sheet'!D741)))</f>
        <v/>
      </c>
      <c r="E787" s="40" t="str">
        <f>IF(ISBLANK('US Ad Fare Sheet'!E741),"",IF(COUNTIF($N$2:$N$6,'US Ad Fare Sheet'!C741)&gt;0,"",IF(LEN($G787)&lt;1,"",'US Ad Fare Sheet'!E741)))</f>
        <v/>
      </c>
      <c r="F787" s="40" t="str">
        <f>IF(ISBLANK('US Ad Fare Sheet'!F741),"",IF(COUNTIF($N$2:$N$6,'US Ad Fare Sheet'!C741)&gt;0,"",IF(LEN($G787)&lt;1,"",'US Ad Fare Sheet'!F741)))</f>
        <v/>
      </c>
      <c r="G787" s="40" t="str">
        <f>IF(OR(ISBLANK('US Ad Fare Sheet'!G741),'US Ad Fare Sheet'!G741&gt;250),"",IF(COUNTIF($N$2:$N$6,'US Ad Fare Sheet'!C741)&gt;0,"",'US Ad Fare Sheet'!G741))</f>
        <v/>
      </c>
    </row>
    <row r="788" spans="3:7" x14ac:dyDescent="0.15">
      <c r="C788" s="40" t="str">
        <f>IF(ISBLANK('US Ad Fare Sheet'!C742),"",IF(COUNTIF($N$2:$N$6,'US Ad Fare Sheet'!C742)&gt;0,"",IF(LEN(G788)&lt;1,"",'US Ad Fare Sheet'!C742)))</f>
        <v/>
      </c>
      <c r="D788" s="40" t="str">
        <f>IF(ISBLANK('US Ad Fare Sheet'!D742),"",IF(COUNTIF($N$2:$N$6,'US Ad Fare Sheet'!C742)&gt;0,"",IF(LEN($G788)&lt;1,"",'US Ad Fare Sheet'!D742)))</f>
        <v/>
      </c>
      <c r="E788" s="40" t="str">
        <f>IF(ISBLANK('US Ad Fare Sheet'!E742),"",IF(COUNTIF($N$2:$N$6,'US Ad Fare Sheet'!C742)&gt;0,"",IF(LEN($G788)&lt;1,"",'US Ad Fare Sheet'!E742)))</f>
        <v/>
      </c>
      <c r="F788" s="40" t="str">
        <f>IF(ISBLANK('US Ad Fare Sheet'!F742),"",IF(COUNTIF($N$2:$N$6,'US Ad Fare Sheet'!C742)&gt;0,"",IF(LEN($G788)&lt;1,"",'US Ad Fare Sheet'!F742)))</f>
        <v/>
      </c>
      <c r="G788" s="40" t="str">
        <f>IF(OR(ISBLANK('US Ad Fare Sheet'!G742),'US Ad Fare Sheet'!G742&gt;250),"",IF(COUNTIF($N$2:$N$6,'US Ad Fare Sheet'!C742)&gt;0,"",'US Ad Fare Sheet'!G742))</f>
        <v/>
      </c>
    </row>
    <row r="789" spans="3:7" x14ac:dyDescent="0.15">
      <c r="C789" s="40" t="str">
        <f>IF(ISBLANK('US Ad Fare Sheet'!C743),"",IF(COUNTIF($N$2:$N$6,'US Ad Fare Sheet'!C743)&gt;0,"",IF(LEN(G789)&lt;1,"",'US Ad Fare Sheet'!C743)))</f>
        <v/>
      </c>
      <c r="D789" s="40" t="str">
        <f>IF(ISBLANK('US Ad Fare Sheet'!D743),"",IF(COUNTIF($N$2:$N$6,'US Ad Fare Sheet'!C743)&gt;0,"",IF(LEN($G789)&lt;1,"",'US Ad Fare Sheet'!D743)))</f>
        <v/>
      </c>
      <c r="E789" s="40" t="str">
        <f>IF(ISBLANK('US Ad Fare Sheet'!E743),"",IF(COUNTIF($N$2:$N$6,'US Ad Fare Sheet'!C743)&gt;0,"",IF(LEN($G789)&lt;1,"",'US Ad Fare Sheet'!E743)))</f>
        <v/>
      </c>
      <c r="F789" s="40" t="str">
        <f>IF(ISBLANK('US Ad Fare Sheet'!F743),"",IF(COUNTIF($N$2:$N$6,'US Ad Fare Sheet'!C743)&gt;0,"",IF(LEN($G789)&lt;1,"",'US Ad Fare Sheet'!F743)))</f>
        <v/>
      </c>
      <c r="G789" s="40" t="str">
        <f>IF(OR(ISBLANK('US Ad Fare Sheet'!G743),'US Ad Fare Sheet'!G743&gt;250),"",IF(COUNTIF($N$2:$N$6,'US Ad Fare Sheet'!C743)&gt;0,"",'US Ad Fare Sheet'!G743))</f>
        <v/>
      </c>
    </row>
    <row r="790" spans="3:7" x14ac:dyDescent="0.15">
      <c r="C790" s="40" t="str">
        <f>IF(ISBLANK('US Ad Fare Sheet'!C744),"",IF(COUNTIF($N$2:$N$6,'US Ad Fare Sheet'!C744)&gt;0,"",IF(LEN(G790)&lt;1,"",'US Ad Fare Sheet'!C744)))</f>
        <v/>
      </c>
      <c r="D790" s="40" t="str">
        <f>IF(ISBLANK('US Ad Fare Sheet'!D744),"",IF(COUNTIF($N$2:$N$6,'US Ad Fare Sheet'!C744)&gt;0,"",IF(LEN($G790)&lt;1,"",'US Ad Fare Sheet'!D744)))</f>
        <v/>
      </c>
      <c r="E790" s="40" t="str">
        <f>IF(ISBLANK('US Ad Fare Sheet'!E744),"",IF(COUNTIF($N$2:$N$6,'US Ad Fare Sheet'!C744)&gt;0,"",IF(LEN($G790)&lt;1,"",'US Ad Fare Sheet'!E744)))</f>
        <v/>
      </c>
      <c r="F790" s="40" t="str">
        <f>IF(ISBLANK('US Ad Fare Sheet'!F744),"",IF(COUNTIF($N$2:$N$6,'US Ad Fare Sheet'!C744)&gt;0,"",IF(LEN($G790)&lt;1,"",'US Ad Fare Sheet'!F744)))</f>
        <v/>
      </c>
      <c r="G790" s="40" t="str">
        <f>IF(OR(ISBLANK('US Ad Fare Sheet'!G744),'US Ad Fare Sheet'!G744&gt;250),"",IF(COUNTIF($N$2:$N$6,'US Ad Fare Sheet'!C744)&gt;0,"",'US Ad Fare Sheet'!G744))</f>
        <v/>
      </c>
    </row>
    <row r="791" spans="3:7" x14ac:dyDescent="0.15">
      <c r="C791" s="40" t="str">
        <f>IF(ISBLANK('US Ad Fare Sheet'!C745),"",IF(COUNTIF($N$2:$N$6,'US Ad Fare Sheet'!C745)&gt;0,"",IF(LEN(G791)&lt;1,"",'US Ad Fare Sheet'!C745)))</f>
        <v/>
      </c>
      <c r="D791" s="40" t="str">
        <f>IF(ISBLANK('US Ad Fare Sheet'!D745),"",IF(COUNTIF($N$2:$N$6,'US Ad Fare Sheet'!C745)&gt;0,"",IF(LEN($G791)&lt;1,"",'US Ad Fare Sheet'!D745)))</f>
        <v/>
      </c>
      <c r="E791" s="40" t="str">
        <f>IF(ISBLANK('US Ad Fare Sheet'!E745),"",IF(COUNTIF($N$2:$N$6,'US Ad Fare Sheet'!C745)&gt;0,"",IF(LEN($G791)&lt;1,"",'US Ad Fare Sheet'!E745)))</f>
        <v/>
      </c>
      <c r="F791" s="40" t="str">
        <f>IF(ISBLANK('US Ad Fare Sheet'!F745),"",IF(COUNTIF($N$2:$N$6,'US Ad Fare Sheet'!C745)&gt;0,"",IF(LEN($G791)&lt;1,"",'US Ad Fare Sheet'!F745)))</f>
        <v/>
      </c>
      <c r="G791" s="40" t="str">
        <f>IF(OR(ISBLANK('US Ad Fare Sheet'!G745),'US Ad Fare Sheet'!G745&gt;250),"",IF(COUNTIF($N$2:$N$6,'US Ad Fare Sheet'!C745)&gt;0,"",'US Ad Fare Sheet'!G745))</f>
        <v/>
      </c>
    </row>
    <row r="792" spans="3:7" x14ac:dyDescent="0.15">
      <c r="C792" s="40" t="str">
        <f>IF(ISBLANK('US Ad Fare Sheet'!C746),"",IF(COUNTIF($N$2:$N$6,'US Ad Fare Sheet'!C746)&gt;0,"",IF(LEN(G792)&lt;1,"",'US Ad Fare Sheet'!C746)))</f>
        <v/>
      </c>
      <c r="D792" s="40" t="str">
        <f>IF(ISBLANK('US Ad Fare Sheet'!D746),"",IF(COUNTIF($N$2:$N$6,'US Ad Fare Sheet'!C746)&gt;0,"",IF(LEN($G792)&lt;1,"",'US Ad Fare Sheet'!D746)))</f>
        <v/>
      </c>
      <c r="E792" s="40" t="str">
        <f>IF(ISBLANK('US Ad Fare Sheet'!E746),"",IF(COUNTIF($N$2:$N$6,'US Ad Fare Sheet'!C746)&gt;0,"",IF(LEN($G792)&lt;1,"",'US Ad Fare Sheet'!E746)))</f>
        <v/>
      </c>
      <c r="F792" s="40" t="str">
        <f>IF(ISBLANK('US Ad Fare Sheet'!F746),"",IF(COUNTIF($N$2:$N$6,'US Ad Fare Sheet'!C746)&gt;0,"",IF(LEN($G792)&lt;1,"",'US Ad Fare Sheet'!F746)))</f>
        <v/>
      </c>
      <c r="G792" s="40" t="str">
        <f>IF(OR(ISBLANK('US Ad Fare Sheet'!G746),'US Ad Fare Sheet'!G746&gt;250),"",IF(COUNTIF($N$2:$N$6,'US Ad Fare Sheet'!C746)&gt;0,"",'US Ad Fare Sheet'!G746))</f>
        <v/>
      </c>
    </row>
    <row r="793" spans="3:7" x14ac:dyDescent="0.15">
      <c r="C793" s="40" t="str">
        <f>IF(ISBLANK('US Ad Fare Sheet'!C747),"",IF(COUNTIF($N$2:$N$6,'US Ad Fare Sheet'!C747)&gt;0,"",IF(LEN(G793)&lt;1,"",'US Ad Fare Sheet'!C747)))</f>
        <v/>
      </c>
      <c r="D793" s="40" t="str">
        <f>IF(ISBLANK('US Ad Fare Sheet'!D747),"",IF(COUNTIF($N$2:$N$6,'US Ad Fare Sheet'!C747)&gt;0,"",IF(LEN($G793)&lt;1,"",'US Ad Fare Sheet'!D747)))</f>
        <v/>
      </c>
      <c r="E793" s="40" t="str">
        <f>IF(ISBLANK('US Ad Fare Sheet'!E747),"",IF(COUNTIF($N$2:$N$6,'US Ad Fare Sheet'!C747)&gt;0,"",IF(LEN($G793)&lt;1,"",'US Ad Fare Sheet'!E747)))</f>
        <v/>
      </c>
      <c r="F793" s="40" t="str">
        <f>IF(ISBLANK('US Ad Fare Sheet'!F747),"",IF(COUNTIF($N$2:$N$6,'US Ad Fare Sheet'!C747)&gt;0,"",IF(LEN($G793)&lt;1,"",'US Ad Fare Sheet'!F747)))</f>
        <v/>
      </c>
      <c r="G793" s="40" t="str">
        <f>IF(OR(ISBLANK('US Ad Fare Sheet'!G747),'US Ad Fare Sheet'!G747&gt;250),"",IF(COUNTIF($N$2:$N$6,'US Ad Fare Sheet'!C747)&gt;0,"",'US Ad Fare Sheet'!G747))</f>
        <v/>
      </c>
    </row>
    <row r="794" spans="3:7" x14ac:dyDescent="0.15">
      <c r="C794" s="40" t="str">
        <f>IF(ISBLANK('US Ad Fare Sheet'!C748),"",IF(COUNTIF($N$2:$N$6,'US Ad Fare Sheet'!C748)&gt;0,"",IF(LEN(G794)&lt;1,"",'US Ad Fare Sheet'!C748)))</f>
        <v/>
      </c>
      <c r="D794" s="40" t="str">
        <f>IF(ISBLANK('US Ad Fare Sheet'!D748),"",IF(COUNTIF($N$2:$N$6,'US Ad Fare Sheet'!C748)&gt;0,"",IF(LEN($G794)&lt;1,"",'US Ad Fare Sheet'!D748)))</f>
        <v/>
      </c>
      <c r="E794" s="40" t="str">
        <f>IF(ISBLANK('US Ad Fare Sheet'!E748),"",IF(COUNTIF($N$2:$N$6,'US Ad Fare Sheet'!C748)&gt;0,"",IF(LEN($G794)&lt;1,"",'US Ad Fare Sheet'!E748)))</f>
        <v/>
      </c>
      <c r="F794" s="40" t="str">
        <f>IF(ISBLANK('US Ad Fare Sheet'!F748),"",IF(COUNTIF($N$2:$N$6,'US Ad Fare Sheet'!C748)&gt;0,"",IF(LEN($G794)&lt;1,"",'US Ad Fare Sheet'!F748)))</f>
        <v/>
      </c>
      <c r="G794" s="40" t="str">
        <f>IF(OR(ISBLANK('US Ad Fare Sheet'!G748),'US Ad Fare Sheet'!G748&gt;250),"",IF(COUNTIF($N$2:$N$6,'US Ad Fare Sheet'!C748)&gt;0,"",'US Ad Fare Sheet'!G748))</f>
        <v/>
      </c>
    </row>
    <row r="795" spans="3:7" x14ac:dyDescent="0.15">
      <c r="C795" s="40" t="str">
        <f>IF(ISBLANK('US Ad Fare Sheet'!C749),"",IF(COUNTIF($N$2:$N$6,'US Ad Fare Sheet'!C749)&gt;0,"",IF(LEN(G795)&lt;1,"",'US Ad Fare Sheet'!C749)))</f>
        <v/>
      </c>
      <c r="D795" s="40" t="str">
        <f>IF(ISBLANK('US Ad Fare Sheet'!D749),"",IF(COUNTIF($N$2:$N$6,'US Ad Fare Sheet'!C749)&gt;0,"",IF(LEN($G795)&lt;1,"",'US Ad Fare Sheet'!D749)))</f>
        <v/>
      </c>
      <c r="E795" s="40" t="str">
        <f>IF(ISBLANK('US Ad Fare Sheet'!E749),"",IF(COUNTIF($N$2:$N$6,'US Ad Fare Sheet'!C749)&gt;0,"",IF(LEN($G795)&lt;1,"",'US Ad Fare Sheet'!E749)))</f>
        <v/>
      </c>
      <c r="F795" s="40" t="str">
        <f>IF(ISBLANK('US Ad Fare Sheet'!F749),"",IF(COUNTIF($N$2:$N$6,'US Ad Fare Sheet'!C749)&gt;0,"",IF(LEN($G795)&lt;1,"",'US Ad Fare Sheet'!F749)))</f>
        <v/>
      </c>
      <c r="G795" s="40" t="str">
        <f>IF(OR(ISBLANK('US Ad Fare Sheet'!G749),'US Ad Fare Sheet'!G749&gt;250),"",IF(COUNTIF($N$2:$N$6,'US Ad Fare Sheet'!C749)&gt;0,"",'US Ad Fare Sheet'!G749))</f>
        <v/>
      </c>
    </row>
    <row r="796" spans="3:7" x14ac:dyDescent="0.15">
      <c r="C796" s="40" t="str">
        <f>IF(ISBLANK('US Ad Fare Sheet'!C750),"",IF(COUNTIF($N$2:$N$6,'US Ad Fare Sheet'!C750)&gt;0,"",IF(LEN(G796)&lt;1,"",'US Ad Fare Sheet'!C750)))</f>
        <v/>
      </c>
      <c r="D796" s="40" t="str">
        <f>IF(ISBLANK('US Ad Fare Sheet'!D750),"",IF(COUNTIF($N$2:$N$6,'US Ad Fare Sheet'!C750)&gt;0,"",IF(LEN($G796)&lt;1,"",'US Ad Fare Sheet'!D750)))</f>
        <v/>
      </c>
      <c r="E796" s="40" t="str">
        <f>IF(ISBLANK('US Ad Fare Sheet'!E750),"",IF(COUNTIF($N$2:$N$6,'US Ad Fare Sheet'!C750)&gt;0,"",IF(LEN($G796)&lt;1,"",'US Ad Fare Sheet'!E750)))</f>
        <v/>
      </c>
      <c r="F796" s="40" t="str">
        <f>IF(ISBLANK('US Ad Fare Sheet'!F750),"",IF(COUNTIF($N$2:$N$6,'US Ad Fare Sheet'!C750)&gt;0,"",IF(LEN($G796)&lt;1,"",'US Ad Fare Sheet'!F750)))</f>
        <v/>
      </c>
      <c r="G796" s="40" t="str">
        <f>IF(OR(ISBLANK('US Ad Fare Sheet'!G750),'US Ad Fare Sheet'!G750&gt;250),"",IF(COUNTIF($N$2:$N$6,'US Ad Fare Sheet'!C750)&gt;0,"",'US Ad Fare Sheet'!G750))</f>
        <v/>
      </c>
    </row>
    <row r="797" spans="3:7" x14ac:dyDescent="0.15">
      <c r="C797" s="40" t="str">
        <f>IF(ISBLANK('US Ad Fare Sheet'!C751),"",IF(COUNTIF($N$2:$N$6,'US Ad Fare Sheet'!C751)&gt;0,"",IF(LEN(G797)&lt;1,"",'US Ad Fare Sheet'!C751)))</f>
        <v/>
      </c>
      <c r="D797" s="40" t="str">
        <f>IF(ISBLANK('US Ad Fare Sheet'!D751),"",IF(COUNTIF($N$2:$N$6,'US Ad Fare Sheet'!C751)&gt;0,"",IF(LEN($G797)&lt;1,"",'US Ad Fare Sheet'!D751)))</f>
        <v/>
      </c>
      <c r="E797" s="40" t="str">
        <f>IF(ISBLANK('US Ad Fare Sheet'!E751),"",IF(COUNTIF($N$2:$N$6,'US Ad Fare Sheet'!C751)&gt;0,"",IF(LEN($G797)&lt;1,"",'US Ad Fare Sheet'!E751)))</f>
        <v/>
      </c>
      <c r="F797" s="40" t="str">
        <f>IF(ISBLANK('US Ad Fare Sheet'!F751),"",IF(COUNTIF($N$2:$N$6,'US Ad Fare Sheet'!C751)&gt;0,"",IF(LEN($G797)&lt;1,"",'US Ad Fare Sheet'!F751)))</f>
        <v/>
      </c>
      <c r="G797" s="40" t="str">
        <f>IF(OR(ISBLANK('US Ad Fare Sheet'!G751),'US Ad Fare Sheet'!G751&gt;250),"",IF(COUNTIF($N$2:$N$6,'US Ad Fare Sheet'!C751)&gt;0,"",'US Ad Fare Sheet'!G751))</f>
        <v/>
      </c>
    </row>
    <row r="798" spans="3:7" x14ac:dyDescent="0.15">
      <c r="C798" s="40" t="str">
        <f>IF(ISBLANK('US Ad Fare Sheet'!C752),"",IF(COUNTIF($N$2:$N$6,'US Ad Fare Sheet'!C752)&gt;0,"",IF(LEN(G798)&lt;1,"",'US Ad Fare Sheet'!C752)))</f>
        <v/>
      </c>
      <c r="D798" s="40" t="str">
        <f>IF(ISBLANK('US Ad Fare Sheet'!D752),"",IF(COUNTIF($N$2:$N$6,'US Ad Fare Sheet'!C752)&gt;0,"",IF(LEN($G798)&lt;1,"",'US Ad Fare Sheet'!D752)))</f>
        <v/>
      </c>
      <c r="E798" s="40" t="str">
        <f>IF(ISBLANK('US Ad Fare Sheet'!E752),"",IF(COUNTIF($N$2:$N$6,'US Ad Fare Sheet'!C752)&gt;0,"",IF(LEN($G798)&lt;1,"",'US Ad Fare Sheet'!E752)))</f>
        <v/>
      </c>
      <c r="F798" s="40" t="str">
        <f>IF(ISBLANK('US Ad Fare Sheet'!F752),"",IF(COUNTIF($N$2:$N$6,'US Ad Fare Sheet'!C752)&gt;0,"",IF(LEN($G798)&lt;1,"",'US Ad Fare Sheet'!F752)))</f>
        <v/>
      </c>
      <c r="G798" s="40" t="str">
        <f>IF(OR(ISBLANK('US Ad Fare Sheet'!G752),'US Ad Fare Sheet'!G752&gt;250),"",IF(COUNTIF($N$2:$N$6,'US Ad Fare Sheet'!C752)&gt;0,"",'US Ad Fare Sheet'!G752))</f>
        <v/>
      </c>
    </row>
    <row r="799" spans="3:7" x14ac:dyDescent="0.15">
      <c r="C799" s="40" t="str">
        <f>IF(ISBLANK('US Ad Fare Sheet'!C753),"",IF(COUNTIF($N$2:$N$6,'US Ad Fare Sheet'!C753)&gt;0,"",IF(LEN(G799)&lt;1,"",'US Ad Fare Sheet'!C753)))</f>
        <v/>
      </c>
      <c r="D799" s="40" t="str">
        <f>IF(ISBLANK('US Ad Fare Sheet'!D753),"",IF(COUNTIF($N$2:$N$6,'US Ad Fare Sheet'!C753)&gt;0,"",IF(LEN($G799)&lt;1,"",'US Ad Fare Sheet'!D753)))</f>
        <v/>
      </c>
      <c r="E799" s="40" t="str">
        <f>IF(ISBLANK('US Ad Fare Sheet'!E753),"",IF(COUNTIF($N$2:$N$6,'US Ad Fare Sheet'!C753)&gt;0,"",IF(LEN($G799)&lt;1,"",'US Ad Fare Sheet'!E753)))</f>
        <v/>
      </c>
      <c r="F799" s="40" t="str">
        <f>IF(ISBLANK('US Ad Fare Sheet'!F753),"",IF(COUNTIF($N$2:$N$6,'US Ad Fare Sheet'!C753)&gt;0,"",IF(LEN($G799)&lt;1,"",'US Ad Fare Sheet'!F753)))</f>
        <v/>
      </c>
      <c r="G799" s="40" t="str">
        <f>IF(OR(ISBLANK('US Ad Fare Sheet'!G753),'US Ad Fare Sheet'!G753&gt;250),"",IF(COUNTIF($N$2:$N$6,'US Ad Fare Sheet'!C753)&gt;0,"",'US Ad Fare Sheet'!G753))</f>
        <v/>
      </c>
    </row>
    <row r="800" spans="3:7" x14ac:dyDescent="0.15">
      <c r="C800" s="40" t="str">
        <f>IF(ISBLANK('US Ad Fare Sheet'!C754),"",IF(COUNTIF($N$2:$N$6,'US Ad Fare Sheet'!C754)&gt;0,"",IF(LEN(G800)&lt;1,"",'US Ad Fare Sheet'!C754)))</f>
        <v/>
      </c>
      <c r="D800" s="40" t="str">
        <f>IF(ISBLANK('US Ad Fare Sheet'!D754),"",IF(COUNTIF($N$2:$N$6,'US Ad Fare Sheet'!C754)&gt;0,"",IF(LEN($G800)&lt;1,"",'US Ad Fare Sheet'!D754)))</f>
        <v/>
      </c>
      <c r="E800" s="40" t="str">
        <f>IF(ISBLANK('US Ad Fare Sheet'!E754),"",IF(COUNTIF($N$2:$N$6,'US Ad Fare Sheet'!C754)&gt;0,"",IF(LEN($G800)&lt;1,"",'US Ad Fare Sheet'!E754)))</f>
        <v/>
      </c>
      <c r="F800" s="40" t="str">
        <f>IF(ISBLANK('US Ad Fare Sheet'!F754),"",IF(COUNTIF($N$2:$N$6,'US Ad Fare Sheet'!C754)&gt;0,"",IF(LEN($G800)&lt;1,"",'US Ad Fare Sheet'!F754)))</f>
        <v/>
      </c>
      <c r="G800" s="40" t="str">
        <f>IF(OR(ISBLANK('US Ad Fare Sheet'!G754),'US Ad Fare Sheet'!G754&gt;250),"",IF(COUNTIF($N$2:$N$6,'US Ad Fare Sheet'!C754)&gt;0,"",'US Ad Fare Sheet'!G754))</f>
        <v/>
      </c>
    </row>
    <row r="801" spans="3:7" x14ac:dyDescent="0.15">
      <c r="C801" s="40" t="str">
        <f>IF(ISBLANK('US Ad Fare Sheet'!C755),"",IF(COUNTIF($N$2:$N$6,'US Ad Fare Sheet'!C755)&gt;0,"",IF(LEN(G801)&lt;1,"",'US Ad Fare Sheet'!C755)))</f>
        <v/>
      </c>
      <c r="D801" s="40" t="str">
        <f>IF(ISBLANK('US Ad Fare Sheet'!D755),"",IF(COUNTIF($N$2:$N$6,'US Ad Fare Sheet'!C755)&gt;0,"",IF(LEN($G801)&lt;1,"",'US Ad Fare Sheet'!D755)))</f>
        <v/>
      </c>
      <c r="E801" s="40" t="str">
        <f>IF(ISBLANK('US Ad Fare Sheet'!E755),"",IF(COUNTIF($N$2:$N$6,'US Ad Fare Sheet'!C755)&gt;0,"",IF(LEN($G801)&lt;1,"",'US Ad Fare Sheet'!E755)))</f>
        <v/>
      </c>
      <c r="F801" s="40" t="str">
        <f>IF(ISBLANK('US Ad Fare Sheet'!F755),"",IF(COUNTIF($N$2:$N$6,'US Ad Fare Sheet'!C755)&gt;0,"",IF(LEN($G801)&lt;1,"",'US Ad Fare Sheet'!F755)))</f>
        <v/>
      </c>
      <c r="G801" s="40" t="str">
        <f>IF(OR(ISBLANK('US Ad Fare Sheet'!G755),'US Ad Fare Sheet'!G755&gt;250),"",IF(COUNTIF($N$2:$N$6,'US Ad Fare Sheet'!C755)&gt;0,"",'US Ad Fare Sheet'!G755))</f>
        <v/>
      </c>
    </row>
    <row r="802" spans="3:7" x14ac:dyDescent="0.15">
      <c r="C802" s="40" t="str">
        <f>IF(ISBLANK('US Ad Fare Sheet'!C756),"",IF(COUNTIF($N$2:$N$6,'US Ad Fare Sheet'!C756)&gt;0,"",IF(LEN(G802)&lt;1,"",'US Ad Fare Sheet'!C756)))</f>
        <v/>
      </c>
      <c r="D802" s="40" t="str">
        <f>IF(ISBLANK('US Ad Fare Sheet'!D756),"",IF(COUNTIF($N$2:$N$6,'US Ad Fare Sheet'!C756)&gt;0,"",IF(LEN($G802)&lt;1,"",'US Ad Fare Sheet'!D756)))</f>
        <v/>
      </c>
      <c r="E802" s="40" t="str">
        <f>IF(ISBLANK('US Ad Fare Sheet'!E756),"",IF(COUNTIF($N$2:$N$6,'US Ad Fare Sheet'!C756)&gt;0,"",IF(LEN($G802)&lt;1,"",'US Ad Fare Sheet'!E756)))</f>
        <v/>
      </c>
      <c r="F802" s="40" t="str">
        <f>IF(ISBLANK('US Ad Fare Sheet'!F756),"",IF(COUNTIF($N$2:$N$6,'US Ad Fare Sheet'!C756)&gt;0,"",IF(LEN($G802)&lt;1,"",'US Ad Fare Sheet'!F756)))</f>
        <v/>
      </c>
      <c r="G802" s="40" t="str">
        <f>IF(OR(ISBLANK('US Ad Fare Sheet'!G756),'US Ad Fare Sheet'!G756&gt;250),"",IF(COUNTIF($N$2:$N$6,'US Ad Fare Sheet'!C756)&gt;0,"",'US Ad Fare Sheet'!G756))</f>
        <v/>
      </c>
    </row>
    <row r="803" spans="3:7" x14ac:dyDescent="0.15">
      <c r="C803" s="40" t="str">
        <f>IF(ISBLANK('US Ad Fare Sheet'!C757),"",IF(COUNTIF($N$2:$N$6,'US Ad Fare Sheet'!C757)&gt;0,"",IF(LEN(G803)&lt;1,"",'US Ad Fare Sheet'!C757)))</f>
        <v/>
      </c>
      <c r="D803" s="40" t="str">
        <f>IF(ISBLANK('US Ad Fare Sheet'!D757),"",IF(COUNTIF($N$2:$N$6,'US Ad Fare Sheet'!C757)&gt;0,"",IF(LEN($G803)&lt;1,"",'US Ad Fare Sheet'!D757)))</f>
        <v/>
      </c>
      <c r="E803" s="40" t="str">
        <f>IF(ISBLANK('US Ad Fare Sheet'!E757),"",IF(COUNTIF($N$2:$N$6,'US Ad Fare Sheet'!C757)&gt;0,"",IF(LEN($G803)&lt;1,"",'US Ad Fare Sheet'!E757)))</f>
        <v/>
      </c>
      <c r="F803" s="40" t="str">
        <f>IF(ISBLANK('US Ad Fare Sheet'!F757),"",IF(COUNTIF($N$2:$N$6,'US Ad Fare Sheet'!C757)&gt;0,"",IF(LEN($G803)&lt;1,"",'US Ad Fare Sheet'!F757)))</f>
        <v/>
      </c>
      <c r="G803" s="40" t="str">
        <f>IF(OR(ISBLANK('US Ad Fare Sheet'!G757),'US Ad Fare Sheet'!G757&gt;250),"",IF(COUNTIF($N$2:$N$6,'US Ad Fare Sheet'!C757)&gt;0,"",'US Ad Fare Sheet'!G757))</f>
        <v/>
      </c>
    </row>
    <row r="804" spans="3:7" x14ac:dyDescent="0.15">
      <c r="C804" s="40" t="str">
        <f>IF(ISBLANK('US Ad Fare Sheet'!C758),"",IF(COUNTIF($N$2:$N$6,'US Ad Fare Sheet'!C758)&gt;0,"",IF(LEN(G804)&lt;1,"",'US Ad Fare Sheet'!C758)))</f>
        <v/>
      </c>
      <c r="D804" s="40" t="str">
        <f>IF(ISBLANK('US Ad Fare Sheet'!D758),"",IF(COUNTIF($N$2:$N$6,'US Ad Fare Sheet'!C758)&gt;0,"",IF(LEN($G804)&lt;1,"",'US Ad Fare Sheet'!D758)))</f>
        <v/>
      </c>
      <c r="E804" s="40" t="str">
        <f>IF(ISBLANK('US Ad Fare Sheet'!E758),"",IF(COUNTIF($N$2:$N$6,'US Ad Fare Sheet'!C758)&gt;0,"",IF(LEN($G804)&lt;1,"",'US Ad Fare Sheet'!E758)))</f>
        <v/>
      </c>
      <c r="F804" s="40" t="str">
        <f>IF(ISBLANK('US Ad Fare Sheet'!F758),"",IF(COUNTIF($N$2:$N$6,'US Ad Fare Sheet'!C758)&gt;0,"",IF(LEN($G804)&lt;1,"",'US Ad Fare Sheet'!F758)))</f>
        <v/>
      </c>
      <c r="G804" s="40" t="str">
        <f>IF(OR(ISBLANK('US Ad Fare Sheet'!G758),'US Ad Fare Sheet'!G758&gt;250),"",IF(COUNTIF($N$2:$N$6,'US Ad Fare Sheet'!C758)&gt;0,"",'US Ad Fare Sheet'!G758))</f>
        <v/>
      </c>
    </row>
    <row r="805" spans="3:7" x14ac:dyDescent="0.15">
      <c r="C805" s="40" t="str">
        <f>IF(ISBLANK('US Ad Fare Sheet'!C759),"",IF(COUNTIF($N$2:$N$6,'US Ad Fare Sheet'!C759)&gt;0,"",IF(LEN(G805)&lt;1,"",'US Ad Fare Sheet'!C759)))</f>
        <v/>
      </c>
      <c r="D805" s="40" t="str">
        <f>IF(ISBLANK('US Ad Fare Sheet'!D759),"",IF(COUNTIF($N$2:$N$6,'US Ad Fare Sheet'!C759)&gt;0,"",IF(LEN($G805)&lt;1,"",'US Ad Fare Sheet'!D759)))</f>
        <v/>
      </c>
      <c r="E805" s="40" t="str">
        <f>IF(ISBLANK('US Ad Fare Sheet'!E759),"",IF(COUNTIF($N$2:$N$6,'US Ad Fare Sheet'!C759)&gt;0,"",IF(LEN($G805)&lt;1,"",'US Ad Fare Sheet'!E759)))</f>
        <v/>
      </c>
      <c r="F805" s="40" t="str">
        <f>IF(ISBLANK('US Ad Fare Sheet'!F759),"",IF(COUNTIF($N$2:$N$6,'US Ad Fare Sheet'!C759)&gt;0,"",IF(LEN($G805)&lt;1,"",'US Ad Fare Sheet'!F759)))</f>
        <v/>
      </c>
      <c r="G805" s="40" t="str">
        <f>IF(OR(ISBLANK('US Ad Fare Sheet'!G759),'US Ad Fare Sheet'!G759&gt;250),"",IF(COUNTIF($N$2:$N$6,'US Ad Fare Sheet'!C759)&gt;0,"",'US Ad Fare Sheet'!G759))</f>
        <v/>
      </c>
    </row>
    <row r="806" spans="3:7" x14ac:dyDescent="0.15">
      <c r="C806" s="40" t="str">
        <f>IF(ISBLANK('US Ad Fare Sheet'!C760),"",IF(COUNTIF($N$2:$N$6,'US Ad Fare Sheet'!C760)&gt;0,"",IF(LEN(G806)&lt;1,"",'US Ad Fare Sheet'!C760)))</f>
        <v/>
      </c>
      <c r="D806" s="40" t="str">
        <f>IF(ISBLANK('US Ad Fare Sheet'!D760),"",IF(COUNTIF($N$2:$N$6,'US Ad Fare Sheet'!C760)&gt;0,"",IF(LEN($G806)&lt;1,"",'US Ad Fare Sheet'!D760)))</f>
        <v/>
      </c>
      <c r="E806" s="40" t="str">
        <f>IF(ISBLANK('US Ad Fare Sheet'!E760),"",IF(COUNTIF($N$2:$N$6,'US Ad Fare Sheet'!C760)&gt;0,"",IF(LEN($G806)&lt;1,"",'US Ad Fare Sheet'!E760)))</f>
        <v/>
      </c>
      <c r="F806" s="40" t="str">
        <f>IF(ISBLANK('US Ad Fare Sheet'!F760),"",IF(COUNTIF($N$2:$N$6,'US Ad Fare Sheet'!C760)&gt;0,"",IF(LEN($G806)&lt;1,"",'US Ad Fare Sheet'!F760)))</f>
        <v/>
      </c>
      <c r="G806" s="40" t="str">
        <f>IF(OR(ISBLANK('US Ad Fare Sheet'!G760),'US Ad Fare Sheet'!G760&gt;250),"",IF(COUNTIF($N$2:$N$6,'US Ad Fare Sheet'!C760)&gt;0,"",'US Ad Fare Sheet'!G760))</f>
        <v/>
      </c>
    </row>
    <row r="807" spans="3:7" x14ac:dyDescent="0.15">
      <c r="C807" s="40" t="str">
        <f>IF(ISBLANK('US Ad Fare Sheet'!C761),"",IF(COUNTIF($N$2:$N$6,'US Ad Fare Sheet'!C761)&gt;0,"",IF(LEN(G807)&lt;1,"",'US Ad Fare Sheet'!C761)))</f>
        <v/>
      </c>
      <c r="D807" s="40" t="str">
        <f>IF(ISBLANK('US Ad Fare Sheet'!D761),"",IF(COUNTIF($N$2:$N$6,'US Ad Fare Sheet'!C761)&gt;0,"",IF(LEN($G807)&lt;1,"",'US Ad Fare Sheet'!D761)))</f>
        <v/>
      </c>
      <c r="E807" s="40" t="str">
        <f>IF(ISBLANK('US Ad Fare Sheet'!E761),"",IF(COUNTIF($N$2:$N$6,'US Ad Fare Sheet'!C761)&gt;0,"",IF(LEN($G807)&lt;1,"",'US Ad Fare Sheet'!E761)))</f>
        <v/>
      </c>
      <c r="F807" s="40" t="str">
        <f>IF(ISBLANK('US Ad Fare Sheet'!F761),"",IF(COUNTIF($N$2:$N$6,'US Ad Fare Sheet'!C761)&gt;0,"",IF(LEN($G807)&lt;1,"",'US Ad Fare Sheet'!F761)))</f>
        <v/>
      </c>
      <c r="G807" s="40" t="str">
        <f>IF(OR(ISBLANK('US Ad Fare Sheet'!G761),'US Ad Fare Sheet'!G761&gt;250),"",IF(COUNTIF($N$2:$N$6,'US Ad Fare Sheet'!C761)&gt;0,"",'US Ad Fare Sheet'!G761))</f>
        <v/>
      </c>
    </row>
    <row r="808" spans="3:7" x14ac:dyDescent="0.15">
      <c r="C808" s="40" t="str">
        <f>IF(ISBLANK('US Ad Fare Sheet'!C762),"",IF(COUNTIF($N$2:$N$6,'US Ad Fare Sheet'!C762)&gt;0,"",IF(LEN(G808)&lt;1,"",'US Ad Fare Sheet'!C762)))</f>
        <v/>
      </c>
      <c r="D808" s="40" t="str">
        <f>IF(ISBLANK('US Ad Fare Sheet'!D762),"",IF(COUNTIF($N$2:$N$6,'US Ad Fare Sheet'!C762)&gt;0,"",IF(LEN($G808)&lt;1,"",'US Ad Fare Sheet'!D762)))</f>
        <v/>
      </c>
      <c r="E808" s="40" t="str">
        <f>IF(ISBLANK('US Ad Fare Sheet'!E762),"",IF(COUNTIF($N$2:$N$6,'US Ad Fare Sheet'!C762)&gt;0,"",IF(LEN($G808)&lt;1,"",'US Ad Fare Sheet'!E762)))</f>
        <v/>
      </c>
      <c r="F808" s="40" t="str">
        <f>IF(ISBLANK('US Ad Fare Sheet'!F762),"",IF(COUNTIF($N$2:$N$6,'US Ad Fare Sheet'!C762)&gt;0,"",IF(LEN($G808)&lt;1,"",'US Ad Fare Sheet'!F762)))</f>
        <v/>
      </c>
      <c r="G808" s="40" t="str">
        <f>IF(OR(ISBLANK('US Ad Fare Sheet'!G762),'US Ad Fare Sheet'!G762&gt;250),"",IF(COUNTIF($N$2:$N$6,'US Ad Fare Sheet'!C762)&gt;0,"",'US Ad Fare Sheet'!G762))</f>
        <v/>
      </c>
    </row>
    <row r="809" spans="3:7" x14ac:dyDescent="0.15">
      <c r="C809" s="40" t="str">
        <f>IF(ISBLANK('US Ad Fare Sheet'!C763),"",IF(COUNTIF($N$2:$N$6,'US Ad Fare Sheet'!C763)&gt;0,"",IF(LEN(G809)&lt;1,"",'US Ad Fare Sheet'!C763)))</f>
        <v/>
      </c>
      <c r="D809" s="40" t="str">
        <f>IF(ISBLANK('US Ad Fare Sheet'!D763),"",IF(COUNTIF($N$2:$N$6,'US Ad Fare Sheet'!C763)&gt;0,"",IF(LEN($G809)&lt;1,"",'US Ad Fare Sheet'!D763)))</f>
        <v/>
      </c>
      <c r="E809" s="40" t="str">
        <f>IF(ISBLANK('US Ad Fare Sheet'!E763),"",IF(COUNTIF($N$2:$N$6,'US Ad Fare Sheet'!C763)&gt;0,"",IF(LEN($G809)&lt;1,"",'US Ad Fare Sheet'!E763)))</f>
        <v/>
      </c>
      <c r="F809" s="40" t="str">
        <f>IF(ISBLANK('US Ad Fare Sheet'!F763),"",IF(COUNTIF($N$2:$N$6,'US Ad Fare Sheet'!C763)&gt;0,"",IF(LEN($G809)&lt;1,"",'US Ad Fare Sheet'!F763)))</f>
        <v/>
      </c>
      <c r="G809" s="40" t="str">
        <f>IF(OR(ISBLANK('US Ad Fare Sheet'!G763),'US Ad Fare Sheet'!G763&gt;250),"",IF(COUNTIF($N$2:$N$6,'US Ad Fare Sheet'!C763)&gt;0,"",'US Ad Fare Sheet'!G763))</f>
        <v/>
      </c>
    </row>
    <row r="810" spans="3:7" x14ac:dyDescent="0.15">
      <c r="C810" s="40" t="str">
        <f>IF(ISBLANK('US Ad Fare Sheet'!C764),"",IF(COUNTIF($N$2:$N$6,'US Ad Fare Sheet'!C764)&gt;0,"",IF(LEN(G810)&lt;1,"",'US Ad Fare Sheet'!C764)))</f>
        <v/>
      </c>
      <c r="D810" s="40" t="str">
        <f>IF(ISBLANK('US Ad Fare Sheet'!D764),"",IF(COUNTIF($N$2:$N$6,'US Ad Fare Sheet'!C764)&gt;0,"",IF(LEN($G810)&lt;1,"",'US Ad Fare Sheet'!D764)))</f>
        <v/>
      </c>
      <c r="E810" s="40" t="str">
        <f>IF(ISBLANK('US Ad Fare Sheet'!E764),"",IF(COUNTIF($N$2:$N$6,'US Ad Fare Sheet'!C764)&gt;0,"",IF(LEN($G810)&lt;1,"",'US Ad Fare Sheet'!E764)))</f>
        <v/>
      </c>
      <c r="F810" s="40" t="str">
        <f>IF(ISBLANK('US Ad Fare Sheet'!F764),"",IF(COUNTIF($N$2:$N$6,'US Ad Fare Sheet'!C764)&gt;0,"",IF(LEN($G810)&lt;1,"",'US Ad Fare Sheet'!F764)))</f>
        <v/>
      </c>
      <c r="G810" s="40" t="str">
        <f>IF(OR(ISBLANK('US Ad Fare Sheet'!G764),'US Ad Fare Sheet'!G764&gt;250),"",IF(COUNTIF($N$2:$N$6,'US Ad Fare Sheet'!C764)&gt;0,"",'US Ad Fare Sheet'!G764))</f>
        <v/>
      </c>
    </row>
    <row r="811" spans="3:7" x14ac:dyDescent="0.15">
      <c r="C811" s="40" t="str">
        <f>IF(ISBLANK('US Ad Fare Sheet'!C765),"",IF(COUNTIF($N$2:$N$6,'US Ad Fare Sheet'!C765)&gt;0,"",IF(LEN(G811)&lt;1,"",'US Ad Fare Sheet'!C765)))</f>
        <v/>
      </c>
      <c r="D811" s="40" t="str">
        <f>IF(ISBLANK('US Ad Fare Sheet'!D765),"",IF(COUNTIF($N$2:$N$6,'US Ad Fare Sheet'!C765)&gt;0,"",IF(LEN($G811)&lt;1,"",'US Ad Fare Sheet'!D765)))</f>
        <v/>
      </c>
      <c r="E811" s="40" t="str">
        <f>IF(ISBLANK('US Ad Fare Sheet'!E765),"",IF(COUNTIF($N$2:$N$6,'US Ad Fare Sheet'!C765)&gt;0,"",IF(LEN($G811)&lt;1,"",'US Ad Fare Sheet'!E765)))</f>
        <v/>
      </c>
      <c r="F811" s="40" t="str">
        <f>IF(ISBLANK('US Ad Fare Sheet'!F765),"",IF(COUNTIF($N$2:$N$6,'US Ad Fare Sheet'!C765)&gt;0,"",IF(LEN($G811)&lt;1,"",'US Ad Fare Sheet'!F765)))</f>
        <v/>
      </c>
      <c r="G811" s="40" t="str">
        <f>IF(OR(ISBLANK('US Ad Fare Sheet'!G765),'US Ad Fare Sheet'!G765&gt;250),"",IF(COUNTIF($N$2:$N$6,'US Ad Fare Sheet'!C765)&gt;0,"",'US Ad Fare Sheet'!G765))</f>
        <v/>
      </c>
    </row>
    <row r="812" spans="3:7" x14ac:dyDescent="0.15">
      <c r="C812" s="40" t="str">
        <f>IF(ISBLANK('US Ad Fare Sheet'!C766),"",IF(COUNTIF($N$2:$N$6,'US Ad Fare Sheet'!C766)&gt;0,"",IF(LEN(G812)&lt;1,"",'US Ad Fare Sheet'!C766)))</f>
        <v/>
      </c>
      <c r="D812" s="40" t="str">
        <f>IF(ISBLANK('US Ad Fare Sheet'!D766),"",IF(COUNTIF($N$2:$N$6,'US Ad Fare Sheet'!C766)&gt;0,"",IF(LEN($G812)&lt;1,"",'US Ad Fare Sheet'!D766)))</f>
        <v/>
      </c>
      <c r="E812" s="40" t="str">
        <f>IF(ISBLANK('US Ad Fare Sheet'!E766),"",IF(COUNTIF($N$2:$N$6,'US Ad Fare Sheet'!C766)&gt;0,"",IF(LEN($G812)&lt;1,"",'US Ad Fare Sheet'!E766)))</f>
        <v/>
      </c>
      <c r="F812" s="40" t="str">
        <f>IF(ISBLANK('US Ad Fare Sheet'!F766),"",IF(COUNTIF($N$2:$N$6,'US Ad Fare Sheet'!C766)&gt;0,"",IF(LEN($G812)&lt;1,"",'US Ad Fare Sheet'!F766)))</f>
        <v/>
      </c>
      <c r="G812" s="40" t="str">
        <f>IF(OR(ISBLANK('US Ad Fare Sheet'!G766),'US Ad Fare Sheet'!G766&gt;250),"",IF(COUNTIF($N$2:$N$6,'US Ad Fare Sheet'!C766)&gt;0,"",'US Ad Fare Sheet'!G766))</f>
        <v/>
      </c>
    </row>
    <row r="813" spans="3:7" x14ac:dyDescent="0.15">
      <c r="C813" s="40" t="str">
        <f>IF(ISBLANK('US Ad Fare Sheet'!C767),"",IF(COUNTIF($N$2:$N$6,'US Ad Fare Sheet'!C767)&gt;0,"",IF(LEN(G813)&lt;1,"",'US Ad Fare Sheet'!C767)))</f>
        <v/>
      </c>
      <c r="D813" s="40" t="str">
        <f>IF(ISBLANK('US Ad Fare Sheet'!D767),"",IF(COUNTIF($N$2:$N$6,'US Ad Fare Sheet'!C767)&gt;0,"",IF(LEN($G813)&lt;1,"",'US Ad Fare Sheet'!D767)))</f>
        <v/>
      </c>
      <c r="E813" s="40" t="str">
        <f>IF(ISBLANK('US Ad Fare Sheet'!E767),"",IF(COUNTIF($N$2:$N$6,'US Ad Fare Sheet'!C767)&gt;0,"",IF(LEN($G813)&lt;1,"",'US Ad Fare Sheet'!E767)))</f>
        <v/>
      </c>
      <c r="F813" s="40" t="str">
        <f>IF(ISBLANK('US Ad Fare Sheet'!F767),"",IF(COUNTIF($N$2:$N$6,'US Ad Fare Sheet'!C767)&gt;0,"",IF(LEN($G813)&lt;1,"",'US Ad Fare Sheet'!F767)))</f>
        <v/>
      </c>
      <c r="G813" s="40" t="str">
        <f>IF(OR(ISBLANK('US Ad Fare Sheet'!G767),'US Ad Fare Sheet'!G767&gt;250),"",IF(COUNTIF($N$2:$N$6,'US Ad Fare Sheet'!C767)&gt;0,"",'US Ad Fare Sheet'!G767))</f>
        <v/>
      </c>
    </row>
    <row r="814" spans="3:7" x14ac:dyDescent="0.15">
      <c r="C814" s="40" t="str">
        <f>IF(ISBLANK('US Ad Fare Sheet'!C768),"",IF(COUNTIF($N$2:$N$6,'US Ad Fare Sheet'!C768)&gt;0,"",IF(LEN(G814)&lt;1,"",'US Ad Fare Sheet'!C768)))</f>
        <v/>
      </c>
      <c r="D814" s="40" t="str">
        <f>IF(ISBLANK('US Ad Fare Sheet'!D768),"",IF(COUNTIF($N$2:$N$6,'US Ad Fare Sheet'!C768)&gt;0,"",IF(LEN($G814)&lt;1,"",'US Ad Fare Sheet'!D768)))</f>
        <v/>
      </c>
      <c r="E814" s="40" t="str">
        <f>IF(ISBLANK('US Ad Fare Sheet'!E768),"",IF(COUNTIF($N$2:$N$6,'US Ad Fare Sheet'!C768)&gt;0,"",IF(LEN($G814)&lt;1,"",'US Ad Fare Sheet'!E768)))</f>
        <v/>
      </c>
      <c r="F814" s="40" t="str">
        <f>IF(ISBLANK('US Ad Fare Sheet'!F768),"",IF(COUNTIF($N$2:$N$6,'US Ad Fare Sheet'!C768)&gt;0,"",IF(LEN($G814)&lt;1,"",'US Ad Fare Sheet'!F768)))</f>
        <v/>
      </c>
      <c r="G814" s="40" t="str">
        <f>IF(OR(ISBLANK('US Ad Fare Sheet'!G768),'US Ad Fare Sheet'!G768&gt;250),"",IF(COUNTIF($N$2:$N$6,'US Ad Fare Sheet'!C768)&gt;0,"",'US Ad Fare Sheet'!G768))</f>
        <v/>
      </c>
    </row>
    <row r="815" spans="3:7" x14ac:dyDescent="0.15">
      <c r="C815" s="40" t="str">
        <f>IF(ISBLANK('US Ad Fare Sheet'!C769),"",IF(COUNTIF($N$2:$N$6,'US Ad Fare Sheet'!C769)&gt;0,"",IF(LEN(G815)&lt;1,"",'US Ad Fare Sheet'!C769)))</f>
        <v/>
      </c>
      <c r="D815" s="40" t="str">
        <f>IF(ISBLANK('US Ad Fare Sheet'!D769),"",IF(COUNTIF($N$2:$N$6,'US Ad Fare Sheet'!C769)&gt;0,"",IF(LEN($G815)&lt;1,"",'US Ad Fare Sheet'!D769)))</f>
        <v/>
      </c>
      <c r="E815" s="40" t="str">
        <f>IF(ISBLANK('US Ad Fare Sheet'!E769),"",IF(COUNTIF($N$2:$N$6,'US Ad Fare Sheet'!C769)&gt;0,"",IF(LEN($G815)&lt;1,"",'US Ad Fare Sheet'!E769)))</f>
        <v/>
      </c>
      <c r="F815" s="40" t="str">
        <f>IF(ISBLANK('US Ad Fare Sheet'!F769),"",IF(COUNTIF($N$2:$N$6,'US Ad Fare Sheet'!C769)&gt;0,"",IF(LEN($G815)&lt;1,"",'US Ad Fare Sheet'!F769)))</f>
        <v/>
      </c>
      <c r="G815" s="40" t="str">
        <f>IF(OR(ISBLANK('US Ad Fare Sheet'!G769),'US Ad Fare Sheet'!G769&gt;250),"",IF(COUNTIF($N$2:$N$6,'US Ad Fare Sheet'!C769)&gt;0,"",'US Ad Fare Sheet'!G769))</f>
        <v/>
      </c>
    </row>
    <row r="816" spans="3:7" x14ac:dyDescent="0.15">
      <c r="C816" s="40" t="str">
        <f>IF(ISBLANK('US Ad Fare Sheet'!C770),"",IF(COUNTIF($N$2:$N$6,'US Ad Fare Sheet'!C770)&gt;0,"",IF(LEN(G816)&lt;1,"",'US Ad Fare Sheet'!C770)))</f>
        <v/>
      </c>
      <c r="D816" s="40" t="str">
        <f>IF(ISBLANK('US Ad Fare Sheet'!D770),"",IF(COUNTIF($N$2:$N$6,'US Ad Fare Sheet'!C770)&gt;0,"",IF(LEN($G816)&lt;1,"",'US Ad Fare Sheet'!D770)))</f>
        <v/>
      </c>
      <c r="E816" s="40" t="str">
        <f>IF(ISBLANK('US Ad Fare Sheet'!E770),"",IF(COUNTIF($N$2:$N$6,'US Ad Fare Sheet'!C770)&gt;0,"",IF(LEN($G816)&lt;1,"",'US Ad Fare Sheet'!E770)))</f>
        <v/>
      </c>
      <c r="F816" s="40" t="str">
        <f>IF(ISBLANK('US Ad Fare Sheet'!F770),"",IF(COUNTIF($N$2:$N$6,'US Ad Fare Sheet'!C770)&gt;0,"",IF(LEN($G816)&lt;1,"",'US Ad Fare Sheet'!F770)))</f>
        <v/>
      </c>
      <c r="G816" s="40" t="str">
        <f>IF(OR(ISBLANK('US Ad Fare Sheet'!G770),'US Ad Fare Sheet'!G770&gt;250),"",IF(COUNTIF($N$2:$N$6,'US Ad Fare Sheet'!C770)&gt;0,"",'US Ad Fare Sheet'!G770))</f>
        <v/>
      </c>
    </row>
    <row r="817" spans="3:7" x14ac:dyDescent="0.15">
      <c r="C817" s="40" t="str">
        <f>IF(ISBLANK('US Ad Fare Sheet'!C771),"",IF(COUNTIF($N$2:$N$6,'US Ad Fare Sheet'!C771)&gt;0,"",IF(LEN(G817)&lt;1,"",'US Ad Fare Sheet'!C771)))</f>
        <v/>
      </c>
      <c r="D817" s="40" t="str">
        <f>IF(ISBLANK('US Ad Fare Sheet'!D771),"",IF(COUNTIF($N$2:$N$6,'US Ad Fare Sheet'!C771)&gt;0,"",IF(LEN($G817)&lt;1,"",'US Ad Fare Sheet'!D771)))</f>
        <v/>
      </c>
      <c r="E817" s="40" t="str">
        <f>IF(ISBLANK('US Ad Fare Sheet'!E771),"",IF(COUNTIF($N$2:$N$6,'US Ad Fare Sheet'!C771)&gt;0,"",IF(LEN($G817)&lt;1,"",'US Ad Fare Sheet'!E771)))</f>
        <v/>
      </c>
      <c r="F817" s="40" t="str">
        <f>IF(ISBLANK('US Ad Fare Sheet'!F771),"",IF(COUNTIF($N$2:$N$6,'US Ad Fare Sheet'!C771)&gt;0,"",IF(LEN($G817)&lt;1,"",'US Ad Fare Sheet'!F771)))</f>
        <v/>
      </c>
      <c r="G817" s="40" t="str">
        <f>IF(OR(ISBLANK('US Ad Fare Sheet'!G771),'US Ad Fare Sheet'!G771&gt;250),"",IF(COUNTIF($N$2:$N$6,'US Ad Fare Sheet'!C771)&gt;0,"",'US Ad Fare Sheet'!G771))</f>
        <v/>
      </c>
    </row>
    <row r="818" spans="3:7" x14ac:dyDescent="0.15">
      <c r="C818" s="40" t="str">
        <f>IF(ISBLANK('US Ad Fare Sheet'!C772),"",IF(COUNTIF($N$2:$N$6,'US Ad Fare Sheet'!C772)&gt;0,"",IF(LEN(G818)&lt;1,"",'US Ad Fare Sheet'!C772)))</f>
        <v/>
      </c>
      <c r="D818" s="40" t="str">
        <f>IF(ISBLANK('US Ad Fare Sheet'!D772),"",IF(COUNTIF($N$2:$N$6,'US Ad Fare Sheet'!C772)&gt;0,"",IF(LEN($G818)&lt;1,"",'US Ad Fare Sheet'!D772)))</f>
        <v/>
      </c>
      <c r="E818" s="40" t="str">
        <f>IF(ISBLANK('US Ad Fare Sheet'!E772),"",IF(COUNTIF($N$2:$N$6,'US Ad Fare Sheet'!C772)&gt;0,"",IF(LEN($G818)&lt;1,"",'US Ad Fare Sheet'!E772)))</f>
        <v/>
      </c>
      <c r="F818" s="40" t="str">
        <f>IF(ISBLANK('US Ad Fare Sheet'!F772),"",IF(COUNTIF($N$2:$N$6,'US Ad Fare Sheet'!C772)&gt;0,"",IF(LEN($G818)&lt;1,"",'US Ad Fare Sheet'!F772)))</f>
        <v/>
      </c>
      <c r="G818" s="40" t="str">
        <f>IF(OR(ISBLANK('US Ad Fare Sheet'!G772),'US Ad Fare Sheet'!G772&gt;250),"",IF(COUNTIF($N$2:$N$6,'US Ad Fare Sheet'!C772)&gt;0,"",'US Ad Fare Sheet'!G772))</f>
        <v/>
      </c>
    </row>
    <row r="819" spans="3:7" x14ac:dyDescent="0.15">
      <c r="C819" s="40" t="str">
        <f>IF(ISBLANK('US Ad Fare Sheet'!C773),"",IF(COUNTIF($N$2:$N$6,'US Ad Fare Sheet'!C773)&gt;0,"",IF(LEN(G819)&lt;1,"",'US Ad Fare Sheet'!C773)))</f>
        <v/>
      </c>
      <c r="D819" s="40" t="str">
        <f>IF(ISBLANK('US Ad Fare Sheet'!D773),"",IF(COUNTIF($N$2:$N$6,'US Ad Fare Sheet'!C773)&gt;0,"",IF(LEN($G819)&lt;1,"",'US Ad Fare Sheet'!D773)))</f>
        <v/>
      </c>
      <c r="E819" s="40" t="str">
        <f>IF(ISBLANK('US Ad Fare Sheet'!E773),"",IF(COUNTIF($N$2:$N$6,'US Ad Fare Sheet'!C773)&gt;0,"",IF(LEN($G819)&lt;1,"",'US Ad Fare Sheet'!E773)))</f>
        <v/>
      </c>
      <c r="F819" s="40" t="str">
        <f>IF(ISBLANK('US Ad Fare Sheet'!F773),"",IF(COUNTIF($N$2:$N$6,'US Ad Fare Sheet'!C773)&gt;0,"",IF(LEN($G819)&lt;1,"",'US Ad Fare Sheet'!F773)))</f>
        <v/>
      </c>
      <c r="G819" s="40" t="str">
        <f>IF(OR(ISBLANK('US Ad Fare Sheet'!G773),'US Ad Fare Sheet'!G773&gt;250),"",IF(COUNTIF($N$2:$N$6,'US Ad Fare Sheet'!C773)&gt;0,"",'US Ad Fare Sheet'!G773))</f>
        <v/>
      </c>
    </row>
    <row r="820" spans="3:7" x14ac:dyDescent="0.15">
      <c r="C820" s="40" t="str">
        <f>IF(ISBLANK('US Ad Fare Sheet'!C774),"",IF(COUNTIF($N$2:$N$6,'US Ad Fare Sheet'!C774)&gt;0,"",IF(LEN(G820)&lt;1,"",'US Ad Fare Sheet'!C774)))</f>
        <v/>
      </c>
      <c r="D820" s="40" t="str">
        <f>IF(ISBLANK('US Ad Fare Sheet'!D774),"",IF(COUNTIF($N$2:$N$6,'US Ad Fare Sheet'!C774)&gt;0,"",IF(LEN($G820)&lt;1,"",'US Ad Fare Sheet'!D774)))</f>
        <v/>
      </c>
      <c r="E820" s="40" t="str">
        <f>IF(ISBLANK('US Ad Fare Sheet'!E774),"",IF(COUNTIF($N$2:$N$6,'US Ad Fare Sheet'!C774)&gt;0,"",IF(LEN($G820)&lt;1,"",'US Ad Fare Sheet'!E774)))</f>
        <v/>
      </c>
      <c r="F820" s="40" t="str">
        <f>IF(ISBLANK('US Ad Fare Sheet'!F774),"",IF(COUNTIF($N$2:$N$6,'US Ad Fare Sheet'!C774)&gt;0,"",IF(LEN($G820)&lt;1,"",'US Ad Fare Sheet'!F774)))</f>
        <v/>
      </c>
      <c r="G820" s="40" t="str">
        <f>IF(OR(ISBLANK('US Ad Fare Sheet'!G774),'US Ad Fare Sheet'!G774&gt;250),"",IF(COUNTIF($N$2:$N$6,'US Ad Fare Sheet'!C774)&gt;0,"",'US Ad Fare Sheet'!G774))</f>
        <v/>
      </c>
    </row>
    <row r="821" spans="3:7" x14ac:dyDescent="0.15">
      <c r="C821" s="40" t="str">
        <f>IF(ISBLANK('US Ad Fare Sheet'!C775),"",IF(COUNTIF($N$2:$N$6,'US Ad Fare Sheet'!C775)&gt;0,"",IF(LEN(G821)&lt;1,"",'US Ad Fare Sheet'!C775)))</f>
        <v/>
      </c>
      <c r="D821" s="40" t="str">
        <f>IF(ISBLANK('US Ad Fare Sheet'!D775),"",IF(COUNTIF($N$2:$N$6,'US Ad Fare Sheet'!C775)&gt;0,"",IF(LEN($G821)&lt;1,"",'US Ad Fare Sheet'!D775)))</f>
        <v/>
      </c>
      <c r="E821" s="40" t="str">
        <f>IF(ISBLANK('US Ad Fare Sheet'!E775),"",IF(COUNTIF($N$2:$N$6,'US Ad Fare Sheet'!C775)&gt;0,"",IF(LEN($G821)&lt;1,"",'US Ad Fare Sheet'!E775)))</f>
        <v/>
      </c>
      <c r="F821" s="40" t="str">
        <f>IF(ISBLANK('US Ad Fare Sheet'!F775),"",IF(COUNTIF($N$2:$N$6,'US Ad Fare Sheet'!C775)&gt;0,"",IF(LEN($G821)&lt;1,"",'US Ad Fare Sheet'!F775)))</f>
        <v/>
      </c>
      <c r="G821" s="40" t="str">
        <f>IF(OR(ISBLANK('US Ad Fare Sheet'!G775),'US Ad Fare Sheet'!G775&gt;250),"",IF(COUNTIF($N$2:$N$6,'US Ad Fare Sheet'!C775)&gt;0,"",'US Ad Fare Sheet'!G775))</f>
        <v/>
      </c>
    </row>
    <row r="822" spans="3:7" x14ac:dyDescent="0.15">
      <c r="C822" s="40" t="str">
        <f>IF(ISBLANK('US Ad Fare Sheet'!C776),"",IF(COUNTIF($N$2:$N$6,'US Ad Fare Sheet'!C776)&gt;0,"",IF(LEN(G822)&lt;1,"",'US Ad Fare Sheet'!C776)))</f>
        <v/>
      </c>
      <c r="D822" s="40" t="str">
        <f>IF(ISBLANK('US Ad Fare Sheet'!D776),"",IF(COUNTIF($N$2:$N$6,'US Ad Fare Sheet'!C776)&gt;0,"",IF(LEN($G822)&lt;1,"",'US Ad Fare Sheet'!D776)))</f>
        <v/>
      </c>
      <c r="E822" s="40" t="str">
        <f>IF(ISBLANK('US Ad Fare Sheet'!E776),"",IF(COUNTIF($N$2:$N$6,'US Ad Fare Sheet'!C776)&gt;0,"",IF(LEN($G822)&lt;1,"",'US Ad Fare Sheet'!E776)))</f>
        <v/>
      </c>
      <c r="F822" s="40" t="str">
        <f>IF(ISBLANK('US Ad Fare Sheet'!F776),"",IF(COUNTIF($N$2:$N$6,'US Ad Fare Sheet'!C776)&gt;0,"",IF(LEN($G822)&lt;1,"",'US Ad Fare Sheet'!F776)))</f>
        <v/>
      </c>
      <c r="G822" s="40" t="str">
        <f>IF(OR(ISBLANK('US Ad Fare Sheet'!G776),'US Ad Fare Sheet'!G776&gt;250),"",IF(COUNTIF($N$2:$N$6,'US Ad Fare Sheet'!C776)&gt;0,"",'US Ad Fare Sheet'!G776))</f>
        <v/>
      </c>
    </row>
    <row r="823" spans="3:7" x14ac:dyDescent="0.15">
      <c r="C823" s="40" t="str">
        <f>IF(ISBLANK('US Ad Fare Sheet'!C777),"",IF(COUNTIF($N$2:$N$6,'US Ad Fare Sheet'!C777)&gt;0,"",IF(LEN(G823)&lt;1,"",'US Ad Fare Sheet'!C777)))</f>
        <v/>
      </c>
      <c r="D823" s="40" t="str">
        <f>IF(ISBLANK('US Ad Fare Sheet'!D777),"",IF(COUNTIF($N$2:$N$6,'US Ad Fare Sheet'!C777)&gt;0,"",IF(LEN($G823)&lt;1,"",'US Ad Fare Sheet'!D777)))</f>
        <v/>
      </c>
      <c r="E823" s="40" t="str">
        <f>IF(ISBLANK('US Ad Fare Sheet'!E777),"",IF(COUNTIF($N$2:$N$6,'US Ad Fare Sheet'!C777)&gt;0,"",IF(LEN($G823)&lt;1,"",'US Ad Fare Sheet'!E777)))</f>
        <v/>
      </c>
      <c r="F823" s="40" t="str">
        <f>IF(ISBLANK('US Ad Fare Sheet'!F777),"",IF(COUNTIF($N$2:$N$6,'US Ad Fare Sheet'!C777)&gt;0,"",IF(LEN($G823)&lt;1,"",'US Ad Fare Sheet'!F777)))</f>
        <v/>
      </c>
      <c r="G823" s="40" t="str">
        <f>IF(OR(ISBLANK('US Ad Fare Sheet'!G777),'US Ad Fare Sheet'!G777&gt;250),"",IF(COUNTIF($N$2:$N$6,'US Ad Fare Sheet'!C777)&gt;0,"",'US Ad Fare Sheet'!G777))</f>
        <v/>
      </c>
    </row>
    <row r="824" spans="3:7" x14ac:dyDescent="0.15">
      <c r="C824" s="40" t="str">
        <f>IF(ISBLANK('US Ad Fare Sheet'!C778),"",IF(COUNTIF($N$2:$N$6,'US Ad Fare Sheet'!C778)&gt;0,"",IF(LEN(G824)&lt;1,"",'US Ad Fare Sheet'!C778)))</f>
        <v/>
      </c>
      <c r="D824" s="40" t="str">
        <f>IF(ISBLANK('US Ad Fare Sheet'!D778),"",IF(COUNTIF($N$2:$N$6,'US Ad Fare Sheet'!C778)&gt;0,"",IF(LEN($G824)&lt;1,"",'US Ad Fare Sheet'!D778)))</f>
        <v/>
      </c>
      <c r="E824" s="40" t="str">
        <f>IF(ISBLANK('US Ad Fare Sheet'!E778),"",IF(COUNTIF($N$2:$N$6,'US Ad Fare Sheet'!C778)&gt;0,"",IF(LEN($G824)&lt;1,"",'US Ad Fare Sheet'!E778)))</f>
        <v/>
      </c>
      <c r="F824" s="40" t="str">
        <f>IF(ISBLANK('US Ad Fare Sheet'!F778),"",IF(COUNTIF($N$2:$N$6,'US Ad Fare Sheet'!C778)&gt;0,"",IF(LEN($G824)&lt;1,"",'US Ad Fare Sheet'!F778)))</f>
        <v/>
      </c>
      <c r="G824" s="40" t="str">
        <f>IF(OR(ISBLANK('US Ad Fare Sheet'!G778),'US Ad Fare Sheet'!G778&gt;250),"",IF(COUNTIF($N$2:$N$6,'US Ad Fare Sheet'!C778)&gt;0,"",'US Ad Fare Sheet'!G778))</f>
        <v/>
      </c>
    </row>
    <row r="825" spans="3:7" x14ac:dyDescent="0.15">
      <c r="C825" s="40" t="str">
        <f>IF(ISBLANK('US Ad Fare Sheet'!C779),"",IF(COUNTIF($N$2:$N$6,'US Ad Fare Sheet'!C779)&gt;0,"",IF(LEN(G825)&lt;1,"",'US Ad Fare Sheet'!C779)))</f>
        <v/>
      </c>
      <c r="D825" s="40" t="str">
        <f>IF(ISBLANK('US Ad Fare Sheet'!D779),"",IF(COUNTIF($N$2:$N$6,'US Ad Fare Sheet'!C779)&gt;0,"",IF(LEN($G825)&lt;1,"",'US Ad Fare Sheet'!D779)))</f>
        <v/>
      </c>
      <c r="E825" s="40" t="str">
        <f>IF(ISBLANK('US Ad Fare Sheet'!E779),"",IF(COUNTIF($N$2:$N$6,'US Ad Fare Sheet'!C779)&gt;0,"",IF(LEN($G825)&lt;1,"",'US Ad Fare Sheet'!E779)))</f>
        <v/>
      </c>
      <c r="F825" s="40" t="str">
        <f>IF(ISBLANK('US Ad Fare Sheet'!F779),"",IF(COUNTIF($N$2:$N$6,'US Ad Fare Sheet'!C779)&gt;0,"",IF(LEN($G825)&lt;1,"",'US Ad Fare Sheet'!F779)))</f>
        <v/>
      </c>
      <c r="G825" s="40" t="str">
        <f>IF(OR(ISBLANK('US Ad Fare Sheet'!G779),'US Ad Fare Sheet'!G779&gt;250),"",IF(COUNTIF($N$2:$N$6,'US Ad Fare Sheet'!C779)&gt;0,"",'US Ad Fare Sheet'!G779))</f>
        <v/>
      </c>
    </row>
    <row r="826" spans="3:7" x14ac:dyDescent="0.15">
      <c r="C826" s="40" t="str">
        <f>IF(ISBLANK('US Ad Fare Sheet'!C780),"",IF(COUNTIF($N$2:$N$6,'US Ad Fare Sheet'!C780)&gt;0,"",IF(LEN(G826)&lt;1,"",'US Ad Fare Sheet'!C780)))</f>
        <v/>
      </c>
      <c r="D826" s="40" t="str">
        <f>IF(ISBLANK('US Ad Fare Sheet'!D780),"",IF(COUNTIF($N$2:$N$6,'US Ad Fare Sheet'!C780)&gt;0,"",IF(LEN($G826)&lt;1,"",'US Ad Fare Sheet'!D780)))</f>
        <v/>
      </c>
      <c r="E826" s="40" t="str">
        <f>IF(ISBLANK('US Ad Fare Sheet'!E780),"",IF(COUNTIF($N$2:$N$6,'US Ad Fare Sheet'!C780)&gt;0,"",IF(LEN($G826)&lt;1,"",'US Ad Fare Sheet'!E780)))</f>
        <v/>
      </c>
      <c r="F826" s="40" t="str">
        <f>IF(ISBLANK('US Ad Fare Sheet'!F780),"",IF(COUNTIF($N$2:$N$6,'US Ad Fare Sheet'!C780)&gt;0,"",IF(LEN($G826)&lt;1,"",'US Ad Fare Sheet'!F780)))</f>
        <v/>
      </c>
      <c r="G826" s="40" t="str">
        <f>IF(OR(ISBLANK('US Ad Fare Sheet'!G780),'US Ad Fare Sheet'!G780&gt;250),"",IF(COUNTIF($N$2:$N$6,'US Ad Fare Sheet'!C780)&gt;0,"",'US Ad Fare Sheet'!G780))</f>
        <v/>
      </c>
    </row>
    <row r="827" spans="3:7" x14ac:dyDescent="0.15">
      <c r="C827" s="40" t="str">
        <f>IF(ISBLANK('US Ad Fare Sheet'!C781),"",IF(COUNTIF($N$2:$N$6,'US Ad Fare Sheet'!C781)&gt;0,"",IF(LEN(G827)&lt;1,"",'US Ad Fare Sheet'!C781)))</f>
        <v/>
      </c>
      <c r="D827" s="40" t="str">
        <f>IF(ISBLANK('US Ad Fare Sheet'!D781),"",IF(COUNTIF($N$2:$N$6,'US Ad Fare Sheet'!C781)&gt;0,"",IF(LEN($G827)&lt;1,"",'US Ad Fare Sheet'!D781)))</f>
        <v/>
      </c>
      <c r="E827" s="40" t="str">
        <f>IF(ISBLANK('US Ad Fare Sheet'!E781),"",IF(COUNTIF($N$2:$N$6,'US Ad Fare Sheet'!C781)&gt;0,"",IF(LEN($G827)&lt;1,"",'US Ad Fare Sheet'!E781)))</f>
        <v/>
      </c>
      <c r="F827" s="40" t="str">
        <f>IF(ISBLANK('US Ad Fare Sheet'!F781),"",IF(COUNTIF($N$2:$N$6,'US Ad Fare Sheet'!C781)&gt;0,"",IF(LEN($G827)&lt;1,"",'US Ad Fare Sheet'!F781)))</f>
        <v/>
      </c>
      <c r="G827" s="40" t="str">
        <f>IF(OR(ISBLANK('US Ad Fare Sheet'!G781),'US Ad Fare Sheet'!G781&gt;250),"",IF(COUNTIF($N$2:$N$6,'US Ad Fare Sheet'!C781)&gt;0,"",'US Ad Fare Sheet'!G781))</f>
        <v/>
      </c>
    </row>
    <row r="828" spans="3:7" x14ac:dyDescent="0.15">
      <c r="C828" s="40" t="str">
        <f>IF(ISBLANK('US Ad Fare Sheet'!C782),"",IF(COUNTIF($N$2:$N$6,'US Ad Fare Sheet'!C782)&gt;0,"",IF(LEN(G828)&lt;1,"",'US Ad Fare Sheet'!C782)))</f>
        <v/>
      </c>
      <c r="D828" s="40" t="str">
        <f>IF(ISBLANK('US Ad Fare Sheet'!D782),"",IF(COUNTIF($N$2:$N$6,'US Ad Fare Sheet'!C782)&gt;0,"",IF(LEN($G828)&lt;1,"",'US Ad Fare Sheet'!D782)))</f>
        <v/>
      </c>
      <c r="E828" s="40" t="str">
        <f>IF(ISBLANK('US Ad Fare Sheet'!E782),"",IF(COUNTIF($N$2:$N$6,'US Ad Fare Sheet'!C782)&gt;0,"",IF(LEN($G828)&lt;1,"",'US Ad Fare Sheet'!E782)))</f>
        <v/>
      </c>
      <c r="F828" s="40" t="str">
        <f>IF(ISBLANK('US Ad Fare Sheet'!F782),"",IF(COUNTIF($N$2:$N$6,'US Ad Fare Sheet'!C782)&gt;0,"",IF(LEN($G828)&lt;1,"",'US Ad Fare Sheet'!F782)))</f>
        <v/>
      </c>
      <c r="G828" s="40" t="str">
        <f>IF(OR(ISBLANK('US Ad Fare Sheet'!G782),'US Ad Fare Sheet'!G782&gt;250),"",IF(COUNTIF($N$2:$N$6,'US Ad Fare Sheet'!C782)&gt;0,"",'US Ad Fare Sheet'!G782))</f>
        <v/>
      </c>
    </row>
    <row r="829" spans="3:7" x14ac:dyDescent="0.15">
      <c r="C829" s="40" t="str">
        <f>IF(ISBLANK('US Ad Fare Sheet'!C783),"",IF(COUNTIF($N$2:$N$6,'US Ad Fare Sheet'!C783)&gt;0,"",IF(LEN(G829)&lt;1,"",'US Ad Fare Sheet'!C783)))</f>
        <v/>
      </c>
      <c r="D829" s="40" t="str">
        <f>IF(ISBLANK('US Ad Fare Sheet'!D783),"",IF(COUNTIF($N$2:$N$6,'US Ad Fare Sheet'!C783)&gt;0,"",IF(LEN($G829)&lt;1,"",'US Ad Fare Sheet'!D783)))</f>
        <v/>
      </c>
      <c r="E829" s="40" t="str">
        <f>IF(ISBLANK('US Ad Fare Sheet'!E783),"",IF(COUNTIF($N$2:$N$6,'US Ad Fare Sheet'!C783)&gt;0,"",IF(LEN($G829)&lt;1,"",'US Ad Fare Sheet'!E783)))</f>
        <v/>
      </c>
      <c r="F829" s="40" t="str">
        <f>IF(ISBLANK('US Ad Fare Sheet'!F783),"",IF(COUNTIF($N$2:$N$6,'US Ad Fare Sheet'!C783)&gt;0,"",IF(LEN($G829)&lt;1,"",'US Ad Fare Sheet'!F783)))</f>
        <v/>
      </c>
      <c r="G829" s="40" t="str">
        <f>IF(OR(ISBLANK('US Ad Fare Sheet'!G783),'US Ad Fare Sheet'!G783&gt;250),"",IF(COUNTIF($N$2:$N$6,'US Ad Fare Sheet'!C783)&gt;0,"",'US Ad Fare Sheet'!G783))</f>
        <v/>
      </c>
    </row>
    <row r="830" spans="3:7" x14ac:dyDescent="0.15">
      <c r="C830" s="40" t="str">
        <f>IF(ISBLANK('US Ad Fare Sheet'!C784),"",IF(COUNTIF($N$2:$N$6,'US Ad Fare Sheet'!C784)&gt;0,"",IF(LEN(G830)&lt;1,"",'US Ad Fare Sheet'!C784)))</f>
        <v/>
      </c>
      <c r="D830" s="40" t="str">
        <f>IF(ISBLANK('US Ad Fare Sheet'!D784),"",IF(COUNTIF($N$2:$N$6,'US Ad Fare Sheet'!C784)&gt;0,"",IF(LEN($G830)&lt;1,"",'US Ad Fare Sheet'!D784)))</f>
        <v/>
      </c>
      <c r="E830" s="40" t="str">
        <f>IF(ISBLANK('US Ad Fare Sheet'!E784),"",IF(COUNTIF($N$2:$N$6,'US Ad Fare Sheet'!C784)&gt;0,"",IF(LEN($G830)&lt;1,"",'US Ad Fare Sheet'!E784)))</f>
        <v/>
      </c>
      <c r="F830" s="40" t="str">
        <f>IF(ISBLANK('US Ad Fare Sheet'!F784),"",IF(COUNTIF($N$2:$N$6,'US Ad Fare Sheet'!C784)&gt;0,"",IF(LEN($G830)&lt;1,"",'US Ad Fare Sheet'!F784)))</f>
        <v/>
      </c>
      <c r="G830" s="40" t="str">
        <f>IF(OR(ISBLANK('US Ad Fare Sheet'!G784),'US Ad Fare Sheet'!G784&gt;250),"",IF(COUNTIF($N$2:$N$6,'US Ad Fare Sheet'!C784)&gt;0,"",'US Ad Fare Sheet'!G784))</f>
        <v/>
      </c>
    </row>
    <row r="831" spans="3:7" x14ac:dyDescent="0.15">
      <c r="C831" s="40" t="str">
        <f>IF(ISBLANK('US Ad Fare Sheet'!C785),"",IF(COUNTIF($N$2:$N$6,'US Ad Fare Sheet'!C785)&gt;0,"",IF(LEN(G831)&lt;1,"",'US Ad Fare Sheet'!C785)))</f>
        <v/>
      </c>
      <c r="D831" s="40" t="str">
        <f>IF(ISBLANK('US Ad Fare Sheet'!D785),"",IF(COUNTIF($N$2:$N$6,'US Ad Fare Sheet'!C785)&gt;0,"",IF(LEN($G831)&lt;1,"",'US Ad Fare Sheet'!D785)))</f>
        <v/>
      </c>
      <c r="E831" s="40" t="str">
        <f>IF(ISBLANK('US Ad Fare Sheet'!E785),"",IF(COUNTIF($N$2:$N$6,'US Ad Fare Sheet'!C785)&gt;0,"",IF(LEN($G831)&lt;1,"",'US Ad Fare Sheet'!E785)))</f>
        <v/>
      </c>
      <c r="F831" s="40" t="str">
        <f>IF(ISBLANK('US Ad Fare Sheet'!F785),"",IF(COUNTIF($N$2:$N$6,'US Ad Fare Sheet'!C785)&gt;0,"",IF(LEN($G831)&lt;1,"",'US Ad Fare Sheet'!F785)))</f>
        <v/>
      </c>
      <c r="G831" s="40" t="str">
        <f>IF(OR(ISBLANK('US Ad Fare Sheet'!G785),'US Ad Fare Sheet'!G785&gt;250),"",IF(COUNTIF($N$2:$N$6,'US Ad Fare Sheet'!C785)&gt;0,"",'US Ad Fare Sheet'!G785))</f>
        <v/>
      </c>
    </row>
    <row r="832" spans="3:7" x14ac:dyDescent="0.15">
      <c r="C832" s="40" t="str">
        <f>IF(ISBLANK('US Ad Fare Sheet'!C786),"",IF(COUNTIF($N$2:$N$6,'US Ad Fare Sheet'!C786)&gt;0,"",IF(LEN(G832)&lt;1,"",'US Ad Fare Sheet'!C786)))</f>
        <v/>
      </c>
      <c r="D832" s="40" t="str">
        <f>IF(ISBLANK('US Ad Fare Sheet'!D786),"",IF(COUNTIF($N$2:$N$6,'US Ad Fare Sheet'!C786)&gt;0,"",IF(LEN($G832)&lt;1,"",'US Ad Fare Sheet'!D786)))</f>
        <v/>
      </c>
      <c r="E832" s="40" t="str">
        <f>IF(ISBLANK('US Ad Fare Sheet'!E786),"",IF(COUNTIF($N$2:$N$6,'US Ad Fare Sheet'!C786)&gt;0,"",IF(LEN($G832)&lt;1,"",'US Ad Fare Sheet'!E786)))</f>
        <v/>
      </c>
      <c r="F832" s="40" t="str">
        <f>IF(ISBLANK('US Ad Fare Sheet'!F786),"",IF(COUNTIF($N$2:$N$6,'US Ad Fare Sheet'!C786)&gt;0,"",IF(LEN($G832)&lt;1,"",'US Ad Fare Sheet'!F786)))</f>
        <v/>
      </c>
      <c r="G832" s="40" t="str">
        <f>IF(OR(ISBLANK('US Ad Fare Sheet'!G786),'US Ad Fare Sheet'!G786&gt;250),"",IF(COUNTIF($N$2:$N$6,'US Ad Fare Sheet'!C786)&gt;0,"",'US Ad Fare Sheet'!G786))</f>
        <v/>
      </c>
    </row>
    <row r="833" spans="3:7" x14ac:dyDescent="0.15">
      <c r="C833" s="40" t="str">
        <f>IF(ISBLANK('US Ad Fare Sheet'!C787),"",IF(COUNTIF($N$2:$N$6,'US Ad Fare Sheet'!C787)&gt;0,"",IF(LEN(G833)&lt;1,"",'US Ad Fare Sheet'!C787)))</f>
        <v/>
      </c>
      <c r="D833" s="40" t="str">
        <f>IF(ISBLANK('US Ad Fare Sheet'!D787),"",IF(COUNTIF($N$2:$N$6,'US Ad Fare Sheet'!C787)&gt;0,"",IF(LEN($G833)&lt;1,"",'US Ad Fare Sheet'!D787)))</f>
        <v/>
      </c>
      <c r="E833" s="40" t="str">
        <f>IF(ISBLANK('US Ad Fare Sheet'!E787),"",IF(COUNTIF($N$2:$N$6,'US Ad Fare Sheet'!C787)&gt;0,"",IF(LEN($G833)&lt;1,"",'US Ad Fare Sheet'!E787)))</f>
        <v/>
      </c>
      <c r="F833" s="40" t="str">
        <f>IF(ISBLANK('US Ad Fare Sheet'!F787),"",IF(COUNTIF($N$2:$N$6,'US Ad Fare Sheet'!C787)&gt;0,"",IF(LEN($G833)&lt;1,"",'US Ad Fare Sheet'!F787)))</f>
        <v/>
      </c>
      <c r="G833" s="40" t="str">
        <f>IF(OR(ISBLANK('US Ad Fare Sheet'!G787),'US Ad Fare Sheet'!G787&gt;250),"",IF(COUNTIF($N$2:$N$6,'US Ad Fare Sheet'!C787)&gt;0,"",'US Ad Fare Sheet'!G787))</f>
        <v/>
      </c>
    </row>
    <row r="834" spans="3:7" x14ac:dyDescent="0.15">
      <c r="C834" s="40" t="str">
        <f>IF(ISBLANK('US Ad Fare Sheet'!C788),"",IF(COUNTIF($N$2:$N$6,'US Ad Fare Sheet'!C788)&gt;0,"",IF(LEN(G834)&lt;1,"",'US Ad Fare Sheet'!C788)))</f>
        <v/>
      </c>
      <c r="D834" s="40" t="str">
        <f>IF(ISBLANK('US Ad Fare Sheet'!D788),"",IF(COUNTIF($N$2:$N$6,'US Ad Fare Sheet'!C788)&gt;0,"",IF(LEN($G834)&lt;1,"",'US Ad Fare Sheet'!D788)))</f>
        <v/>
      </c>
      <c r="E834" s="40" t="str">
        <f>IF(ISBLANK('US Ad Fare Sheet'!E788),"",IF(COUNTIF($N$2:$N$6,'US Ad Fare Sheet'!C788)&gt;0,"",IF(LEN($G834)&lt;1,"",'US Ad Fare Sheet'!E788)))</f>
        <v/>
      </c>
      <c r="F834" s="40" t="str">
        <f>IF(ISBLANK('US Ad Fare Sheet'!F788),"",IF(COUNTIF($N$2:$N$6,'US Ad Fare Sheet'!C788)&gt;0,"",IF(LEN($G834)&lt;1,"",'US Ad Fare Sheet'!F788)))</f>
        <v/>
      </c>
      <c r="G834" s="40" t="str">
        <f>IF(OR(ISBLANK('US Ad Fare Sheet'!G788),'US Ad Fare Sheet'!G788&gt;250),"",IF(COUNTIF($N$2:$N$6,'US Ad Fare Sheet'!C788)&gt;0,"",'US Ad Fare Sheet'!G788))</f>
        <v/>
      </c>
    </row>
    <row r="835" spans="3:7" x14ac:dyDescent="0.15">
      <c r="C835" s="40" t="str">
        <f>IF(ISBLANK('US Ad Fare Sheet'!C789),"",IF(COUNTIF($N$2:$N$6,'US Ad Fare Sheet'!C789)&gt;0,"",IF(LEN(G835)&lt;1,"",'US Ad Fare Sheet'!C789)))</f>
        <v/>
      </c>
      <c r="D835" s="40" t="str">
        <f>IF(ISBLANK('US Ad Fare Sheet'!D789),"",IF(COUNTIF($N$2:$N$6,'US Ad Fare Sheet'!C789)&gt;0,"",IF(LEN($G835)&lt;1,"",'US Ad Fare Sheet'!D789)))</f>
        <v/>
      </c>
      <c r="E835" s="40" t="str">
        <f>IF(ISBLANK('US Ad Fare Sheet'!E789),"",IF(COUNTIF($N$2:$N$6,'US Ad Fare Sheet'!C789)&gt;0,"",IF(LEN($G835)&lt;1,"",'US Ad Fare Sheet'!E789)))</f>
        <v/>
      </c>
      <c r="F835" s="40" t="str">
        <f>IF(ISBLANK('US Ad Fare Sheet'!F789),"",IF(COUNTIF($N$2:$N$6,'US Ad Fare Sheet'!C789)&gt;0,"",IF(LEN($G835)&lt;1,"",'US Ad Fare Sheet'!F789)))</f>
        <v/>
      </c>
      <c r="G835" s="40" t="str">
        <f>IF(OR(ISBLANK('US Ad Fare Sheet'!G789),'US Ad Fare Sheet'!G789&gt;250),"",IF(COUNTIF($N$2:$N$6,'US Ad Fare Sheet'!C789)&gt;0,"",'US Ad Fare Sheet'!G789))</f>
        <v/>
      </c>
    </row>
    <row r="836" spans="3:7" x14ac:dyDescent="0.15">
      <c r="C836" s="40" t="str">
        <f>IF(ISBLANK('US Ad Fare Sheet'!C790),"",IF(COUNTIF($N$2:$N$6,'US Ad Fare Sheet'!C790)&gt;0,"",IF(LEN(G836)&lt;1,"",'US Ad Fare Sheet'!C790)))</f>
        <v/>
      </c>
      <c r="D836" s="40" t="str">
        <f>IF(ISBLANK('US Ad Fare Sheet'!D790),"",IF(COUNTIF($N$2:$N$6,'US Ad Fare Sheet'!C790)&gt;0,"",IF(LEN($G836)&lt;1,"",'US Ad Fare Sheet'!D790)))</f>
        <v/>
      </c>
      <c r="E836" s="40" t="str">
        <f>IF(ISBLANK('US Ad Fare Sheet'!E790),"",IF(COUNTIF($N$2:$N$6,'US Ad Fare Sheet'!C790)&gt;0,"",IF(LEN($G836)&lt;1,"",'US Ad Fare Sheet'!E790)))</f>
        <v/>
      </c>
      <c r="F836" s="40" t="str">
        <f>IF(ISBLANK('US Ad Fare Sheet'!F790),"",IF(COUNTIF($N$2:$N$6,'US Ad Fare Sheet'!C790)&gt;0,"",IF(LEN($G836)&lt;1,"",'US Ad Fare Sheet'!F790)))</f>
        <v/>
      </c>
      <c r="G836" s="40" t="str">
        <f>IF(OR(ISBLANK('US Ad Fare Sheet'!G790),'US Ad Fare Sheet'!G790&gt;250),"",IF(COUNTIF($N$2:$N$6,'US Ad Fare Sheet'!C790)&gt;0,"",'US Ad Fare Sheet'!G790))</f>
        <v/>
      </c>
    </row>
    <row r="837" spans="3:7" x14ac:dyDescent="0.15">
      <c r="C837" s="40" t="str">
        <f>IF(ISBLANK('US Ad Fare Sheet'!C791),"",IF(COUNTIF($N$2:$N$6,'US Ad Fare Sheet'!C791)&gt;0,"",IF(LEN(G837)&lt;1,"",'US Ad Fare Sheet'!C791)))</f>
        <v/>
      </c>
      <c r="D837" s="40" t="str">
        <f>IF(ISBLANK('US Ad Fare Sheet'!D791),"",IF(COUNTIF($N$2:$N$6,'US Ad Fare Sheet'!C791)&gt;0,"",IF(LEN($G837)&lt;1,"",'US Ad Fare Sheet'!D791)))</f>
        <v/>
      </c>
      <c r="E837" s="40" t="str">
        <f>IF(ISBLANK('US Ad Fare Sheet'!E791),"",IF(COUNTIF($N$2:$N$6,'US Ad Fare Sheet'!C791)&gt;0,"",IF(LEN($G837)&lt;1,"",'US Ad Fare Sheet'!E791)))</f>
        <v/>
      </c>
      <c r="F837" s="40" t="str">
        <f>IF(ISBLANK('US Ad Fare Sheet'!F791),"",IF(COUNTIF($N$2:$N$6,'US Ad Fare Sheet'!C791)&gt;0,"",IF(LEN($G837)&lt;1,"",'US Ad Fare Sheet'!F791)))</f>
        <v/>
      </c>
      <c r="G837" s="40" t="str">
        <f>IF(OR(ISBLANK('US Ad Fare Sheet'!G791),'US Ad Fare Sheet'!G791&gt;250),"",IF(COUNTIF($N$2:$N$6,'US Ad Fare Sheet'!C791)&gt;0,"",'US Ad Fare Sheet'!G791))</f>
        <v/>
      </c>
    </row>
    <row r="838" spans="3:7" x14ac:dyDescent="0.15">
      <c r="C838" s="40" t="str">
        <f>IF(ISBLANK('US Ad Fare Sheet'!C792),"",IF(COUNTIF($N$2:$N$6,'US Ad Fare Sheet'!C792)&gt;0,"",IF(LEN(G838)&lt;1,"",'US Ad Fare Sheet'!C792)))</f>
        <v/>
      </c>
      <c r="D838" s="40" t="str">
        <f>IF(ISBLANK('US Ad Fare Sheet'!D792),"",IF(COUNTIF($N$2:$N$6,'US Ad Fare Sheet'!C792)&gt;0,"",IF(LEN($G838)&lt;1,"",'US Ad Fare Sheet'!D792)))</f>
        <v/>
      </c>
      <c r="E838" s="40" t="str">
        <f>IF(ISBLANK('US Ad Fare Sheet'!E792),"",IF(COUNTIF($N$2:$N$6,'US Ad Fare Sheet'!C792)&gt;0,"",IF(LEN($G838)&lt;1,"",'US Ad Fare Sheet'!E792)))</f>
        <v/>
      </c>
      <c r="F838" s="40" t="str">
        <f>IF(ISBLANK('US Ad Fare Sheet'!F792),"",IF(COUNTIF($N$2:$N$6,'US Ad Fare Sheet'!C792)&gt;0,"",IF(LEN($G838)&lt;1,"",'US Ad Fare Sheet'!F792)))</f>
        <v/>
      </c>
      <c r="G838" s="40" t="str">
        <f>IF(OR(ISBLANK('US Ad Fare Sheet'!G792),'US Ad Fare Sheet'!G792&gt;250),"",IF(COUNTIF($N$2:$N$6,'US Ad Fare Sheet'!C792)&gt;0,"",'US Ad Fare Sheet'!G792))</f>
        <v/>
      </c>
    </row>
    <row r="839" spans="3:7" x14ac:dyDescent="0.15">
      <c r="C839" s="40" t="str">
        <f>IF(ISBLANK('US Ad Fare Sheet'!C793),"",IF(COUNTIF($N$2:$N$6,'US Ad Fare Sheet'!C793)&gt;0,"",IF(LEN(G839)&lt;1,"",'US Ad Fare Sheet'!C793)))</f>
        <v/>
      </c>
      <c r="D839" s="40" t="str">
        <f>IF(ISBLANK('US Ad Fare Sheet'!D793),"",IF(COUNTIF($N$2:$N$6,'US Ad Fare Sheet'!C793)&gt;0,"",IF(LEN($G839)&lt;1,"",'US Ad Fare Sheet'!D793)))</f>
        <v/>
      </c>
      <c r="E839" s="40" t="str">
        <f>IF(ISBLANK('US Ad Fare Sheet'!E793),"",IF(COUNTIF($N$2:$N$6,'US Ad Fare Sheet'!C793)&gt;0,"",IF(LEN($G839)&lt;1,"",'US Ad Fare Sheet'!E793)))</f>
        <v/>
      </c>
      <c r="F839" s="40" t="str">
        <f>IF(ISBLANK('US Ad Fare Sheet'!F793),"",IF(COUNTIF($N$2:$N$6,'US Ad Fare Sheet'!C793)&gt;0,"",IF(LEN($G839)&lt;1,"",'US Ad Fare Sheet'!F793)))</f>
        <v/>
      </c>
      <c r="G839" s="40" t="str">
        <f>IF(OR(ISBLANK('US Ad Fare Sheet'!G793),'US Ad Fare Sheet'!G793&gt;250),"",IF(COUNTIF($N$2:$N$6,'US Ad Fare Sheet'!C793)&gt;0,"",'US Ad Fare Sheet'!G793))</f>
        <v/>
      </c>
    </row>
    <row r="840" spans="3:7" x14ac:dyDescent="0.15">
      <c r="C840" s="40" t="str">
        <f>IF(ISBLANK('US Ad Fare Sheet'!C794),"",IF(COUNTIF($N$2:$N$6,'US Ad Fare Sheet'!C794)&gt;0,"",IF(LEN(G840)&lt;1,"",'US Ad Fare Sheet'!C794)))</f>
        <v/>
      </c>
      <c r="D840" s="40" t="str">
        <f>IF(ISBLANK('US Ad Fare Sheet'!D794),"",IF(COUNTIF($N$2:$N$6,'US Ad Fare Sheet'!C794)&gt;0,"",IF(LEN($G840)&lt;1,"",'US Ad Fare Sheet'!D794)))</f>
        <v/>
      </c>
      <c r="E840" s="40" t="str">
        <f>IF(ISBLANK('US Ad Fare Sheet'!E794),"",IF(COUNTIF($N$2:$N$6,'US Ad Fare Sheet'!C794)&gt;0,"",IF(LEN($G840)&lt;1,"",'US Ad Fare Sheet'!E794)))</f>
        <v/>
      </c>
      <c r="F840" s="40" t="str">
        <f>IF(ISBLANK('US Ad Fare Sheet'!F794),"",IF(COUNTIF($N$2:$N$6,'US Ad Fare Sheet'!C794)&gt;0,"",IF(LEN($G840)&lt;1,"",'US Ad Fare Sheet'!F794)))</f>
        <v/>
      </c>
      <c r="G840" s="40" t="str">
        <f>IF(OR(ISBLANK('US Ad Fare Sheet'!G794),'US Ad Fare Sheet'!G794&gt;250),"",IF(COUNTIF($N$2:$N$6,'US Ad Fare Sheet'!C794)&gt;0,"",'US Ad Fare Sheet'!G794))</f>
        <v/>
      </c>
    </row>
    <row r="841" spans="3:7" x14ac:dyDescent="0.15">
      <c r="C841" s="40" t="str">
        <f>IF(ISBLANK('US Ad Fare Sheet'!C795),"",IF(COUNTIF($N$2:$N$6,'US Ad Fare Sheet'!C795)&gt;0,"",IF(LEN(G841)&lt;1,"",'US Ad Fare Sheet'!C795)))</f>
        <v/>
      </c>
      <c r="D841" s="40" t="str">
        <f>IF(ISBLANK('US Ad Fare Sheet'!D795),"",IF(COUNTIF($N$2:$N$6,'US Ad Fare Sheet'!C795)&gt;0,"",IF(LEN($G841)&lt;1,"",'US Ad Fare Sheet'!D795)))</f>
        <v/>
      </c>
      <c r="E841" s="40" t="str">
        <f>IF(ISBLANK('US Ad Fare Sheet'!E795),"",IF(COUNTIF($N$2:$N$6,'US Ad Fare Sheet'!C795)&gt;0,"",IF(LEN($G841)&lt;1,"",'US Ad Fare Sheet'!E795)))</f>
        <v/>
      </c>
      <c r="F841" s="40" t="str">
        <f>IF(ISBLANK('US Ad Fare Sheet'!F795),"",IF(COUNTIF($N$2:$N$6,'US Ad Fare Sheet'!C795)&gt;0,"",IF(LEN($G841)&lt;1,"",'US Ad Fare Sheet'!F795)))</f>
        <v/>
      </c>
      <c r="G841" s="40" t="str">
        <f>IF(OR(ISBLANK('US Ad Fare Sheet'!G795),'US Ad Fare Sheet'!G795&gt;250),"",IF(COUNTIF($N$2:$N$6,'US Ad Fare Sheet'!C795)&gt;0,"",'US Ad Fare Sheet'!G795))</f>
        <v/>
      </c>
    </row>
    <row r="842" spans="3:7" x14ac:dyDescent="0.15">
      <c r="C842" s="40" t="str">
        <f>IF(ISBLANK('US Ad Fare Sheet'!C796),"",IF(COUNTIF($N$2:$N$6,'US Ad Fare Sheet'!C796)&gt;0,"",IF(LEN(G842)&lt;1,"",'US Ad Fare Sheet'!C796)))</f>
        <v/>
      </c>
      <c r="D842" s="40" t="str">
        <f>IF(ISBLANK('US Ad Fare Sheet'!D796),"",IF(COUNTIF($N$2:$N$6,'US Ad Fare Sheet'!C796)&gt;0,"",IF(LEN($G842)&lt;1,"",'US Ad Fare Sheet'!D796)))</f>
        <v/>
      </c>
      <c r="E842" s="40" t="str">
        <f>IF(ISBLANK('US Ad Fare Sheet'!E796),"",IF(COUNTIF($N$2:$N$6,'US Ad Fare Sheet'!C796)&gt;0,"",IF(LEN($G842)&lt;1,"",'US Ad Fare Sheet'!E796)))</f>
        <v/>
      </c>
      <c r="F842" s="40" t="str">
        <f>IF(ISBLANK('US Ad Fare Sheet'!F796),"",IF(COUNTIF($N$2:$N$6,'US Ad Fare Sheet'!C796)&gt;0,"",IF(LEN($G842)&lt;1,"",'US Ad Fare Sheet'!F796)))</f>
        <v/>
      </c>
      <c r="G842" s="40" t="str">
        <f>IF(OR(ISBLANK('US Ad Fare Sheet'!G796),'US Ad Fare Sheet'!G796&gt;250),"",IF(COUNTIF($N$2:$N$6,'US Ad Fare Sheet'!C796)&gt;0,"",'US Ad Fare Sheet'!G796))</f>
        <v/>
      </c>
    </row>
    <row r="843" spans="3:7" x14ac:dyDescent="0.15">
      <c r="C843" s="40" t="str">
        <f>IF(ISBLANK('US Ad Fare Sheet'!C797),"",IF(COUNTIF($N$2:$N$6,'US Ad Fare Sheet'!C797)&gt;0,"",IF(LEN(G843)&lt;1,"",'US Ad Fare Sheet'!C797)))</f>
        <v/>
      </c>
      <c r="D843" s="40" t="str">
        <f>IF(ISBLANK('US Ad Fare Sheet'!D797),"",IF(COUNTIF($N$2:$N$6,'US Ad Fare Sheet'!C797)&gt;0,"",IF(LEN($G843)&lt;1,"",'US Ad Fare Sheet'!D797)))</f>
        <v/>
      </c>
      <c r="E843" s="40" t="str">
        <f>IF(ISBLANK('US Ad Fare Sheet'!E797),"",IF(COUNTIF($N$2:$N$6,'US Ad Fare Sheet'!C797)&gt;0,"",IF(LEN($G843)&lt;1,"",'US Ad Fare Sheet'!E797)))</f>
        <v/>
      </c>
      <c r="F843" s="40" t="str">
        <f>IF(ISBLANK('US Ad Fare Sheet'!F797),"",IF(COUNTIF($N$2:$N$6,'US Ad Fare Sheet'!C797)&gt;0,"",IF(LEN($G843)&lt;1,"",'US Ad Fare Sheet'!F797)))</f>
        <v/>
      </c>
      <c r="G843" s="40" t="str">
        <f>IF(OR(ISBLANK('US Ad Fare Sheet'!G797),'US Ad Fare Sheet'!G797&gt;250),"",IF(COUNTIF($N$2:$N$6,'US Ad Fare Sheet'!C797)&gt;0,"",'US Ad Fare Sheet'!G797))</f>
        <v/>
      </c>
    </row>
    <row r="844" spans="3:7" x14ac:dyDescent="0.15">
      <c r="C844" s="40" t="str">
        <f>IF(ISBLANK('US Ad Fare Sheet'!C798),"",IF(COUNTIF($N$2:$N$6,'US Ad Fare Sheet'!C798)&gt;0,"",IF(LEN(G844)&lt;1,"",'US Ad Fare Sheet'!C798)))</f>
        <v/>
      </c>
      <c r="D844" s="40" t="str">
        <f>IF(ISBLANK('US Ad Fare Sheet'!D798),"",IF(COUNTIF($N$2:$N$6,'US Ad Fare Sheet'!C798)&gt;0,"",IF(LEN($G844)&lt;1,"",'US Ad Fare Sheet'!D798)))</f>
        <v/>
      </c>
      <c r="E844" s="40" t="str">
        <f>IF(ISBLANK('US Ad Fare Sheet'!E798),"",IF(COUNTIF($N$2:$N$6,'US Ad Fare Sheet'!C798)&gt;0,"",IF(LEN($G844)&lt;1,"",'US Ad Fare Sheet'!E798)))</f>
        <v/>
      </c>
      <c r="F844" s="40" t="str">
        <f>IF(ISBLANK('US Ad Fare Sheet'!F798),"",IF(COUNTIF($N$2:$N$6,'US Ad Fare Sheet'!C798)&gt;0,"",IF(LEN($G844)&lt;1,"",'US Ad Fare Sheet'!F798)))</f>
        <v/>
      </c>
      <c r="G844" s="40" t="str">
        <f>IF(OR(ISBLANK('US Ad Fare Sheet'!G798),'US Ad Fare Sheet'!G798&gt;250),"",IF(COUNTIF($N$2:$N$6,'US Ad Fare Sheet'!C798)&gt;0,"",'US Ad Fare Sheet'!G798))</f>
        <v/>
      </c>
    </row>
    <row r="845" spans="3:7" x14ac:dyDescent="0.15">
      <c r="C845" s="40" t="str">
        <f>IF(ISBLANK('US Ad Fare Sheet'!C799),"",IF(COUNTIF($N$2:$N$6,'US Ad Fare Sheet'!C799)&gt;0,"",IF(LEN(G845)&lt;1,"",'US Ad Fare Sheet'!C799)))</f>
        <v/>
      </c>
      <c r="D845" s="40" t="str">
        <f>IF(ISBLANK('US Ad Fare Sheet'!D799),"",IF(COUNTIF($N$2:$N$6,'US Ad Fare Sheet'!C799)&gt;0,"",IF(LEN($G845)&lt;1,"",'US Ad Fare Sheet'!D799)))</f>
        <v/>
      </c>
      <c r="E845" s="40" t="str">
        <f>IF(ISBLANK('US Ad Fare Sheet'!E799),"",IF(COUNTIF($N$2:$N$6,'US Ad Fare Sheet'!C799)&gt;0,"",IF(LEN($G845)&lt;1,"",'US Ad Fare Sheet'!E799)))</f>
        <v/>
      </c>
      <c r="F845" s="40" t="str">
        <f>IF(ISBLANK('US Ad Fare Sheet'!F799),"",IF(COUNTIF($N$2:$N$6,'US Ad Fare Sheet'!C799)&gt;0,"",IF(LEN($G845)&lt;1,"",'US Ad Fare Sheet'!F799)))</f>
        <v/>
      </c>
      <c r="G845" s="40" t="str">
        <f>IF(OR(ISBLANK('US Ad Fare Sheet'!G799),'US Ad Fare Sheet'!G799&gt;250),"",IF(COUNTIF($N$2:$N$6,'US Ad Fare Sheet'!C799)&gt;0,"",'US Ad Fare Sheet'!G799))</f>
        <v/>
      </c>
    </row>
    <row r="846" spans="3:7" x14ac:dyDescent="0.15">
      <c r="C846" s="40" t="str">
        <f>IF(ISBLANK('US Ad Fare Sheet'!C800),"",IF(COUNTIF($N$2:$N$6,'US Ad Fare Sheet'!C800)&gt;0,"",IF(LEN(G846)&lt;1,"",'US Ad Fare Sheet'!C800)))</f>
        <v/>
      </c>
      <c r="D846" s="40" t="str">
        <f>IF(ISBLANK('US Ad Fare Sheet'!D800),"",IF(COUNTIF($N$2:$N$6,'US Ad Fare Sheet'!C800)&gt;0,"",IF(LEN($G846)&lt;1,"",'US Ad Fare Sheet'!D800)))</f>
        <v/>
      </c>
      <c r="E846" s="40" t="str">
        <f>IF(ISBLANK('US Ad Fare Sheet'!E800),"",IF(COUNTIF($N$2:$N$6,'US Ad Fare Sheet'!C800)&gt;0,"",IF(LEN($G846)&lt;1,"",'US Ad Fare Sheet'!E800)))</f>
        <v/>
      </c>
      <c r="F846" s="40" t="str">
        <f>IF(ISBLANK('US Ad Fare Sheet'!F800),"",IF(COUNTIF($N$2:$N$6,'US Ad Fare Sheet'!C800)&gt;0,"",IF(LEN($G846)&lt;1,"",'US Ad Fare Sheet'!F800)))</f>
        <v/>
      </c>
      <c r="G846" s="40" t="str">
        <f>IF(OR(ISBLANK('US Ad Fare Sheet'!G800),'US Ad Fare Sheet'!G800&gt;250),"",IF(COUNTIF($N$2:$N$6,'US Ad Fare Sheet'!C800)&gt;0,"",'US Ad Fare Sheet'!G800))</f>
        <v/>
      </c>
    </row>
    <row r="847" spans="3:7" x14ac:dyDescent="0.15">
      <c r="C847" s="40" t="str">
        <f>IF(ISBLANK('US Ad Fare Sheet'!C801),"",IF(COUNTIF($N$2:$N$6,'US Ad Fare Sheet'!C801)&gt;0,"",IF(LEN(G847)&lt;1,"",'US Ad Fare Sheet'!C801)))</f>
        <v/>
      </c>
      <c r="D847" s="40" t="str">
        <f>IF(ISBLANK('US Ad Fare Sheet'!D801),"",IF(COUNTIF($N$2:$N$6,'US Ad Fare Sheet'!C801)&gt;0,"",IF(LEN($G847)&lt;1,"",'US Ad Fare Sheet'!D801)))</f>
        <v/>
      </c>
      <c r="E847" s="40" t="str">
        <f>IF(ISBLANK('US Ad Fare Sheet'!E801),"",IF(COUNTIF($N$2:$N$6,'US Ad Fare Sheet'!C801)&gt;0,"",IF(LEN($G847)&lt;1,"",'US Ad Fare Sheet'!E801)))</f>
        <v/>
      </c>
      <c r="F847" s="40" t="str">
        <f>IF(ISBLANK('US Ad Fare Sheet'!F801),"",IF(COUNTIF($N$2:$N$6,'US Ad Fare Sheet'!C801)&gt;0,"",IF(LEN($G847)&lt;1,"",'US Ad Fare Sheet'!F801)))</f>
        <v/>
      </c>
      <c r="G847" s="40" t="str">
        <f>IF(OR(ISBLANK('US Ad Fare Sheet'!G801),'US Ad Fare Sheet'!G801&gt;250),"",IF(COUNTIF($N$2:$N$6,'US Ad Fare Sheet'!C801)&gt;0,"",'US Ad Fare Sheet'!G801))</f>
        <v/>
      </c>
    </row>
    <row r="848" spans="3:7" x14ac:dyDescent="0.15">
      <c r="C848" s="40" t="str">
        <f>IF(ISBLANK('US Ad Fare Sheet'!C802),"",IF(COUNTIF($N$2:$N$6,'US Ad Fare Sheet'!C802)&gt;0,"",IF(LEN(G848)&lt;1,"",'US Ad Fare Sheet'!C802)))</f>
        <v/>
      </c>
      <c r="D848" s="40" t="str">
        <f>IF(ISBLANK('US Ad Fare Sheet'!D802),"",IF(COUNTIF($N$2:$N$6,'US Ad Fare Sheet'!C802)&gt;0,"",IF(LEN($G848)&lt;1,"",'US Ad Fare Sheet'!D802)))</f>
        <v/>
      </c>
      <c r="E848" s="40" t="str">
        <f>IF(ISBLANK('US Ad Fare Sheet'!E802),"",IF(COUNTIF($N$2:$N$6,'US Ad Fare Sheet'!C802)&gt;0,"",IF(LEN($G848)&lt;1,"",'US Ad Fare Sheet'!E802)))</f>
        <v/>
      </c>
      <c r="F848" s="40" t="str">
        <f>IF(ISBLANK('US Ad Fare Sheet'!F802),"",IF(COUNTIF($N$2:$N$6,'US Ad Fare Sheet'!C802)&gt;0,"",IF(LEN($G848)&lt;1,"",'US Ad Fare Sheet'!F802)))</f>
        <v/>
      </c>
      <c r="G848" s="40" t="str">
        <f>IF(OR(ISBLANK('US Ad Fare Sheet'!G802),'US Ad Fare Sheet'!G802&gt;250),"",IF(COUNTIF($N$2:$N$6,'US Ad Fare Sheet'!C802)&gt;0,"",'US Ad Fare Sheet'!G802))</f>
        <v/>
      </c>
    </row>
    <row r="849" spans="3:7" x14ac:dyDescent="0.15">
      <c r="C849" s="40" t="str">
        <f>IF(ISBLANK('US Ad Fare Sheet'!C803),"",IF(COUNTIF($N$2:$N$6,'US Ad Fare Sheet'!C803)&gt;0,"",IF(LEN(G849)&lt;1,"",'US Ad Fare Sheet'!C803)))</f>
        <v/>
      </c>
      <c r="D849" s="40" t="str">
        <f>IF(ISBLANK('US Ad Fare Sheet'!D803),"",IF(COUNTIF($N$2:$N$6,'US Ad Fare Sheet'!C803)&gt;0,"",IF(LEN($G849)&lt;1,"",'US Ad Fare Sheet'!D803)))</f>
        <v/>
      </c>
      <c r="E849" s="40" t="str">
        <f>IF(ISBLANK('US Ad Fare Sheet'!E803),"",IF(COUNTIF($N$2:$N$6,'US Ad Fare Sheet'!C803)&gt;0,"",IF(LEN($G849)&lt;1,"",'US Ad Fare Sheet'!E803)))</f>
        <v/>
      </c>
      <c r="F849" s="40" t="str">
        <f>IF(ISBLANK('US Ad Fare Sheet'!F803),"",IF(COUNTIF($N$2:$N$6,'US Ad Fare Sheet'!C803)&gt;0,"",IF(LEN($G849)&lt;1,"",'US Ad Fare Sheet'!F803)))</f>
        <v/>
      </c>
      <c r="G849" s="40" t="str">
        <f>IF(OR(ISBLANK('US Ad Fare Sheet'!G803),'US Ad Fare Sheet'!G803&gt;250),"",IF(COUNTIF($N$2:$N$6,'US Ad Fare Sheet'!C803)&gt;0,"",'US Ad Fare Sheet'!G803))</f>
        <v/>
      </c>
    </row>
    <row r="850" spans="3:7" x14ac:dyDescent="0.15">
      <c r="C850" s="40" t="str">
        <f>IF(ISBLANK('US Ad Fare Sheet'!C804),"",IF(COUNTIF($N$2:$N$6,'US Ad Fare Sheet'!C804)&gt;0,"",IF(LEN(G850)&lt;1,"",'US Ad Fare Sheet'!C804)))</f>
        <v/>
      </c>
      <c r="D850" s="40" t="str">
        <f>IF(ISBLANK('US Ad Fare Sheet'!D804),"",IF(COUNTIF($N$2:$N$6,'US Ad Fare Sheet'!C804)&gt;0,"",IF(LEN($G850)&lt;1,"",'US Ad Fare Sheet'!D804)))</f>
        <v/>
      </c>
      <c r="E850" s="40" t="str">
        <f>IF(ISBLANK('US Ad Fare Sheet'!E804),"",IF(COUNTIF($N$2:$N$6,'US Ad Fare Sheet'!C804)&gt;0,"",IF(LEN($G850)&lt;1,"",'US Ad Fare Sheet'!E804)))</f>
        <v/>
      </c>
      <c r="F850" s="40" t="str">
        <f>IF(ISBLANK('US Ad Fare Sheet'!F804),"",IF(COUNTIF($N$2:$N$6,'US Ad Fare Sheet'!C804)&gt;0,"",IF(LEN($G850)&lt;1,"",'US Ad Fare Sheet'!F804)))</f>
        <v/>
      </c>
      <c r="G850" s="40" t="str">
        <f>IF(OR(ISBLANK('US Ad Fare Sheet'!G804),'US Ad Fare Sheet'!G804&gt;250),"",IF(COUNTIF($N$2:$N$6,'US Ad Fare Sheet'!C804)&gt;0,"",'US Ad Fare Sheet'!G804))</f>
        <v/>
      </c>
    </row>
    <row r="851" spans="3:7" x14ac:dyDescent="0.15">
      <c r="C851" s="40" t="str">
        <f>IF(ISBLANK('US Ad Fare Sheet'!C805),"",IF(COUNTIF($N$2:$N$6,'US Ad Fare Sheet'!C805)&gt;0,"",IF(LEN(G851)&lt;1,"",'US Ad Fare Sheet'!C805)))</f>
        <v/>
      </c>
      <c r="D851" s="40" t="str">
        <f>IF(ISBLANK('US Ad Fare Sheet'!D805),"",IF(COUNTIF($N$2:$N$6,'US Ad Fare Sheet'!C805)&gt;0,"",IF(LEN($G851)&lt;1,"",'US Ad Fare Sheet'!D805)))</f>
        <v/>
      </c>
      <c r="E851" s="40" t="str">
        <f>IF(ISBLANK('US Ad Fare Sheet'!E805),"",IF(COUNTIF($N$2:$N$6,'US Ad Fare Sheet'!C805)&gt;0,"",IF(LEN($G851)&lt;1,"",'US Ad Fare Sheet'!E805)))</f>
        <v/>
      </c>
      <c r="F851" s="40" t="str">
        <f>IF(ISBLANK('US Ad Fare Sheet'!F805),"",IF(COUNTIF($N$2:$N$6,'US Ad Fare Sheet'!C805)&gt;0,"",IF(LEN($G851)&lt;1,"",'US Ad Fare Sheet'!F805)))</f>
        <v/>
      </c>
      <c r="G851" s="40" t="str">
        <f>IF(OR(ISBLANK('US Ad Fare Sheet'!G805),'US Ad Fare Sheet'!G805&gt;250),"",IF(COUNTIF($N$2:$N$6,'US Ad Fare Sheet'!C805)&gt;0,"",'US Ad Fare Sheet'!G805))</f>
        <v/>
      </c>
    </row>
    <row r="852" spans="3:7" x14ac:dyDescent="0.15">
      <c r="C852" s="40" t="str">
        <f>IF(ISBLANK('US Ad Fare Sheet'!C806),"",IF(COUNTIF($N$2:$N$6,'US Ad Fare Sheet'!C806)&gt;0,"",IF(LEN(G852)&lt;1,"",'US Ad Fare Sheet'!C806)))</f>
        <v/>
      </c>
      <c r="D852" s="40" t="str">
        <f>IF(ISBLANK('US Ad Fare Sheet'!D806),"",IF(COUNTIF($N$2:$N$6,'US Ad Fare Sheet'!C806)&gt;0,"",IF(LEN($G852)&lt;1,"",'US Ad Fare Sheet'!D806)))</f>
        <v/>
      </c>
      <c r="E852" s="40" t="str">
        <f>IF(ISBLANK('US Ad Fare Sheet'!E806),"",IF(COUNTIF($N$2:$N$6,'US Ad Fare Sheet'!C806)&gt;0,"",IF(LEN($G852)&lt;1,"",'US Ad Fare Sheet'!E806)))</f>
        <v/>
      </c>
      <c r="F852" s="40" t="str">
        <f>IF(ISBLANK('US Ad Fare Sheet'!F806),"",IF(COUNTIF($N$2:$N$6,'US Ad Fare Sheet'!C806)&gt;0,"",IF(LEN($G852)&lt;1,"",'US Ad Fare Sheet'!F806)))</f>
        <v/>
      </c>
      <c r="G852" s="40" t="str">
        <f>IF(OR(ISBLANK('US Ad Fare Sheet'!G806),'US Ad Fare Sheet'!G806&gt;250),"",IF(COUNTIF($N$2:$N$6,'US Ad Fare Sheet'!C806)&gt;0,"",'US Ad Fare Sheet'!G806))</f>
        <v/>
      </c>
    </row>
    <row r="853" spans="3:7" x14ac:dyDescent="0.15">
      <c r="C853" s="40" t="str">
        <f>IF(ISBLANK('US Ad Fare Sheet'!C807),"",IF(COUNTIF($N$2:$N$6,'US Ad Fare Sheet'!C807)&gt;0,"",IF(LEN(G853)&lt;1,"",'US Ad Fare Sheet'!C807)))</f>
        <v/>
      </c>
      <c r="D853" s="40" t="str">
        <f>IF(ISBLANK('US Ad Fare Sheet'!D807),"",IF(COUNTIF($N$2:$N$6,'US Ad Fare Sheet'!C807)&gt;0,"",IF(LEN($G853)&lt;1,"",'US Ad Fare Sheet'!D807)))</f>
        <v/>
      </c>
      <c r="E853" s="40" t="str">
        <f>IF(ISBLANK('US Ad Fare Sheet'!E807),"",IF(COUNTIF($N$2:$N$6,'US Ad Fare Sheet'!C807)&gt;0,"",IF(LEN($G853)&lt;1,"",'US Ad Fare Sheet'!E807)))</f>
        <v/>
      </c>
      <c r="F853" s="40" t="str">
        <f>IF(ISBLANK('US Ad Fare Sheet'!F807),"",IF(COUNTIF($N$2:$N$6,'US Ad Fare Sheet'!C807)&gt;0,"",IF(LEN($G853)&lt;1,"",'US Ad Fare Sheet'!F807)))</f>
        <v/>
      </c>
      <c r="G853" s="40" t="str">
        <f>IF(OR(ISBLANK('US Ad Fare Sheet'!G807),'US Ad Fare Sheet'!G807&gt;250),"",IF(COUNTIF($N$2:$N$6,'US Ad Fare Sheet'!C807)&gt;0,"",'US Ad Fare Sheet'!G807))</f>
        <v/>
      </c>
    </row>
    <row r="854" spans="3:7" x14ac:dyDescent="0.15">
      <c r="C854" s="40" t="str">
        <f>IF(ISBLANK('US Ad Fare Sheet'!C808),"",IF(COUNTIF($N$2:$N$6,'US Ad Fare Sheet'!C808)&gt;0,"",IF(LEN(G854)&lt;1,"",'US Ad Fare Sheet'!C808)))</f>
        <v/>
      </c>
      <c r="D854" s="40" t="str">
        <f>IF(ISBLANK('US Ad Fare Sheet'!D808),"",IF(COUNTIF($N$2:$N$6,'US Ad Fare Sheet'!C808)&gt;0,"",IF(LEN($G854)&lt;1,"",'US Ad Fare Sheet'!D808)))</f>
        <v/>
      </c>
      <c r="E854" s="40" t="str">
        <f>IF(ISBLANK('US Ad Fare Sheet'!E808),"",IF(COUNTIF($N$2:$N$6,'US Ad Fare Sheet'!C808)&gt;0,"",IF(LEN($G854)&lt;1,"",'US Ad Fare Sheet'!E808)))</f>
        <v/>
      </c>
      <c r="F854" s="40" t="str">
        <f>IF(ISBLANK('US Ad Fare Sheet'!F808),"",IF(COUNTIF($N$2:$N$6,'US Ad Fare Sheet'!C808)&gt;0,"",IF(LEN($G854)&lt;1,"",'US Ad Fare Sheet'!F808)))</f>
        <v/>
      </c>
      <c r="G854" s="40" t="str">
        <f>IF(OR(ISBLANK('US Ad Fare Sheet'!G808),'US Ad Fare Sheet'!G808&gt;250),"",IF(COUNTIF($N$2:$N$6,'US Ad Fare Sheet'!C808)&gt;0,"",'US Ad Fare Sheet'!G808))</f>
        <v/>
      </c>
    </row>
    <row r="855" spans="3:7" x14ac:dyDescent="0.15">
      <c r="C855" s="40" t="str">
        <f>IF(ISBLANK('US Ad Fare Sheet'!C809),"",IF(COUNTIF($N$2:$N$6,'US Ad Fare Sheet'!C809)&gt;0,"",IF(LEN(G855)&lt;1,"",'US Ad Fare Sheet'!C809)))</f>
        <v/>
      </c>
      <c r="D855" s="40" t="str">
        <f>IF(ISBLANK('US Ad Fare Sheet'!D809),"",IF(COUNTIF($N$2:$N$6,'US Ad Fare Sheet'!C809)&gt;0,"",IF(LEN($G855)&lt;1,"",'US Ad Fare Sheet'!D809)))</f>
        <v/>
      </c>
      <c r="E855" s="40" t="str">
        <f>IF(ISBLANK('US Ad Fare Sheet'!E809),"",IF(COUNTIF($N$2:$N$6,'US Ad Fare Sheet'!C809)&gt;0,"",IF(LEN($G855)&lt;1,"",'US Ad Fare Sheet'!E809)))</f>
        <v/>
      </c>
      <c r="F855" s="40" t="str">
        <f>IF(ISBLANK('US Ad Fare Sheet'!F809),"",IF(COUNTIF($N$2:$N$6,'US Ad Fare Sheet'!C809)&gt;0,"",IF(LEN($G855)&lt;1,"",'US Ad Fare Sheet'!F809)))</f>
        <v/>
      </c>
      <c r="G855" s="40" t="str">
        <f>IF(OR(ISBLANK('US Ad Fare Sheet'!G809),'US Ad Fare Sheet'!G809&gt;250),"",IF(COUNTIF($N$2:$N$6,'US Ad Fare Sheet'!C809)&gt;0,"",'US Ad Fare Sheet'!G809))</f>
        <v/>
      </c>
    </row>
    <row r="856" spans="3:7" x14ac:dyDescent="0.15">
      <c r="C856" s="40" t="str">
        <f>IF(ISBLANK('US Ad Fare Sheet'!C810),"",IF(COUNTIF($N$2:$N$6,'US Ad Fare Sheet'!C810)&gt;0,"",IF(LEN(G856)&lt;1,"",'US Ad Fare Sheet'!C810)))</f>
        <v/>
      </c>
      <c r="D856" s="40" t="str">
        <f>IF(ISBLANK('US Ad Fare Sheet'!D810),"",IF(COUNTIF($N$2:$N$6,'US Ad Fare Sheet'!C810)&gt;0,"",IF(LEN($G856)&lt;1,"",'US Ad Fare Sheet'!D810)))</f>
        <v/>
      </c>
      <c r="E856" s="40" t="str">
        <f>IF(ISBLANK('US Ad Fare Sheet'!E810),"",IF(COUNTIF($N$2:$N$6,'US Ad Fare Sheet'!C810)&gt;0,"",IF(LEN($G856)&lt;1,"",'US Ad Fare Sheet'!E810)))</f>
        <v/>
      </c>
      <c r="F856" s="40" t="str">
        <f>IF(ISBLANK('US Ad Fare Sheet'!F810),"",IF(COUNTIF($N$2:$N$6,'US Ad Fare Sheet'!C810)&gt;0,"",IF(LEN($G856)&lt;1,"",'US Ad Fare Sheet'!F810)))</f>
        <v/>
      </c>
      <c r="G856" s="40" t="str">
        <f>IF(OR(ISBLANK('US Ad Fare Sheet'!G810),'US Ad Fare Sheet'!G810&gt;250),"",IF(COUNTIF($N$2:$N$6,'US Ad Fare Sheet'!C810)&gt;0,"",'US Ad Fare Sheet'!G810))</f>
        <v/>
      </c>
    </row>
    <row r="857" spans="3:7" x14ac:dyDescent="0.15">
      <c r="C857" s="40" t="str">
        <f>IF(ISBLANK('US Ad Fare Sheet'!C811),"",IF(COUNTIF($N$2:$N$6,'US Ad Fare Sheet'!C811)&gt;0,"",IF(LEN(G857)&lt;1,"",'US Ad Fare Sheet'!C811)))</f>
        <v/>
      </c>
      <c r="D857" s="40" t="str">
        <f>IF(ISBLANK('US Ad Fare Sheet'!D811),"",IF(COUNTIF($N$2:$N$6,'US Ad Fare Sheet'!C811)&gt;0,"",IF(LEN($G857)&lt;1,"",'US Ad Fare Sheet'!D811)))</f>
        <v/>
      </c>
      <c r="E857" s="40" t="str">
        <f>IF(ISBLANK('US Ad Fare Sheet'!E811),"",IF(COUNTIF($N$2:$N$6,'US Ad Fare Sheet'!C811)&gt;0,"",IF(LEN($G857)&lt;1,"",'US Ad Fare Sheet'!E811)))</f>
        <v/>
      </c>
      <c r="F857" s="40" t="str">
        <f>IF(ISBLANK('US Ad Fare Sheet'!F811),"",IF(COUNTIF($N$2:$N$6,'US Ad Fare Sheet'!C811)&gt;0,"",IF(LEN($G857)&lt;1,"",'US Ad Fare Sheet'!F811)))</f>
        <v/>
      </c>
      <c r="G857" s="40" t="str">
        <f>IF(OR(ISBLANK('US Ad Fare Sheet'!G811),'US Ad Fare Sheet'!G811&gt;250),"",IF(COUNTIF($N$2:$N$6,'US Ad Fare Sheet'!C811)&gt;0,"",'US Ad Fare Sheet'!G811))</f>
        <v/>
      </c>
    </row>
    <row r="858" spans="3:7" x14ac:dyDescent="0.15">
      <c r="C858" s="40" t="str">
        <f>IF(ISBLANK('US Ad Fare Sheet'!C812),"",IF(COUNTIF($N$2:$N$6,'US Ad Fare Sheet'!C812)&gt;0,"",IF(LEN(G858)&lt;1,"",'US Ad Fare Sheet'!C812)))</f>
        <v/>
      </c>
      <c r="D858" s="40" t="str">
        <f>IF(ISBLANK('US Ad Fare Sheet'!D812),"",IF(COUNTIF($N$2:$N$6,'US Ad Fare Sheet'!C812)&gt;0,"",IF(LEN($G858)&lt;1,"",'US Ad Fare Sheet'!D812)))</f>
        <v/>
      </c>
      <c r="E858" s="40" t="str">
        <f>IF(ISBLANK('US Ad Fare Sheet'!E812),"",IF(COUNTIF($N$2:$N$6,'US Ad Fare Sheet'!C812)&gt;0,"",IF(LEN($G858)&lt;1,"",'US Ad Fare Sheet'!E812)))</f>
        <v/>
      </c>
      <c r="F858" s="40" t="str">
        <f>IF(ISBLANK('US Ad Fare Sheet'!F812),"",IF(COUNTIF($N$2:$N$6,'US Ad Fare Sheet'!C812)&gt;0,"",IF(LEN($G858)&lt;1,"",'US Ad Fare Sheet'!F812)))</f>
        <v/>
      </c>
      <c r="G858" s="40" t="str">
        <f>IF(OR(ISBLANK('US Ad Fare Sheet'!G812),'US Ad Fare Sheet'!G812&gt;250),"",IF(COUNTIF($N$2:$N$6,'US Ad Fare Sheet'!C812)&gt;0,"",'US Ad Fare Sheet'!G812))</f>
        <v/>
      </c>
    </row>
    <row r="859" spans="3:7" x14ac:dyDescent="0.15">
      <c r="C859" s="40" t="str">
        <f>IF(ISBLANK('US Ad Fare Sheet'!C813),"",IF(COUNTIF($N$2:$N$6,'US Ad Fare Sheet'!C813)&gt;0,"",IF(LEN(G859)&lt;1,"",'US Ad Fare Sheet'!C813)))</f>
        <v/>
      </c>
      <c r="D859" s="40" t="str">
        <f>IF(ISBLANK('US Ad Fare Sheet'!D813),"",IF(COUNTIF($N$2:$N$6,'US Ad Fare Sheet'!C813)&gt;0,"",IF(LEN($G859)&lt;1,"",'US Ad Fare Sheet'!D813)))</f>
        <v/>
      </c>
      <c r="E859" s="40" t="str">
        <f>IF(ISBLANK('US Ad Fare Sheet'!E813),"",IF(COUNTIF($N$2:$N$6,'US Ad Fare Sheet'!C813)&gt;0,"",IF(LEN($G859)&lt;1,"",'US Ad Fare Sheet'!E813)))</f>
        <v/>
      </c>
      <c r="F859" s="40" t="str">
        <f>IF(ISBLANK('US Ad Fare Sheet'!F813),"",IF(COUNTIF($N$2:$N$6,'US Ad Fare Sheet'!C813)&gt;0,"",IF(LEN($G859)&lt;1,"",'US Ad Fare Sheet'!F813)))</f>
        <v/>
      </c>
      <c r="G859" s="40" t="str">
        <f>IF(OR(ISBLANK('US Ad Fare Sheet'!G813),'US Ad Fare Sheet'!G813&gt;250),"",IF(COUNTIF($N$2:$N$6,'US Ad Fare Sheet'!C813)&gt;0,"",'US Ad Fare Sheet'!G813))</f>
        <v/>
      </c>
    </row>
    <row r="860" spans="3:7" x14ac:dyDescent="0.15">
      <c r="C860" s="40" t="str">
        <f>IF(ISBLANK('US Ad Fare Sheet'!C814),"",IF(COUNTIF($N$2:$N$6,'US Ad Fare Sheet'!C814)&gt;0,"",IF(LEN(G860)&lt;1,"",'US Ad Fare Sheet'!C814)))</f>
        <v/>
      </c>
      <c r="D860" s="40" t="str">
        <f>IF(ISBLANK('US Ad Fare Sheet'!D814),"",IF(COUNTIF($N$2:$N$6,'US Ad Fare Sheet'!C814)&gt;0,"",IF(LEN($G860)&lt;1,"",'US Ad Fare Sheet'!D814)))</f>
        <v/>
      </c>
      <c r="E860" s="40" t="str">
        <f>IF(ISBLANK('US Ad Fare Sheet'!E814),"",IF(COUNTIF($N$2:$N$6,'US Ad Fare Sheet'!C814)&gt;0,"",IF(LEN($G860)&lt;1,"",'US Ad Fare Sheet'!E814)))</f>
        <v/>
      </c>
      <c r="F860" s="40" t="str">
        <f>IF(ISBLANK('US Ad Fare Sheet'!F814),"",IF(COUNTIF($N$2:$N$6,'US Ad Fare Sheet'!C814)&gt;0,"",IF(LEN($G860)&lt;1,"",'US Ad Fare Sheet'!F814)))</f>
        <v/>
      </c>
      <c r="G860" s="40" t="str">
        <f>IF(OR(ISBLANK('US Ad Fare Sheet'!G814),'US Ad Fare Sheet'!G814&gt;250),"",IF(COUNTIF($N$2:$N$6,'US Ad Fare Sheet'!C814)&gt;0,"",'US Ad Fare Sheet'!G814))</f>
        <v/>
      </c>
    </row>
    <row r="861" spans="3:7" x14ac:dyDescent="0.15">
      <c r="C861" s="40" t="str">
        <f>IF(ISBLANK('US Ad Fare Sheet'!C815),"",IF(COUNTIF($N$2:$N$6,'US Ad Fare Sheet'!C815)&gt;0,"",IF(LEN(G861)&lt;1,"",'US Ad Fare Sheet'!C815)))</f>
        <v/>
      </c>
      <c r="D861" s="40" t="str">
        <f>IF(ISBLANK('US Ad Fare Sheet'!D815),"",IF(COUNTIF($N$2:$N$6,'US Ad Fare Sheet'!C815)&gt;0,"",IF(LEN($G861)&lt;1,"",'US Ad Fare Sheet'!D815)))</f>
        <v/>
      </c>
      <c r="E861" s="40" t="str">
        <f>IF(ISBLANK('US Ad Fare Sheet'!E815),"",IF(COUNTIF($N$2:$N$6,'US Ad Fare Sheet'!C815)&gt;0,"",IF(LEN($G861)&lt;1,"",'US Ad Fare Sheet'!E815)))</f>
        <v/>
      </c>
      <c r="F861" s="40" t="str">
        <f>IF(ISBLANK('US Ad Fare Sheet'!F815),"",IF(COUNTIF($N$2:$N$6,'US Ad Fare Sheet'!C815)&gt;0,"",IF(LEN($G861)&lt;1,"",'US Ad Fare Sheet'!F815)))</f>
        <v/>
      </c>
      <c r="G861" s="40" t="str">
        <f>IF(OR(ISBLANK('US Ad Fare Sheet'!G815),'US Ad Fare Sheet'!G815&gt;250),"",IF(COUNTIF($N$2:$N$6,'US Ad Fare Sheet'!C815)&gt;0,"",'US Ad Fare Sheet'!G815))</f>
        <v/>
      </c>
    </row>
    <row r="862" spans="3:7" x14ac:dyDescent="0.15">
      <c r="C862" s="40" t="str">
        <f>IF(ISBLANK('US Ad Fare Sheet'!C816),"",IF(COUNTIF($N$2:$N$6,'US Ad Fare Sheet'!C816)&gt;0,"",IF(LEN(G862)&lt;1,"",'US Ad Fare Sheet'!C816)))</f>
        <v/>
      </c>
      <c r="D862" s="40" t="str">
        <f>IF(ISBLANK('US Ad Fare Sheet'!D816),"",IF(COUNTIF($N$2:$N$6,'US Ad Fare Sheet'!C816)&gt;0,"",IF(LEN($G862)&lt;1,"",'US Ad Fare Sheet'!D816)))</f>
        <v/>
      </c>
      <c r="E862" s="40" t="str">
        <f>IF(ISBLANK('US Ad Fare Sheet'!E816),"",IF(COUNTIF($N$2:$N$6,'US Ad Fare Sheet'!C816)&gt;0,"",IF(LEN($G862)&lt;1,"",'US Ad Fare Sheet'!E816)))</f>
        <v/>
      </c>
      <c r="F862" s="40" t="str">
        <f>IF(ISBLANK('US Ad Fare Sheet'!F816),"",IF(COUNTIF($N$2:$N$6,'US Ad Fare Sheet'!C816)&gt;0,"",IF(LEN($G862)&lt;1,"",'US Ad Fare Sheet'!F816)))</f>
        <v/>
      </c>
      <c r="G862" s="40" t="str">
        <f>IF(OR(ISBLANK('US Ad Fare Sheet'!G816),'US Ad Fare Sheet'!G816&gt;250),"",IF(COUNTIF($N$2:$N$6,'US Ad Fare Sheet'!C816)&gt;0,"",'US Ad Fare Sheet'!G816))</f>
        <v/>
      </c>
    </row>
    <row r="863" spans="3:7" x14ac:dyDescent="0.15">
      <c r="C863" s="40" t="str">
        <f>IF(ISBLANK('US Ad Fare Sheet'!C817),"",IF(COUNTIF($N$2:$N$6,'US Ad Fare Sheet'!C817)&gt;0,"",IF(LEN(G863)&lt;1,"",'US Ad Fare Sheet'!C817)))</f>
        <v/>
      </c>
      <c r="D863" s="40" t="str">
        <f>IF(ISBLANK('US Ad Fare Sheet'!D817),"",IF(COUNTIF($N$2:$N$6,'US Ad Fare Sheet'!C817)&gt;0,"",IF(LEN($G863)&lt;1,"",'US Ad Fare Sheet'!D817)))</f>
        <v/>
      </c>
      <c r="E863" s="40" t="str">
        <f>IF(ISBLANK('US Ad Fare Sheet'!E817),"",IF(COUNTIF($N$2:$N$6,'US Ad Fare Sheet'!C817)&gt;0,"",IF(LEN($G863)&lt;1,"",'US Ad Fare Sheet'!E817)))</f>
        <v/>
      </c>
      <c r="F863" s="40" t="str">
        <f>IF(ISBLANK('US Ad Fare Sheet'!F817),"",IF(COUNTIF($N$2:$N$6,'US Ad Fare Sheet'!C817)&gt;0,"",IF(LEN($G863)&lt;1,"",'US Ad Fare Sheet'!F817)))</f>
        <v/>
      </c>
      <c r="G863" s="40" t="str">
        <f>IF(OR(ISBLANK('US Ad Fare Sheet'!G817),'US Ad Fare Sheet'!G817&gt;250),"",IF(COUNTIF($N$2:$N$6,'US Ad Fare Sheet'!C817)&gt;0,"",'US Ad Fare Sheet'!G817))</f>
        <v/>
      </c>
    </row>
    <row r="864" spans="3:7" x14ac:dyDescent="0.15">
      <c r="C864" s="40" t="str">
        <f>IF(ISBLANK('US Ad Fare Sheet'!C818),"",IF(COUNTIF($N$2:$N$6,'US Ad Fare Sheet'!C818)&gt;0,"",IF(LEN(G864)&lt;1,"",'US Ad Fare Sheet'!C818)))</f>
        <v/>
      </c>
      <c r="D864" s="40" t="str">
        <f>IF(ISBLANK('US Ad Fare Sheet'!D818),"",IF(COUNTIF($N$2:$N$6,'US Ad Fare Sheet'!C818)&gt;0,"",IF(LEN($G864)&lt;1,"",'US Ad Fare Sheet'!D818)))</f>
        <v/>
      </c>
      <c r="E864" s="40" t="str">
        <f>IF(ISBLANK('US Ad Fare Sheet'!E818),"",IF(COUNTIF($N$2:$N$6,'US Ad Fare Sheet'!C818)&gt;0,"",IF(LEN($G864)&lt;1,"",'US Ad Fare Sheet'!E818)))</f>
        <v/>
      </c>
      <c r="F864" s="40" t="str">
        <f>IF(ISBLANK('US Ad Fare Sheet'!F818),"",IF(COUNTIF($N$2:$N$6,'US Ad Fare Sheet'!C818)&gt;0,"",IF(LEN($G864)&lt;1,"",'US Ad Fare Sheet'!F818)))</f>
        <v/>
      </c>
      <c r="G864" s="40" t="str">
        <f>IF(OR(ISBLANK('US Ad Fare Sheet'!G818),'US Ad Fare Sheet'!G818&gt;250),"",IF(COUNTIF($N$2:$N$6,'US Ad Fare Sheet'!C818)&gt;0,"",'US Ad Fare Sheet'!G818))</f>
        <v/>
      </c>
    </row>
    <row r="865" spans="3:7" x14ac:dyDescent="0.15">
      <c r="C865" s="40" t="str">
        <f>IF(ISBLANK('US Ad Fare Sheet'!C819),"",IF(COUNTIF($N$2:$N$6,'US Ad Fare Sheet'!C819)&gt;0,"",IF(LEN(G865)&lt;1,"",'US Ad Fare Sheet'!C819)))</f>
        <v/>
      </c>
      <c r="D865" s="40" t="str">
        <f>IF(ISBLANK('US Ad Fare Sheet'!D819),"",IF(COUNTIF($N$2:$N$6,'US Ad Fare Sheet'!C819)&gt;0,"",IF(LEN($G865)&lt;1,"",'US Ad Fare Sheet'!D819)))</f>
        <v/>
      </c>
      <c r="E865" s="40" t="str">
        <f>IF(ISBLANK('US Ad Fare Sheet'!E819),"",IF(COUNTIF($N$2:$N$6,'US Ad Fare Sheet'!C819)&gt;0,"",IF(LEN($G865)&lt;1,"",'US Ad Fare Sheet'!E819)))</f>
        <v/>
      </c>
      <c r="F865" s="40" t="str">
        <f>IF(ISBLANK('US Ad Fare Sheet'!F819),"",IF(COUNTIF($N$2:$N$6,'US Ad Fare Sheet'!C819)&gt;0,"",IF(LEN($G865)&lt;1,"",'US Ad Fare Sheet'!F819)))</f>
        <v/>
      </c>
      <c r="G865" s="40" t="str">
        <f>IF(OR(ISBLANK('US Ad Fare Sheet'!G819),'US Ad Fare Sheet'!G819&gt;250),"",IF(COUNTIF($N$2:$N$6,'US Ad Fare Sheet'!C819)&gt;0,"",'US Ad Fare Sheet'!G819))</f>
        <v/>
      </c>
    </row>
    <row r="866" spans="3:7" x14ac:dyDescent="0.15">
      <c r="C866" s="40" t="str">
        <f>IF(ISBLANK('US Ad Fare Sheet'!C820),"",IF(COUNTIF($N$2:$N$6,'US Ad Fare Sheet'!C820)&gt;0,"",IF(LEN(G866)&lt;1,"",'US Ad Fare Sheet'!C820)))</f>
        <v/>
      </c>
      <c r="D866" s="40" t="str">
        <f>IF(ISBLANK('US Ad Fare Sheet'!D820),"",IF(COUNTIF($N$2:$N$6,'US Ad Fare Sheet'!C820)&gt;0,"",IF(LEN($G866)&lt;1,"",'US Ad Fare Sheet'!D820)))</f>
        <v/>
      </c>
      <c r="E866" s="40" t="str">
        <f>IF(ISBLANK('US Ad Fare Sheet'!E820),"",IF(COUNTIF($N$2:$N$6,'US Ad Fare Sheet'!C820)&gt;0,"",IF(LEN($G866)&lt;1,"",'US Ad Fare Sheet'!E820)))</f>
        <v/>
      </c>
      <c r="F866" s="40" t="str">
        <f>IF(ISBLANK('US Ad Fare Sheet'!F820),"",IF(COUNTIF($N$2:$N$6,'US Ad Fare Sheet'!C820)&gt;0,"",IF(LEN($G866)&lt;1,"",'US Ad Fare Sheet'!F820)))</f>
        <v/>
      </c>
      <c r="G866" s="40" t="str">
        <f>IF(OR(ISBLANK('US Ad Fare Sheet'!G820),'US Ad Fare Sheet'!G820&gt;250),"",IF(COUNTIF($N$2:$N$6,'US Ad Fare Sheet'!C820)&gt;0,"",'US Ad Fare Sheet'!G820))</f>
        <v/>
      </c>
    </row>
    <row r="867" spans="3:7" x14ac:dyDescent="0.15">
      <c r="C867" s="40" t="str">
        <f>IF(ISBLANK('US Ad Fare Sheet'!C821),"",IF(COUNTIF($N$2:$N$6,'US Ad Fare Sheet'!C821)&gt;0,"",IF(LEN(G867)&lt;1,"",'US Ad Fare Sheet'!C821)))</f>
        <v/>
      </c>
      <c r="D867" s="40" t="str">
        <f>IF(ISBLANK('US Ad Fare Sheet'!D821),"",IF(COUNTIF($N$2:$N$6,'US Ad Fare Sheet'!C821)&gt;0,"",IF(LEN($G867)&lt;1,"",'US Ad Fare Sheet'!D821)))</f>
        <v/>
      </c>
      <c r="E867" s="40" t="str">
        <f>IF(ISBLANK('US Ad Fare Sheet'!E821),"",IF(COUNTIF($N$2:$N$6,'US Ad Fare Sheet'!C821)&gt;0,"",IF(LEN($G867)&lt;1,"",'US Ad Fare Sheet'!E821)))</f>
        <v/>
      </c>
      <c r="F867" s="40" t="str">
        <f>IF(ISBLANK('US Ad Fare Sheet'!F821),"",IF(COUNTIF($N$2:$N$6,'US Ad Fare Sheet'!C821)&gt;0,"",IF(LEN($G867)&lt;1,"",'US Ad Fare Sheet'!F821)))</f>
        <v/>
      </c>
      <c r="G867" s="40" t="str">
        <f>IF(OR(ISBLANK('US Ad Fare Sheet'!G821),'US Ad Fare Sheet'!G821&gt;250),"",IF(COUNTIF($N$2:$N$6,'US Ad Fare Sheet'!C821)&gt;0,"",'US Ad Fare Sheet'!G821))</f>
        <v/>
      </c>
    </row>
    <row r="868" spans="3:7" x14ac:dyDescent="0.15">
      <c r="C868" s="40" t="str">
        <f>IF(ISBLANK('US Ad Fare Sheet'!C822),"",IF(COUNTIF($N$2:$N$6,'US Ad Fare Sheet'!C822)&gt;0,"",IF(LEN(G868)&lt;1,"",'US Ad Fare Sheet'!C822)))</f>
        <v/>
      </c>
      <c r="D868" s="40" t="str">
        <f>IF(ISBLANK('US Ad Fare Sheet'!D822),"",IF(COUNTIF($N$2:$N$6,'US Ad Fare Sheet'!C822)&gt;0,"",IF(LEN($G868)&lt;1,"",'US Ad Fare Sheet'!D822)))</f>
        <v/>
      </c>
      <c r="E868" s="40" t="str">
        <f>IF(ISBLANK('US Ad Fare Sheet'!E822),"",IF(COUNTIF($N$2:$N$6,'US Ad Fare Sheet'!C822)&gt;0,"",IF(LEN($G868)&lt;1,"",'US Ad Fare Sheet'!E822)))</f>
        <v/>
      </c>
      <c r="F868" s="40" t="str">
        <f>IF(ISBLANK('US Ad Fare Sheet'!F822),"",IF(COUNTIF($N$2:$N$6,'US Ad Fare Sheet'!C822)&gt;0,"",IF(LEN($G868)&lt;1,"",'US Ad Fare Sheet'!F822)))</f>
        <v/>
      </c>
      <c r="G868" s="40" t="str">
        <f>IF(OR(ISBLANK('US Ad Fare Sheet'!G822),'US Ad Fare Sheet'!G822&gt;250),"",IF(COUNTIF($N$2:$N$6,'US Ad Fare Sheet'!C822)&gt;0,"",'US Ad Fare Sheet'!G822))</f>
        <v/>
      </c>
    </row>
    <row r="869" spans="3:7" x14ac:dyDescent="0.15">
      <c r="C869" s="40" t="str">
        <f>IF(ISBLANK('US Ad Fare Sheet'!C823),"",IF(COUNTIF($N$2:$N$6,'US Ad Fare Sheet'!C823)&gt;0,"",IF(LEN(G869)&lt;1,"",'US Ad Fare Sheet'!C823)))</f>
        <v/>
      </c>
      <c r="D869" s="40" t="str">
        <f>IF(ISBLANK('US Ad Fare Sheet'!D823),"",IF(COUNTIF($N$2:$N$6,'US Ad Fare Sheet'!C823)&gt;0,"",IF(LEN($G869)&lt;1,"",'US Ad Fare Sheet'!D823)))</f>
        <v/>
      </c>
      <c r="E869" s="40" t="str">
        <f>IF(ISBLANK('US Ad Fare Sheet'!E823),"",IF(COUNTIF($N$2:$N$6,'US Ad Fare Sheet'!C823)&gt;0,"",IF(LEN($G869)&lt;1,"",'US Ad Fare Sheet'!E823)))</f>
        <v/>
      </c>
      <c r="F869" s="40" t="str">
        <f>IF(ISBLANK('US Ad Fare Sheet'!F823),"",IF(COUNTIF($N$2:$N$6,'US Ad Fare Sheet'!C823)&gt;0,"",IF(LEN($G869)&lt;1,"",'US Ad Fare Sheet'!F823)))</f>
        <v/>
      </c>
      <c r="G869" s="40" t="str">
        <f>IF(OR(ISBLANK('US Ad Fare Sheet'!G823),'US Ad Fare Sheet'!G823&gt;250),"",IF(COUNTIF($N$2:$N$6,'US Ad Fare Sheet'!C823)&gt;0,"",'US Ad Fare Sheet'!G823))</f>
        <v/>
      </c>
    </row>
    <row r="870" spans="3:7" x14ac:dyDescent="0.15">
      <c r="C870" s="40" t="str">
        <f>IF(ISBLANK('US Ad Fare Sheet'!C824),"",IF(COUNTIF($N$2:$N$6,'US Ad Fare Sheet'!C824)&gt;0,"",IF(LEN(G870)&lt;1,"",'US Ad Fare Sheet'!C824)))</f>
        <v/>
      </c>
      <c r="D870" s="40" t="str">
        <f>IF(ISBLANK('US Ad Fare Sheet'!D824),"",IF(COUNTIF($N$2:$N$6,'US Ad Fare Sheet'!C824)&gt;0,"",IF(LEN($G870)&lt;1,"",'US Ad Fare Sheet'!D824)))</f>
        <v/>
      </c>
      <c r="E870" s="40" t="str">
        <f>IF(ISBLANK('US Ad Fare Sheet'!E824),"",IF(COUNTIF($N$2:$N$6,'US Ad Fare Sheet'!C824)&gt;0,"",IF(LEN($G870)&lt;1,"",'US Ad Fare Sheet'!E824)))</f>
        <v/>
      </c>
      <c r="F870" s="40" t="str">
        <f>IF(ISBLANK('US Ad Fare Sheet'!F824),"",IF(COUNTIF($N$2:$N$6,'US Ad Fare Sheet'!C824)&gt;0,"",IF(LEN($G870)&lt;1,"",'US Ad Fare Sheet'!F824)))</f>
        <v/>
      </c>
      <c r="G870" s="40" t="str">
        <f>IF(OR(ISBLANK('US Ad Fare Sheet'!G824),'US Ad Fare Sheet'!G824&gt;250),"",IF(COUNTIF($N$2:$N$6,'US Ad Fare Sheet'!C824)&gt;0,"",'US Ad Fare Sheet'!G824))</f>
        <v/>
      </c>
    </row>
    <row r="871" spans="3:7" x14ac:dyDescent="0.15">
      <c r="C871" s="40" t="str">
        <f>IF(ISBLANK('US Ad Fare Sheet'!C825),"",IF(COUNTIF($N$2:$N$6,'US Ad Fare Sheet'!C825)&gt;0,"",IF(LEN(G871)&lt;1,"",'US Ad Fare Sheet'!C825)))</f>
        <v/>
      </c>
      <c r="D871" s="40" t="str">
        <f>IF(ISBLANK('US Ad Fare Sheet'!D825),"",IF(COUNTIF($N$2:$N$6,'US Ad Fare Sheet'!C825)&gt;0,"",IF(LEN($G871)&lt;1,"",'US Ad Fare Sheet'!D825)))</f>
        <v/>
      </c>
      <c r="E871" s="40" t="str">
        <f>IF(ISBLANK('US Ad Fare Sheet'!E825),"",IF(COUNTIF($N$2:$N$6,'US Ad Fare Sheet'!C825)&gt;0,"",IF(LEN($G871)&lt;1,"",'US Ad Fare Sheet'!E825)))</f>
        <v/>
      </c>
      <c r="F871" s="40" t="str">
        <f>IF(ISBLANK('US Ad Fare Sheet'!F825),"",IF(COUNTIF($N$2:$N$6,'US Ad Fare Sheet'!C825)&gt;0,"",IF(LEN($G871)&lt;1,"",'US Ad Fare Sheet'!F825)))</f>
        <v/>
      </c>
      <c r="G871" s="40" t="str">
        <f>IF(OR(ISBLANK('US Ad Fare Sheet'!G825),'US Ad Fare Sheet'!G825&gt;250),"",IF(COUNTIF($N$2:$N$6,'US Ad Fare Sheet'!C825)&gt;0,"",'US Ad Fare Sheet'!G825))</f>
        <v/>
      </c>
    </row>
    <row r="872" spans="3:7" x14ac:dyDescent="0.15">
      <c r="C872" s="40" t="str">
        <f>IF(ISBLANK('US Ad Fare Sheet'!C826),"",IF(COUNTIF($N$2:$N$6,'US Ad Fare Sheet'!C826)&gt;0,"",IF(LEN(G872)&lt;1,"",'US Ad Fare Sheet'!C826)))</f>
        <v/>
      </c>
      <c r="D872" s="40" t="str">
        <f>IF(ISBLANK('US Ad Fare Sheet'!D826),"",IF(COUNTIF($N$2:$N$6,'US Ad Fare Sheet'!C826)&gt;0,"",IF(LEN($G872)&lt;1,"",'US Ad Fare Sheet'!D826)))</f>
        <v/>
      </c>
      <c r="E872" s="40" t="str">
        <f>IF(ISBLANK('US Ad Fare Sheet'!E826),"",IF(COUNTIF($N$2:$N$6,'US Ad Fare Sheet'!C826)&gt;0,"",IF(LEN($G872)&lt;1,"",'US Ad Fare Sheet'!E826)))</f>
        <v/>
      </c>
      <c r="F872" s="40" t="str">
        <f>IF(ISBLANK('US Ad Fare Sheet'!F826),"",IF(COUNTIF($N$2:$N$6,'US Ad Fare Sheet'!C826)&gt;0,"",IF(LEN($G872)&lt;1,"",'US Ad Fare Sheet'!F826)))</f>
        <v/>
      </c>
      <c r="G872" s="40" t="str">
        <f>IF(OR(ISBLANK('US Ad Fare Sheet'!G826),'US Ad Fare Sheet'!G826&gt;250),"",IF(COUNTIF($N$2:$N$6,'US Ad Fare Sheet'!C826)&gt;0,"",'US Ad Fare Sheet'!G826))</f>
        <v/>
      </c>
    </row>
    <row r="873" spans="3:7" x14ac:dyDescent="0.15">
      <c r="C873" s="40" t="str">
        <f>IF(ISBLANK('US Ad Fare Sheet'!C827),"",IF(COUNTIF($N$2:$N$6,'US Ad Fare Sheet'!C827)&gt;0,"",IF(LEN(G873)&lt;1,"",'US Ad Fare Sheet'!C827)))</f>
        <v/>
      </c>
      <c r="D873" s="40" t="str">
        <f>IF(ISBLANK('US Ad Fare Sheet'!D827),"",IF(COUNTIF($N$2:$N$6,'US Ad Fare Sheet'!C827)&gt;0,"",IF(LEN($G873)&lt;1,"",'US Ad Fare Sheet'!D827)))</f>
        <v/>
      </c>
      <c r="E873" s="40" t="str">
        <f>IF(ISBLANK('US Ad Fare Sheet'!E827),"",IF(COUNTIF($N$2:$N$6,'US Ad Fare Sheet'!C827)&gt;0,"",IF(LEN($G873)&lt;1,"",'US Ad Fare Sheet'!E827)))</f>
        <v/>
      </c>
      <c r="F873" s="40" t="str">
        <f>IF(ISBLANK('US Ad Fare Sheet'!F827),"",IF(COUNTIF($N$2:$N$6,'US Ad Fare Sheet'!C827)&gt;0,"",IF(LEN($G873)&lt;1,"",'US Ad Fare Sheet'!F827)))</f>
        <v/>
      </c>
      <c r="G873" s="40" t="str">
        <f>IF(OR(ISBLANK('US Ad Fare Sheet'!G827),'US Ad Fare Sheet'!G827&gt;250),"",IF(COUNTIF($N$2:$N$6,'US Ad Fare Sheet'!C827)&gt;0,"",'US Ad Fare Sheet'!G827))</f>
        <v/>
      </c>
    </row>
    <row r="874" spans="3:7" x14ac:dyDescent="0.15">
      <c r="C874" s="40" t="str">
        <f>IF(ISBLANK('US Ad Fare Sheet'!C828),"",IF(COUNTIF($N$2:$N$6,'US Ad Fare Sheet'!C828)&gt;0,"",IF(LEN(G874)&lt;1,"",'US Ad Fare Sheet'!C828)))</f>
        <v/>
      </c>
      <c r="D874" s="40" t="str">
        <f>IF(ISBLANK('US Ad Fare Sheet'!D828),"",IF(COUNTIF($N$2:$N$6,'US Ad Fare Sheet'!C828)&gt;0,"",IF(LEN($G874)&lt;1,"",'US Ad Fare Sheet'!D828)))</f>
        <v/>
      </c>
      <c r="E874" s="40" t="str">
        <f>IF(ISBLANK('US Ad Fare Sheet'!E828),"",IF(COUNTIF($N$2:$N$6,'US Ad Fare Sheet'!C828)&gt;0,"",IF(LEN($G874)&lt;1,"",'US Ad Fare Sheet'!E828)))</f>
        <v/>
      </c>
      <c r="F874" s="40" t="str">
        <f>IF(ISBLANK('US Ad Fare Sheet'!F828),"",IF(COUNTIF($N$2:$N$6,'US Ad Fare Sheet'!C828)&gt;0,"",IF(LEN($G874)&lt;1,"",'US Ad Fare Sheet'!F828)))</f>
        <v/>
      </c>
      <c r="G874" s="40" t="str">
        <f>IF(OR(ISBLANK('US Ad Fare Sheet'!G828),'US Ad Fare Sheet'!G828&gt;250),"",IF(COUNTIF($N$2:$N$6,'US Ad Fare Sheet'!C828)&gt;0,"",'US Ad Fare Sheet'!G828))</f>
        <v/>
      </c>
    </row>
    <row r="875" spans="3:7" x14ac:dyDescent="0.15">
      <c r="C875" s="40" t="str">
        <f>IF(ISBLANK('US Ad Fare Sheet'!C829),"",IF(COUNTIF($N$2:$N$6,'US Ad Fare Sheet'!C829)&gt;0,"",IF(LEN(G875)&lt;1,"",'US Ad Fare Sheet'!C829)))</f>
        <v/>
      </c>
      <c r="D875" s="40" t="str">
        <f>IF(ISBLANK('US Ad Fare Sheet'!D829),"",IF(COUNTIF($N$2:$N$6,'US Ad Fare Sheet'!C829)&gt;0,"",IF(LEN($G875)&lt;1,"",'US Ad Fare Sheet'!D829)))</f>
        <v/>
      </c>
      <c r="E875" s="40" t="str">
        <f>IF(ISBLANK('US Ad Fare Sheet'!E829),"",IF(COUNTIF($N$2:$N$6,'US Ad Fare Sheet'!C829)&gt;0,"",IF(LEN($G875)&lt;1,"",'US Ad Fare Sheet'!E829)))</f>
        <v/>
      </c>
      <c r="F875" s="40" t="str">
        <f>IF(ISBLANK('US Ad Fare Sheet'!F829),"",IF(COUNTIF($N$2:$N$6,'US Ad Fare Sheet'!C829)&gt;0,"",IF(LEN($G875)&lt;1,"",'US Ad Fare Sheet'!F829)))</f>
        <v/>
      </c>
      <c r="G875" s="40" t="str">
        <f>IF(OR(ISBLANK('US Ad Fare Sheet'!G829),'US Ad Fare Sheet'!G829&gt;250),"",IF(COUNTIF($N$2:$N$6,'US Ad Fare Sheet'!C829)&gt;0,"",'US Ad Fare Sheet'!G829))</f>
        <v/>
      </c>
    </row>
    <row r="876" spans="3:7" x14ac:dyDescent="0.15">
      <c r="C876" s="40" t="str">
        <f>IF(ISBLANK('US Ad Fare Sheet'!C830),"",IF(COUNTIF($N$2:$N$6,'US Ad Fare Sheet'!C830)&gt;0,"",IF(LEN(G876)&lt;1,"",'US Ad Fare Sheet'!C830)))</f>
        <v/>
      </c>
      <c r="D876" s="40" t="str">
        <f>IF(ISBLANK('US Ad Fare Sheet'!D830),"",IF(COUNTIF($N$2:$N$6,'US Ad Fare Sheet'!C830)&gt;0,"",IF(LEN($G876)&lt;1,"",'US Ad Fare Sheet'!D830)))</f>
        <v/>
      </c>
      <c r="E876" s="40" t="str">
        <f>IF(ISBLANK('US Ad Fare Sheet'!E830),"",IF(COUNTIF($N$2:$N$6,'US Ad Fare Sheet'!C830)&gt;0,"",IF(LEN($G876)&lt;1,"",'US Ad Fare Sheet'!E830)))</f>
        <v/>
      </c>
      <c r="F876" s="40" t="str">
        <f>IF(ISBLANK('US Ad Fare Sheet'!F830),"",IF(COUNTIF($N$2:$N$6,'US Ad Fare Sheet'!C830)&gt;0,"",IF(LEN($G876)&lt;1,"",'US Ad Fare Sheet'!F830)))</f>
        <v/>
      </c>
      <c r="G876" s="40" t="str">
        <f>IF(OR(ISBLANK('US Ad Fare Sheet'!G830),'US Ad Fare Sheet'!G830&gt;250),"",IF(COUNTIF($N$2:$N$6,'US Ad Fare Sheet'!C830)&gt;0,"",'US Ad Fare Sheet'!G830))</f>
        <v/>
      </c>
    </row>
    <row r="877" spans="3:7" x14ac:dyDescent="0.15">
      <c r="C877" s="40" t="str">
        <f>IF(ISBLANK('US Ad Fare Sheet'!C831),"",IF(COUNTIF($N$2:$N$6,'US Ad Fare Sheet'!C831)&gt;0,"",IF(LEN(G877)&lt;1,"",'US Ad Fare Sheet'!C831)))</f>
        <v/>
      </c>
      <c r="D877" s="40" t="str">
        <f>IF(ISBLANK('US Ad Fare Sheet'!D831),"",IF(COUNTIF($N$2:$N$6,'US Ad Fare Sheet'!C831)&gt;0,"",IF(LEN($G877)&lt;1,"",'US Ad Fare Sheet'!D831)))</f>
        <v/>
      </c>
      <c r="E877" s="40" t="str">
        <f>IF(ISBLANK('US Ad Fare Sheet'!E831),"",IF(COUNTIF($N$2:$N$6,'US Ad Fare Sheet'!C831)&gt;0,"",IF(LEN($G877)&lt;1,"",'US Ad Fare Sheet'!E831)))</f>
        <v/>
      </c>
      <c r="F877" s="40" t="str">
        <f>IF(ISBLANK('US Ad Fare Sheet'!F831),"",IF(COUNTIF($N$2:$N$6,'US Ad Fare Sheet'!C831)&gt;0,"",IF(LEN($G877)&lt;1,"",'US Ad Fare Sheet'!F831)))</f>
        <v/>
      </c>
      <c r="G877" s="40" t="str">
        <f>IF(OR(ISBLANK('US Ad Fare Sheet'!G831),'US Ad Fare Sheet'!G831&gt;250),"",IF(COUNTIF($N$2:$N$6,'US Ad Fare Sheet'!C831)&gt;0,"",'US Ad Fare Sheet'!G831))</f>
        <v/>
      </c>
    </row>
    <row r="878" spans="3:7" x14ac:dyDescent="0.15">
      <c r="C878" s="40" t="str">
        <f>IF(ISBLANK('US Ad Fare Sheet'!C832),"",IF(COUNTIF($N$2:$N$6,'US Ad Fare Sheet'!C832)&gt;0,"",IF(LEN(G878)&lt;1,"",'US Ad Fare Sheet'!C832)))</f>
        <v/>
      </c>
      <c r="D878" s="40" t="str">
        <f>IF(ISBLANK('US Ad Fare Sheet'!D832),"",IF(COUNTIF($N$2:$N$6,'US Ad Fare Sheet'!C832)&gt;0,"",IF(LEN($G878)&lt;1,"",'US Ad Fare Sheet'!D832)))</f>
        <v/>
      </c>
      <c r="E878" s="40" t="str">
        <f>IF(ISBLANK('US Ad Fare Sheet'!E832),"",IF(COUNTIF($N$2:$N$6,'US Ad Fare Sheet'!C832)&gt;0,"",IF(LEN($G878)&lt;1,"",'US Ad Fare Sheet'!E832)))</f>
        <v/>
      </c>
      <c r="F878" s="40" t="str">
        <f>IF(ISBLANK('US Ad Fare Sheet'!F832),"",IF(COUNTIF($N$2:$N$6,'US Ad Fare Sheet'!C832)&gt;0,"",IF(LEN($G878)&lt;1,"",'US Ad Fare Sheet'!F832)))</f>
        <v/>
      </c>
      <c r="G878" s="40" t="str">
        <f>IF(OR(ISBLANK('US Ad Fare Sheet'!G832),'US Ad Fare Sheet'!G832&gt;250),"",IF(COUNTIF($N$2:$N$6,'US Ad Fare Sheet'!C832)&gt;0,"",'US Ad Fare Sheet'!G832))</f>
        <v/>
      </c>
    </row>
    <row r="879" spans="3:7" x14ac:dyDescent="0.15">
      <c r="C879" s="40" t="str">
        <f>IF(ISBLANK('US Ad Fare Sheet'!C833),"",IF(COUNTIF($N$2:$N$6,'US Ad Fare Sheet'!C833)&gt;0,"",IF(LEN(G879)&lt;1,"",'US Ad Fare Sheet'!C833)))</f>
        <v/>
      </c>
      <c r="D879" s="40" t="str">
        <f>IF(ISBLANK('US Ad Fare Sheet'!D833),"",IF(COUNTIF($N$2:$N$6,'US Ad Fare Sheet'!C833)&gt;0,"",IF(LEN($G879)&lt;1,"",'US Ad Fare Sheet'!D833)))</f>
        <v/>
      </c>
      <c r="E879" s="40" t="str">
        <f>IF(ISBLANK('US Ad Fare Sheet'!E833),"",IF(COUNTIF($N$2:$N$6,'US Ad Fare Sheet'!C833)&gt;0,"",IF(LEN($G879)&lt;1,"",'US Ad Fare Sheet'!E833)))</f>
        <v/>
      </c>
      <c r="F879" s="40" t="str">
        <f>IF(ISBLANK('US Ad Fare Sheet'!F833),"",IF(COUNTIF($N$2:$N$6,'US Ad Fare Sheet'!C833)&gt;0,"",IF(LEN($G879)&lt;1,"",'US Ad Fare Sheet'!F833)))</f>
        <v/>
      </c>
      <c r="G879" s="40" t="str">
        <f>IF(OR(ISBLANK('US Ad Fare Sheet'!G833),'US Ad Fare Sheet'!G833&gt;250),"",IF(COUNTIF($N$2:$N$6,'US Ad Fare Sheet'!C833)&gt;0,"",'US Ad Fare Sheet'!G833))</f>
        <v/>
      </c>
    </row>
    <row r="880" spans="3:7" x14ac:dyDescent="0.15">
      <c r="C880" s="40" t="str">
        <f>IF(ISBLANK('US Ad Fare Sheet'!C834),"",IF(COUNTIF($N$2:$N$6,'US Ad Fare Sheet'!C834)&gt;0,"",IF(LEN(G880)&lt;1,"",'US Ad Fare Sheet'!C834)))</f>
        <v/>
      </c>
      <c r="D880" s="40" t="str">
        <f>IF(ISBLANK('US Ad Fare Sheet'!D834),"",IF(COUNTIF($N$2:$N$6,'US Ad Fare Sheet'!C834)&gt;0,"",IF(LEN($G880)&lt;1,"",'US Ad Fare Sheet'!D834)))</f>
        <v/>
      </c>
      <c r="E880" s="40" t="str">
        <f>IF(ISBLANK('US Ad Fare Sheet'!E834),"",IF(COUNTIF($N$2:$N$6,'US Ad Fare Sheet'!C834)&gt;0,"",IF(LEN($G880)&lt;1,"",'US Ad Fare Sheet'!E834)))</f>
        <v/>
      </c>
      <c r="F880" s="40" t="str">
        <f>IF(ISBLANK('US Ad Fare Sheet'!F834),"",IF(COUNTIF($N$2:$N$6,'US Ad Fare Sheet'!C834)&gt;0,"",IF(LEN($G880)&lt;1,"",'US Ad Fare Sheet'!F834)))</f>
        <v/>
      </c>
      <c r="G880" s="40" t="str">
        <f>IF(OR(ISBLANK('US Ad Fare Sheet'!G834),'US Ad Fare Sheet'!G834&gt;250),"",IF(COUNTIF($N$2:$N$6,'US Ad Fare Sheet'!C834)&gt;0,"",'US Ad Fare Sheet'!G834))</f>
        <v/>
      </c>
    </row>
    <row r="881" spans="3:7" x14ac:dyDescent="0.15">
      <c r="C881" s="40" t="str">
        <f>IF(ISBLANK('US Ad Fare Sheet'!C835),"",IF(COUNTIF($N$2:$N$6,'US Ad Fare Sheet'!C835)&gt;0,"",IF(LEN(G881)&lt;1,"",'US Ad Fare Sheet'!C835)))</f>
        <v/>
      </c>
      <c r="D881" s="40" t="str">
        <f>IF(ISBLANK('US Ad Fare Sheet'!D835),"",IF(COUNTIF($N$2:$N$6,'US Ad Fare Sheet'!C835)&gt;0,"",IF(LEN($G881)&lt;1,"",'US Ad Fare Sheet'!D835)))</f>
        <v/>
      </c>
      <c r="E881" s="40" t="str">
        <f>IF(ISBLANK('US Ad Fare Sheet'!E835),"",IF(COUNTIF($N$2:$N$6,'US Ad Fare Sheet'!C835)&gt;0,"",IF(LEN($G881)&lt;1,"",'US Ad Fare Sheet'!E835)))</f>
        <v/>
      </c>
      <c r="F881" s="40" t="str">
        <f>IF(ISBLANK('US Ad Fare Sheet'!F835),"",IF(COUNTIF($N$2:$N$6,'US Ad Fare Sheet'!C835)&gt;0,"",IF(LEN($G881)&lt;1,"",'US Ad Fare Sheet'!F835)))</f>
        <v/>
      </c>
      <c r="G881" s="40" t="str">
        <f>IF(OR(ISBLANK('US Ad Fare Sheet'!G835),'US Ad Fare Sheet'!G835&gt;250),"",IF(COUNTIF($N$2:$N$6,'US Ad Fare Sheet'!C835)&gt;0,"",'US Ad Fare Sheet'!G835))</f>
        <v/>
      </c>
    </row>
    <row r="882" spans="3:7" x14ac:dyDescent="0.15">
      <c r="C882" s="40" t="str">
        <f>IF(ISBLANK('US Ad Fare Sheet'!C836),"",IF(COUNTIF($N$2:$N$6,'US Ad Fare Sheet'!C836)&gt;0,"",IF(LEN(G882)&lt;1,"",'US Ad Fare Sheet'!C836)))</f>
        <v/>
      </c>
      <c r="D882" s="40" t="str">
        <f>IF(ISBLANK('US Ad Fare Sheet'!D836),"",IF(COUNTIF($N$2:$N$6,'US Ad Fare Sheet'!C836)&gt;0,"",IF(LEN($G882)&lt;1,"",'US Ad Fare Sheet'!D836)))</f>
        <v/>
      </c>
      <c r="E882" s="40" t="str">
        <f>IF(ISBLANK('US Ad Fare Sheet'!E836),"",IF(COUNTIF($N$2:$N$6,'US Ad Fare Sheet'!C836)&gt;0,"",IF(LEN($G882)&lt;1,"",'US Ad Fare Sheet'!E836)))</f>
        <v/>
      </c>
      <c r="F882" s="40" t="str">
        <f>IF(ISBLANK('US Ad Fare Sheet'!F836),"",IF(COUNTIF($N$2:$N$6,'US Ad Fare Sheet'!C836)&gt;0,"",IF(LEN($G882)&lt;1,"",'US Ad Fare Sheet'!F836)))</f>
        <v/>
      </c>
      <c r="G882" s="40" t="str">
        <f>IF(OR(ISBLANK('US Ad Fare Sheet'!G836),'US Ad Fare Sheet'!G836&gt;250),"",IF(COUNTIF($N$2:$N$6,'US Ad Fare Sheet'!C836)&gt;0,"",'US Ad Fare Sheet'!G836))</f>
        <v/>
      </c>
    </row>
    <row r="883" spans="3:7" x14ac:dyDescent="0.15">
      <c r="C883" s="40" t="str">
        <f>IF(ISBLANK('US Ad Fare Sheet'!C837),"",IF(COUNTIF($N$2:$N$6,'US Ad Fare Sheet'!C837)&gt;0,"",IF(LEN(G883)&lt;1,"",'US Ad Fare Sheet'!C837)))</f>
        <v/>
      </c>
      <c r="D883" s="40" t="str">
        <f>IF(ISBLANK('US Ad Fare Sheet'!D837),"",IF(COUNTIF($N$2:$N$6,'US Ad Fare Sheet'!C837)&gt;0,"",IF(LEN($G883)&lt;1,"",'US Ad Fare Sheet'!D837)))</f>
        <v/>
      </c>
      <c r="E883" s="40" t="str">
        <f>IF(ISBLANK('US Ad Fare Sheet'!E837),"",IF(COUNTIF($N$2:$N$6,'US Ad Fare Sheet'!C837)&gt;0,"",IF(LEN($G883)&lt;1,"",'US Ad Fare Sheet'!E837)))</f>
        <v/>
      </c>
      <c r="F883" s="40" t="str">
        <f>IF(ISBLANK('US Ad Fare Sheet'!F837),"",IF(COUNTIF($N$2:$N$6,'US Ad Fare Sheet'!C837)&gt;0,"",IF(LEN($G883)&lt;1,"",'US Ad Fare Sheet'!F837)))</f>
        <v/>
      </c>
      <c r="G883" s="40" t="str">
        <f>IF(OR(ISBLANK('US Ad Fare Sheet'!G837),'US Ad Fare Sheet'!G837&gt;250),"",IF(COUNTIF($N$2:$N$6,'US Ad Fare Sheet'!C837)&gt;0,"",'US Ad Fare Sheet'!G837))</f>
        <v/>
      </c>
    </row>
    <row r="884" spans="3:7" x14ac:dyDescent="0.15">
      <c r="C884" s="40" t="str">
        <f>IF(ISBLANK('US Ad Fare Sheet'!C838),"",IF(COUNTIF($N$2:$N$6,'US Ad Fare Sheet'!C838)&gt;0,"",IF(LEN(G884)&lt;1,"",'US Ad Fare Sheet'!C838)))</f>
        <v/>
      </c>
      <c r="D884" s="40" t="str">
        <f>IF(ISBLANK('US Ad Fare Sheet'!D838),"",IF(COUNTIF($N$2:$N$6,'US Ad Fare Sheet'!C838)&gt;0,"",IF(LEN($G884)&lt;1,"",'US Ad Fare Sheet'!D838)))</f>
        <v/>
      </c>
      <c r="E884" s="40" t="str">
        <f>IF(ISBLANK('US Ad Fare Sheet'!E838),"",IF(COUNTIF($N$2:$N$6,'US Ad Fare Sheet'!C838)&gt;0,"",IF(LEN($G884)&lt;1,"",'US Ad Fare Sheet'!E838)))</f>
        <v/>
      </c>
      <c r="F884" s="40" t="str">
        <f>IF(ISBLANK('US Ad Fare Sheet'!F838),"",IF(COUNTIF($N$2:$N$6,'US Ad Fare Sheet'!C838)&gt;0,"",IF(LEN($G884)&lt;1,"",'US Ad Fare Sheet'!F838)))</f>
        <v/>
      </c>
      <c r="G884" s="40" t="str">
        <f>IF(OR(ISBLANK('US Ad Fare Sheet'!G838),'US Ad Fare Sheet'!G838&gt;250),"",IF(COUNTIF($N$2:$N$6,'US Ad Fare Sheet'!C838)&gt;0,"",'US Ad Fare Sheet'!G838))</f>
        <v/>
      </c>
    </row>
    <row r="885" spans="3:7" x14ac:dyDescent="0.15">
      <c r="C885" s="40" t="str">
        <f>IF(ISBLANK('US Ad Fare Sheet'!C839),"",IF(COUNTIF($N$2:$N$6,'US Ad Fare Sheet'!C839)&gt;0,"",IF(LEN(G885)&lt;1,"",'US Ad Fare Sheet'!C839)))</f>
        <v/>
      </c>
      <c r="D885" s="40" t="str">
        <f>IF(ISBLANK('US Ad Fare Sheet'!D839),"",IF(COUNTIF($N$2:$N$6,'US Ad Fare Sheet'!C839)&gt;0,"",IF(LEN($G885)&lt;1,"",'US Ad Fare Sheet'!D839)))</f>
        <v/>
      </c>
      <c r="E885" s="40" t="str">
        <f>IF(ISBLANK('US Ad Fare Sheet'!E839),"",IF(COUNTIF($N$2:$N$6,'US Ad Fare Sheet'!C839)&gt;0,"",IF(LEN($G885)&lt;1,"",'US Ad Fare Sheet'!E839)))</f>
        <v/>
      </c>
      <c r="F885" s="40" t="str">
        <f>IF(ISBLANK('US Ad Fare Sheet'!F839),"",IF(COUNTIF($N$2:$N$6,'US Ad Fare Sheet'!C839)&gt;0,"",IF(LEN($G885)&lt;1,"",'US Ad Fare Sheet'!F839)))</f>
        <v/>
      </c>
      <c r="G885" s="40" t="str">
        <f>IF(OR(ISBLANK('US Ad Fare Sheet'!G839),'US Ad Fare Sheet'!G839&gt;250),"",IF(COUNTIF($N$2:$N$6,'US Ad Fare Sheet'!C839)&gt;0,"",'US Ad Fare Sheet'!G839))</f>
        <v/>
      </c>
    </row>
    <row r="886" spans="3:7" x14ac:dyDescent="0.15">
      <c r="C886" s="40" t="str">
        <f>IF(ISBLANK('US Ad Fare Sheet'!C840),"",IF(COUNTIF($N$2:$N$6,'US Ad Fare Sheet'!C840)&gt;0,"",IF(LEN(G886)&lt;1,"",'US Ad Fare Sheet'!C840)))</f>
        <v/>
      </c>
      <c r="D886" s="40" t="str">
        <f>IF(ISBLANK('US Ad Fare Sheet'!D840),"",IF(COUNTIF($N$2:$N$6,'US Ad Fare Sheet'!C840)&gt;0,"",IF(LEN($G886)&lt;1,"",'US Ad Fare Sheet'!D840)))</f>
        <v/>
      </c>
      <c r="E886" s="40" t="str">
        <f>IF(ISBLANK('US Ad Fare Sheet'!E840),"",IF(COUNTIF($N$2:$N$6,'US Ad Fare Sheet'!C840)&gt;0,"",IF(LEN($G886)&lt;1,"",'US Ad Fare Sheet'!E840)))</f>
        <v/>
      </c>
      <c r="F886" s="40" t="str">
        <f>IF(ISBLANK('US Ad Fare Sheet'!F840),"",IF(COUNTIF($N$2:$N$6,'US Ad Fare Sheet'!C840)&gt;0,"",IF(LEN($G886)&lt;1,"",'US Ad Fare Sheet'!F840)))</f>
        <v/>
      </c>
      <c r="G886" s="40" t="str">
        <f>IF(OR(ISBLANK('US Ad Fare Sheet'!G840),'US Ad Fare Sheet'!G840&gt;250),"",IF(COUNTIF($N$2:$N$6,'US Ad Fare Sheet'!C840)&gt;0,"",'US Ad Fare Sheet'!G840))</f>
        <v/>
      </c>
    </row>
    <row r="887" spans="3:7" x14ac:dyDescent="0.15">
      <c r="C887" s="40" t="str">
        <f>IF(ISBLANK('US Ad Fare Sheet'!C841),"",IF(COUNTIF($N$2:$N$6,'US Ad Fare Sheet'!C841)&gt;0,"",IF(LEN(G887)&lt;1,"",'US Ad Fare Sheet'!C841)))</f>
        <v/>
      </c>
      <c r="D887" s="40" t="str">
        <f>IF(ISBLANK('US Ad Fare Sheet'!D841),"",IF(COUNTIF($N$2:$N$6,'US Ad Fare Sheet'!C841)&gt;0,"",IF(LEN($G887)&lt;1,"",'US Ad Fare Sheet'!D841)))</f>
        <v/>
      </c>
      <c r="E887" s="40" t="str">
        <f>IF(ISBLANK('US Ad Fare Sheet'!E841),"",IF(COUNTIF($N$2:$N$6,'US Ad Fare Sheet'!C841)&gt;0,"",IF(LEN($G887)&lt;1,"",'US Ad Fare Sheet'!E841)))</f>
        <v/>
      </c>
      <c r="F887" s="40" t="str">
        <f>IF(ISBLANK('US Ad Fare Sheet'!F841),"",IF(COUNTIF($N$2:$N$6,'US Ad Fare Sheet'!C841)&gt;0,"",IF(LEN($G887)&lt;1,"",'US Ad Fare Sheet'!F841)))</f>
        <v/>
      </c>
      <c r="G887" s="40" t="str">
        <f>IF(OR(ISBLANK('US Ad Fare Sheet'!G841),'US Ad Fare Sheet'!G841&gt;250),"",IF(COUNTIF($N$2:$N$6,'US Ad Fare Sheet'!C841)&gt;0,"",'US Ad Fare Sheet'!G841))</f>
        <v/>
      </c>
    </row>
    <row r="888" spans="3:7" x14ac:dyDescent="0.15">
      <c r="C888" s="40" t="str">
        <f>IF(ISBLANK('US Ad Fare Sheet'!C842),"",IF(COUNTIF($N$2:$N$6,'US Ad Fare Sheet'!C842)&gt;0,"",IF(LEN(G888)&lt;1,"",'US Ad Fare Sheet'!C842)))</f>
        <v/>
      </c>
      <c r="D888" s="40" t="str">
        <f>IF(ISBLANK('US Ad Fare Sheet'!D842),"",IF(COUNTIF($N$2:$N$6,'US Ad Fare Sheet'!C842)&gt;0,"",IF(LEN($G888)&lt;1,"",'US Ad Fare Sheet'!D842)))</f>
        <v/>
      </c>
      <c r="E888" s="40" t="str">
        <f>IF(ISBLANK('US Ad Fare Sheet'!E842),"",IF(COUNTIF($N$2:$N$6,'US Ad Fare Sheet'!C842)&gt;0,"",IF(LEN($G888)&lt;1,"",'US Ad Fare Sheet'!E842)))</f>
        <v/>
      </c>
      <c r="F888" s="40" t="str">
        <f>IF(ISBLANK('US Ad Fare Sheet'!F842),"",IF(COUNTIF($N$2:$N$6,'US Ad Fare Sheet'!C842)&gt;0,"",IF(LEN($G888)&lt;1,"",'US Ad Fare Sheet'!F842)))</f>
        <v/>
      </c>
      <c r="G888" s="40" t="str">
        <f>IF(OR(ISBLANK('US Ad Fare Sheet'!G842),'US Ad Fare Sheet'!G842&gt;250),"",IF(COUNTIF($N$2:$N$6,'US Ad Fare Sheet'!C842)&gt;0,"",'US Ad Fare Sheet'!G842))</f>
        <v/>
      </c>
    </row>
    <row r="889" spans="3:7" x14ac:dyDescent="0.15">
      <c r="C889" s="40" t="str">
        <f>IF(ISBLANK('US Ad Fare Sheet'!C843),"",IF(COUNTIF($N$2:$N$6,'US Ad Fare Sheet'!C843)&gt;0,"",IF(LEN(G889)&lt;1,"",'US Ad Fare Sheet'!C843)))</f>
        <v/>
      </c>
      <c r="D889" s="40" t="str">
        <f>IF(ISBLANK('US Ad Fare Sheet'!D843),"",IF(COUNTIF($N$2:$N$6,'US Ad Fare Sheet'!C843)&gt;0,"",IF(LEN($G889)&lt;1,"",'US Ad Fare Sheet'!D843)))</f>
        <v/>
      </c>
      <c r="E889" s="40" t="str">
        <f>IF(ISBLANK('US Ad Fare Sheet'!E843),"",IF(COUNTIF($N$2:$N$6,'US Ad Fare Sheet'!C843)&gt;0,"",IF(LEN($G889)&lt;1,"",'US Ad Fare Sheet'!E843)))</f>
        <v/>
      </c>
      <c r="F889" s="40" t="str">
        <f>IF(ISBLANK('US Ad Fare Sheet'!F843),"",IF(COUNTIF($N$2:$N$6,'US Ad Fare Sheet'!C843)&gt;0,"",IF(LEN($G889)&lt;1,"",'US Ad Fare Sheet'!F843)))</f>
        <v/>
      </c>
      <c r="G889" s="40" t="str">
        <f>IF(OR(ISBLANK('US Ad Fare Sheet'!G843),'US Ad Fare Sheet'!G843&gt;250),"",IF(COUNTIF($N$2:$N$6,'US Ad Fare Sheet'!C843)&gt;0,"",'US Ad Fare Sheet'!G843))</f>
        <v/>
      </c>
    </row>
    <row r="890" spans="3:7" x14ac:dyDescent="0.15">
      <c r="C890" s="40" t="str">
        <f>IF(ISBLANK('US Ad Fare Sheet'!C844),"",IF(COUNTIF($N$2:$N$6,'US Ad Fare Sheet'!C844)&gt;0,"",IF(LEN(G890)&lt;1,"",'US Ad Fare Sheet'!C844)))</f>
        <v/>
      </c>
      <c r="D890" s="40" t="str">
        <f>IF(ISBLANK('US Ad Fare Sheet'!D844),"",IF(COUNTIF($N$2:$N$6,'US Ad Fare Sheet'!C844)&gt;0,"",IF(LEN($G890)&lt;1,"",'US Ad Fare Sheet'!D844)))</f>
        <v/>
      </c>
      <c r="E890" s="40" t="str">
        <f>IF(ISBLANK('US Ad Fare Sheet'!E844),"",IF(COUNTIF($N$2:$N$6,'US Ad Fare Sheet'!C844)&gt;0,"",IF(LEN($G890)&lt;1,"",'US Ad Fare Sheet'!E844)))</f>
        <v/>
      </c>
      <c r="F890" s="40" t="str">
        <f>IF(ISBLANK('US Ad Fare Sheet'!F844),"",IF(COUNTIF($N$2:$N$6,'US Ad Fare Sheet'!C844)&gt;0,"",IF(LEN($G890)&lt;1,"",'US Ad Fare Sheet'!F844)))</f>
        <v/>
      </c>
      <c r="G890" s="40" t="str">
        <f>IF(OR(ISBLANK('US Ad Fare Sheet'!G844),'US Ad Fare Sheet'!G844&gt;250),"",IF(COUNTIF($N$2:$N$6,'US Ad Fare Sheet'!C844)&gt;0,"",'US Ad Fare Sheet'!G844))</f>
        <v/>
      </c>
    </row>
    <row r="891" spans="3:7" x14ac:dyDescent="0.15">
      <c r="C891" s="40" t="str">
        <f>IF(ISBLANK('US Ad Fare Sheet'!C845),"",IF(COUNTIF($N$2:$N$6,'US Ad Fare Sheet'!C845)&gt;0,"",IF(LEN(G891)&lt;1,"",'US Ad Fare Sheet'!C845)))</f>
        <v/>
      </c>
      <c r="D891" s="40" t="str">
        <f>IF(ISBLANK('US Ad Fare Sheet'!D845),"",IF(COUNTIF($N$2:$N$6,'US Ad Fare Sheet'!C845)&gt;0,"",IF(LEN($G891)&lt;1,"",'US Ad Fare Sheet'!D845)))</f>
        <v/>
      </c>
      <c r="E891" s="40" t="str">
        <f>IF(ISBLANK('US Ad Fare Sheet'!E845),"",IF(COUNTIF($N$2:$N$6,'US Ad Fare Sheet'!C845)&gt;0,"",IF(LEN($G891)&lt;1,"",'US Ad Fare Sheet'!E845)))</f>
        <v/>
      </c>
      <c r="F891" s="40" t="str">
        <f>IF(ISBLANK('US Ad Fare Sheet'!F845),"",IF(COUNTIF($N$2:$N$6,'US Ad Fare Sheet'!C845)&gt;0,"",IF(LEN($G891)&lt;1,"",'US Ad Fare Sheet'!F845)))</f>
        <v/>
      </c>
      <c r="G891" s="40" t="str">
        <f>IF(OR(ISBLANK('US Ad Fare Sheet'!G845),'US Ad Fare Sheet'!G845&gt;250),"",IF(COUNTIF($N$2:$N$6,'US Ad Fare Sheet'!C845)&gt;0,"",'US Ad Fare Sheet'!G845))</f>
        <v/>
      </c>
    </row>
    <row r="892" spans="3:7" x14ac:dyDescent="0.15">
      <c r="C892" s="40" t="str">
        <f>IF(ISBLANK('US Ad Fare Sheet'!C846),"",IF(COUNTIF($N$2:$N$6,'US Ad Fare Sheet'!C846)&gt;0,"",IF(LEN(G892)&lt;1,"",'US Ad Fare Sheet'!C846)))</f>
        <v/>
      </c>
      <c r="D892" s="40" t="str">
        <f>IF(ISBLANK('US Ad Fare Sheet'!D846),"",IF(COUNTIF($N$2:$N$6,'US Ad Fare Sheet'!C846)&gt;0,"",IF(LEN($G892)&lt;1,"",'US Ad Fare Sheet'!D846)))</f>
        <v/>
      </c>
      <c r="E892" s="40" t="str">
        <f>IF(ISBLANK('US Ad Fare Sheet'!E846),"",IF(COUNTIF($N$2:$N$6,'US Ad Fare Sheet'!C846)&gt;0,"",IF(LEN($G892)&lt;1,"",'US Ad Fare Sheet'!E846)))</f>
        <v/>
      </c>
      <c r="F892" s="40" t="str">
        <f>IF(ISBLANK('US Ad Fare Sheet'!F846),"",IF(COUNTIF($N$2:$N$6,'US Ad Fare Sheet'!C846)&gt;0,"",IF(LEN($G892)&lt;1,"",'US Ad Fare Sheet'!F846)))</f>
        <v/>
      </c>
      <c r="G892" s="40" t="str">
        <f>IF(OR(ISBLANK('US Ad Fare Sheet'!G846),'US Ad Fare Sheet'!G846&gt;250),"",IF(COUNTIF($N$2:$N$6,'US Ad Fare Sheet'!C846)&gt;0,"",'US Ad Fare Sheet'!G846))</f>
        <v/>
      </c>
    </row>
    <row r="893" spans="3:7" x14ac:dyDescent="0.15">
      <c r="C893" s="40" t="str">
        <f>IF(ISBLANK('US Ad Fare Sheet'!C847),"",IF(COUNTIF($N$2:$N$6,'US Ad Fare Sheet'!C847)&gt;0,"",IF(LEN(G893)&lt;1,"",'US Ad Fare Sheet'!C847)))</f>
        <v/>
      </c>
      <c r="D893" s="40" t="str">
        <f>IF(ISBLANK('US Ad Fare Sheet'!D847),"",IF(COUNTIF($N$2:$N$6,'US Ad Fare Sheet'!C847)&gt;0,"",IF(LEN($G893)&lt;1,"",'US Ad Fare Sheet'!D847)))</f>
        <v/>
      </c>
      <c r="E893" s="40" t="str">
        <f>IF(ISBLANK('US Ad Fare Sheet'!E847),"",IF(COUNTIF($N$2:$N$6,'US Ad Fare Sheet'!C847)&gt;0,"",IF(LEN($G893)&lt;1,"",'US Ad Fare Sheet'!E847)))</f>
        <v/>
      </c>
      <c r="F893" s="40" t="str">
        <f>IF(ISBLANK('US Ad Fare Sheet'!F847),"",IF(COUNTIF($N$2:$N$6,'US Ad Fare Sheet'!C847)&gt;0,"",IF(LEN($G893)&lt;1,"",'US Ad Fare Sheet'!F847)))</f>
        <v/>
      </c>
      <c r="G893" s="40" t="str">
        <f>IF(OR(ISBLANK('US Ad Fare Sheet'!G847),'US Ad Fare Sheet'!G847&gt;250),"",IF(COUNTIF($N$2:$N$6,'US Ad Fare Sheet'!C847)&gt;0,"",'US Ad Fare Sheet'!G847))</f>
        <v/>
      </c>
    </row>
    <row r="894" spans="3:7" x14ac:dyDescent="0.15">
      <c r="C894" s="40" t="str">
        <f>IF(ISBLANK('US Ad Fare Sheet'!C848),"",IF(COUNTIF($N$2:$N$6,'US Ad Fare Sheet'!C848)&gt;0,"",IF(LEN(G894)&lt;1,"",'US Ad Fare Sheet'!C848)))</f>
        <v/>
      </c>
      <c r="D894" s="40" t="str">
        <f>IF(ISBLANK('US Ad Fare Sheet'!D848),"",IF(COUNTIF($N$2:$N$6,'US Ad Fare Sheet'!C848)&gt;0,"",IF(LEN($G894)&lt;1,"",'US Ad Fare Sheet'!D848)))</f>
        <v/>
      </c>
      <c r="E894" s="40" t="str">
        <f>IF(ISBLANK('US Ad Fare Sheet'!E848),"",IF(COUNTIF($N$2:$N$6,'US Ad Fare Sheet'!C848)&gt;0,"",IF(LEN($G894)&lt;1,"",'US Ad Fare Sheet'!E848)))</f>
        <v/>
      </c>
      <c r="F894" s="40" t="str">
        <f>IF(ISBLANK('US Ad Fare Sheet'!F848),"",IF(COUNTIF($N$2:$N$6,'US Ad Fare Sheet'!C848)&gt;0,"",IF(LEN($G894)&lt;1,"",'US Ad Fare Sheet'!F848)))</f>
        <v/>
      </c>
      <c r="G894" s="40" t="str">
        <f>IF(OR(ISBLANK('US Ad Fare Sheet'!G848),'US Ad Fare Sheet'!G848&gt;250),"",IF(COUNTIF($N$2:$N$6,'US Ad Fare Sheet'!C848)&gt;0,"",'US Ad Fare Sheet'!G848))</f>
        <v/>
      </c>
    </row>
    <row r="895" spans="3:7" x14ac:dyDescent="0.15">
      <c r="C895" s="40" t="str">
        <f>IF(ISBLANK('US Ad Fare Sheet'!C849),"",IF(COUNTIF($N$2:$N$6,'US Ad Fare Sheet'!C849)&gt;0,"",IF(LEN(G895)&lt;1,"",'US Ad Fare Sheet'!C849)))</f>
        <v/>
      </c>
      <c r="D895" s="40" t="str">
        <f>IF(ISBLANK('US Ad Fare Sheet'!D849),"",IF(COUNTIF($N$2:$N$6,'US Ad Fare Sheet'!C849)&gt;0,"",IF(LEN($G895)&lt;1,"",'US Ad Fare Sheet'!D849)))</f>
        <v/>
      </c>
      <c r="E895" s="40" t="str">
        <f>IF(ISBLANK('US Ad Fare Sheet'!E849),"",IF(COUNTIF($N$2:$N$6,'US Ad Fare Sheet'!C849)&gt;0,"",IF(LEN($G895)&lt;1,"",'US Ad Fare Sheet'!E849)))</f>
        <v/>
      </c>
      <c r="F895" s="40" t="str">
        <f>IF(ISBLANK('US Ad Fare Sheet'!F849),"",IF(COUNTIF($N$2:$N$6,'US Ad Fare Sheet'!C849)&gt;0,"",IF(LEN($G895)&lt;1,"",'US Ad Fare Sheet'!F849)))</f>
        <v/>
      </c>
      <c r="G895" s="40" t="str">
        <f>IF(OR(ISBLANK('US Ad Fare Sheet'!G849),'US Ad Fare Sheet'!G849&gt;250),"",IF(COUNTIF($N$2:$N$6,'US Ad Fare Sheet'!C849)&gt;0,"",'US Ad Fare Sheet'!G849))</f>
        <v/>
      </c>
    </row>
    <row r="896" spans="3:7" x14ac:dyDescent="0.15">
      <c r="C896" s="40" t="str">
        <f>IF(ISBLANK('US Ad Fare Sheet'!C850),"",IF(COUNTIF($N$2:$N$6,'US Ad Fare Sheet'!C850)&gt;0,"",IF(LEN(G896)&lt;1,"",'US Ad Fare Sheet'!C850)))</f>
        <v/>
      </c>
      <c r="D896" s="40" t="str">
        <f>IF(ISBLANK('US Ad Fare Sheet'!D850),"",IF(COUNTIF($N$2:$N$6,'US Ad Fare Sheet'!C850)&gt;0,"",IF(LEN($G896)&lt;1,"",'US Ad Fare Sheet'!D850)))</f>
        <v/>
      </c>
      <c r="E896" s="40" t="str">
        <f>IF(ISBLANK('US Ad Fare Sheet'!E850),"",IF(COUNTIF($N$2:$N$6,'US Ad Fare Sheet'!C850)&gt;0,"",IF(LEN($G896)&lt;1,"",'US Ad Fare Sheet'!E850)))</f>
        <v/>
      </c>
      <c r="F896" s="40" t="str">
        <f>IF(ISBLANK('US Ad Fare Sheet'!F850),"",IF(COUNTIF($N$2:$N$6,'US Ad Fare Sheet'!C850)&gt;0,"",IF(LEN($G896)&lt;1,"",'US Ad Fare Sheet'!F850)))</f>
        <v/>
      </c>
      <c r="G896" s="40" t="str">
        <f>IF(OR(ISBLANK('US Ad Fare Sheet'!G850),'US Ad Fare Sheet'!G850&gt;250),"",IF(COUNTIF($N$2:$N$6,'US Ad Fare Sheet'!C850)&gt;0,"",'US Ad Fare Sheet'!G850))</f>
        <v/>
      </c>
    </row>
    <row r="897" spans="3:7" x14ac:dyDescent="0.15">
      <c r="C897" s="40" t="str">
        <f>IF(ISBLANK('US Ad Fare Sheet'!C851),"",IF(COUNTIF($N$2:$N$6,'US Ad Fare Sheet'!C851)&gt;0,"",IF(LEN(G897)&lt;1,"",'US Ad Fare Sheet'!C851)))</f>
        <v/>
      </c>
      <c r="D897" s="40" t="str">
        <f>IF(ISBLANK('US Ad Fare Sheet'!D851),"",IF(COUNTIF($N$2:$N$6,'US Ad Fare Sheet'!C851)&gt;0,"",IF(LEN($G897)&lt;1,"",'US Ad Fare Sheet'!D851)))</f>
        <v/>
      </c>
      <c r="E897" s="40" t="str">
        <f>IF(ISBLANK('US Ad Fare Sheet'!E851),"",IF(COUNTIF($N$2:$N$6,'US Ad Fare Sheet'!C851)&gt;0,"",IF(LEN($G897)&lt;1,"",'US Ad Fare Sheet'!E851)))</f>
        <v/>
      </c>
      <c r="F897" s="40" t="str">
        <f>IF(ISBLANK('US Ad Fare Sheet'!F851),"",IF(COUNTIF($N$2:$N$6,'US Ad Fare Sheet'!C851)&gt;0,"",IF(LEN($G897)&lt;1,"",'US Ad Fare Sheet'!F851)))</f>
        <v/>
      </c>
      <c r="G897" s="40" t="str">
        <f>IF(OR(ISBLANK('US Ad Fare Sheet'!G851),'US Ad Fare Sheet'!G851&gt;250),"",IF(COUNTIF($N$2:$N$6,'US Ad Fare Sheet'!C851)&gt;0,"",'US Ad Fare Sheet'!G851))</f>
        <v/>
      </c>
    </row>
    <row r="898" spans="3:7" x14ac:dyDescent="0.15">
      <c r="C898" s="40" t="str">
        <f>IF(ISBLANK('US Ad Fare Sheet'!C852),"",IF(COUNTIF($N$2:$N$6,'US Ad Fare Sheet'!C852)&gt;0,"",IF(LEN(G898)&lt;1,"",'US Ad Fare Sheet'!C852)))</f>
        <v/>
      </c>
      <c r="D898" s="40" t="str">
        <f>IF(ISBLANK('US Ad Fare Sheet'!D852),"",IF(COUNTIF($N$2:$N$6,'US Ad Fare Sheet'!C852)&gt;0,"",IF(LEN($G898)&lt;1,"",'US Ad Fare Sheet'!D852)))</f>
        <v/>
      </c>
      <c r="E898" s="40" t="str">
        <f>IF(ISBLANK('US Ad Fare Sheet'!E852),"",IF(COUNTIF($N$2:$N$6,'US Ad Fare Sheet'!C852)&gt;0,"",IF(LEN($G898)&lt;1,"",'US Ad Fare Sheet'!E852)))</f>
        <v/>
      </c>
      <c r="F898" s="40" t="str">
        <f>IF(ISBLANK('US Ad Fare Sheet'!F852),"",IF(COUNTIF($N$2:$N$6,'US Ad Fare Sheet'!C852)&gt;0,"",IF(LEN($G898)&lt;1,"",'US Ad Fare Sheet'!F852)))</f>
        <v/>
      </c>
      <c r="G898" s="40" t="str">
        <f>IF(OR(ISBLANK('US Ad Fare Sheet'!G852),'US Ad Fare Sheet'!G852&gt;250),"",IF(COUNTIF($N$2:$N$6,'US Ad Fare Sheet'!C852)&gt;0,"",'US Ad Fare Sheet'!G852))</f>
        <v/>
      </c>
    </row>
    <row r="899" spans="3:7" x14ac:dyDescent="0.15">
      <c r="C899" s="40" t="str">
        <f>IF(ISBLANK('US Ad Fare Sheet'!C853),"",IF(COUNTIF($N$2:$N$6,'US Ad Fare Sheet'!C853)&gt;0,"",IF(LEN(G899)&lt;1,"",'US Ad Fare Sheet'!C853)))</f>
        <v/>
      </c>
      <c r="D899" s="40" t="str">
        <f>IF(ISBLANK('US Ad Fare Sheet'!D853),"",IF(COUNTIF($N$2:$N$6,'US Ad Fare Sheet'!C853)&gt;0,"",IF(LEN($G899)&lt;1,"",'US Ad Fare Sheet'!D853)))</f>
        <v/>
      </c>
      <c r="E899" s="40" t="str">
        <f>IF(ISBLANK('US Ad Fare Sheet'!E853),"",IF(COUNTIF($N$2:$N$6,'US Ad Fare Sheet'!C853)&gt;0,"",IF(LEN($G899)&lt;1,"",'US Ad Fare Sheet'!E853)))</f>
        <v/>
      </c>
      <c r="F899" s="40" t="str">
        <f>IF(ISBLANK('US Ad Fare Sheet'!F853),"",IF(COUNTIF($N$2:$N$6,'US Ad Fare Sheet'!C853)&gt;0,"",IF(LEN($G899)&lt;1,"",'US Ad Fare Sheet'!F853)))</f>
        <v/>
      </c>
      <c r="G899" s="40" t="str">
        <f>IF(OR(ISBLANK('US Ad Fare Sheet'!G853),'US Ad Fare Sheet'!G853&gt;250),"",IF(COUNTIF($N$2:$N$6,'US Ad Fare Sheet'!C853)&gt;0,"",'US Ad Fare Sheet'!G853))</f>
        <v/>
      </c>
    </row>
    <row r="900" spans="3:7" x14ac:dyDescent="0.15">
      <c r="C900" s="40" t="str">
        <f>IF(ISBLANK('US Ad Fare Sheet'!C854),"",IF(COUNTIF($N$2:$N$6,'US Ad Fare Sheet'!C854)&gt;0,"",IF(LEN(G900)&lt;1,"",'US Ad Fare Sheet'!C854)))</f>
        <v/>
      </c>
      <c r="D900" s="40" t="str">
        <f>IF(ISBLANK('US Ad Fare Sheet'!D854),"",IF(COUNTIF($N$2:$N$6,'US Ad Fare Sheet'!C854)&gt;0,"",IF(LEN($G900)&lt;1,"",'US Ad Fare Sheet'!D854)))</f>
        <v/>
      </c>
      <c r="E900" s="40" t="str">
        <f>IF(ISBLANK('US Ad Fare Sheet'!E854),"",IF(COUNTIF($N$2:$N$6,'US Ad Fare Sheet'!C854)&gt;0,"",IF(LEN($G900)&lt;1,"",'US Ad Fare Sheet'!E854)))</f>
        <v/>
      </c>
      <c r="F900" s="40" t="str">
        <f>IF(ISBLANK('US Ad Fare Sheet'!F854),"",IF(COUNTIF($N$2:$N$6,'US Ad Fare Sheet'!C854)&gt;0,"",IF(LEN($G900)&lt;1,"",'US Ad Fare Sheet'!F854)))</f>
        <v/>
      </c>
      <c r="G900" s="40" t="str">
        <f>IF(OR(ISBLANK('US Ad Fare Sheet'!G854),'US Ad Fare Sheet'!G854&gt;250),"",IF(COUNTIF($N$2:$N$6,'US Ad Fare Sheet'!C854)&gt;0,"",'US Ad Fare Sheet'!G854))</f>
        <v/>
      </c>
    </row>
    <row r="901" spans="3:7" x14ac:dyDescent="0.15">
      <c r="C901" s="40" t="str">
        <f>IF(ISBLANK('US Ad Fare Sheet'!C855),"",IF(COUNTIF($N$2:$N$6,'US Ad Fare Sheet'!C855)&gt;0,"",IF(LEN(G901)&lt;1,"",'US Ad Fare Sheet'!C855)))</f>
        <v/>
      </c>
      <c r="D901" s="40" t="str">
        <f>IF(ISBLANK('US Ad Fare Sheet'!D855),"",IF(COUNTIF($N$2:$N$6,'US Ad Fare Sheet'!C855)&gt;0,"",IF(LEN($G901)&lt;1,"",'US Ad Fare Sheet'!D855)))</f>
        <v/>
      </c>
      <c r="E901" s="40" t="str">
        <f>IF(ISBLANK('US Ad Fare Sheet'!E855),"",IF(COUNTIF($N$2:$N$6,'US Ad Fare Sheet'!C855)&gt;0,"",IF(LEN($G901)&lt;1,"",'US Ad Fare Sheet'!E855)))</f>
        <v/>
      </c>
      <c r="F901" s="40" t="str">
        <f>IF(ISBLANK('US Ad Fare Sheet'!F855),"",IF(COUNTIF($N$2:$N$6,'US Ad Fare Sheet'!C855)&gt;0,"",IF(LEN($G901)&lt;1,"",'US Ad Fare Sheet'!F855)))</f>
        <v/>
      </c>
      <c r="G901" s="40" t="str">
        <f>IF(OR(ISBLANK('US Ad Fare Sheet'!G855),'US Ad Fare Sheet'!G855&gt;250),"",IF(COUNTIF($N$2:$N$6,'US Ad Fare Sheet'!C855)&gt;0,"",'US Ad Fare Sheet'!G855))</f>
        <v/>
      </c>
    </row>
    <row r="902" spans="3:7" x14ac:dyDescent="0.15">
      <c r="C902" s="40" t="str">
        <f>IF(ISBLANK('US Ad Fare Sheet'!C856),"",IF(COUNTIF($N$2:$N$6,'US Ad Fare Sheet'!C856)&gt;0,"",IF(LEN(G902)&lt;1,"",'US Ad Fare Sheet'!C856)))</f>
        <v/>
      </c>
      <c r="D902" s="40" t="str">
        <f>IF(ISBLANK('US Ad Fare Sheet'!D856),"",IF(COUNTIF($N$2:$N$6,'US Ad Fare Sheet'!C856)&gt;0,"",IF(LEN($G902)&lt;1,"",'US Ad Fare Sheet'!D856)))</f>
        <v/>
      </c>
      <c r="E902" s="40" t="str">
        <f>IF(ISBLANK('US Ad Fare Sheet'!E856),"",IF(COUNTIF($N$2:$N$6,'US Ad Fare Sheet'!C856)&gt;0,"",IF(LEN($G902)&lt;1,"",'US Ad Fare Sheet'!E856)))</f>
        <v/>
      </c>
      <c r="F902" s="40" t="str">
        <f>IF(ISBLANK('US Ad Fare Sheet'!F856),"",IF(COUNTIF($N$2:$N$6,'US Ad Fare Sheet'!C856)&gt;0,"",IF(LEN($G902)&lt;1,"",'US Ad Fare Sheet'!F856)))</f>
        <v/>
      </c>
      <c r="G902" s="40" t="str">
        <f>IF(OR(ISBLANK('US Ad Fare Sheet'!G856),'US Ad Fare Sheet'!G856&gt;250),"",IF(COUNTIF($N$2:$N$6,'US Ad Fare Sheet'!C856)&gt;0,"",'US Ad Fare Sheet'!G856))</f>
        <v/>
      </c>
    </row>
    <row r="903" spans="3:7" x14ac:dyDescent="0.15">
      <c r="C903" s="40" t="str">
        <f>IF(ISBLANK('US Ad Fare Sheet'!C857),"",IF(COUNTIF($N$2:$N$6,'US Ad Fare Sheet'!C857)&gt;0,"",IF(LEN(G903)&lt;1,"",'US Ad Fare Sheet'!C857)))</f>
        <v/>
      </c>
      <c r="D903" s="40" t="str">
        <f>IF(ISBLANK('US Ad Fare Sheet'!D857),"",IF(COUNTIF($N$2:$N$6,'US Ad Fare Sheet'!C857)&gt;0,"",IF(LEN($G903)&lt;1,"",'US Ad Fare Sheet'!D857)))</f>
        <v/>
      </c>
      <c r="E903" s="40" t="str">
        <f>IF(ISBLANK('US Ad Fare Sheet'!E857),"",IF(COUNTIF($N$2:$N$6,'US Ad Fare Sheet'!C857)&gt;0,"",IF(LEN($G903)&lt;1,"",'US Ad Fare Sheet'!E857)))</f>
        <v/>
      </c>
      <c r="F903" s="40" t="str">
        <f>IF(ISBLANK('US Ad Fare Sheet'!F857),"",IF(COUNTIF($N$2:$N$6,'US Ad Fare Sheet'!C857)&gt;0,"",IF(LEN($G903)&lt;1,"",'US Ad Fare Sheet'!F857)))</f>
        <v/>
      </c>
      <c r="G903" s="40" t="str">
        <f>IF(OR(ISBLANK('US Ad Fare Sheet'!G857),'US Ad Fare Sheet'!G857&gt;250),"",IF(COUNTIF($N$2:$N$6,'US Ad Fare Sheet'!C857)&gt;0,"",'US Ad Fare Sheet'!G857))</f>
        <v/>
      </c>
    </row>
    <row r="904" spans="3:7" x14ac:dyDescent="0.15">
      <c r="C904" s="40" t="str">
        <f>IF(ISBLANK('US Ad Fare Sheet'!C858),"",IF(COUNTIF($N$2:$N$6,'US Ad Fare Sheet'!C858)&gt;0,"",IF(LEN(G904)&lt;1,"",'US Ad Fare Sheet'!C858)))</f>
        <v/>
      </c>
      <c r="D904" s="40" t="str">
        <f>IF(ISBLANK('US Ad Fare Sheet'!D858),"",IF(COUNTIF($N$2:$N$6,'US Ad Fare Sheet'!C858)&gt;0,"",IF(LEN($G904)&lt;1,"",'US Ad Fare Sheet'!D858)))</f>
        <v/>
      </c>
      <c r="E904" s="40" t="str">
        <f>IF(ISBLANK('US Ad Fare Sheet'!E858),"",IF(COUNTIF($N$2:$N$6,'US Ad Fare Sheet'!C858)&gt;0,"",IF(LEN($G904)&lt;1,"",'US Ad Fare Sheet'!E858)))</f>
        <v/>
      </c>
      <c r="F904" s="40" t="str">
        <f>IF(ISBLANK('US Ad Fare Sheet'!F858),"",IF(COUNTIF($N$2:$N$6,'US Ad Fare Sheet'!C858)&gt;0,"",IF(LEN($G904)&lt;1,"",'US Ad Fare Sheet'!F858)))</f>
        <v/>
      </c>
      <c r="G904" s="40" t="str">
        <f>IF(OR(ISBLANK('US Ad Fare Sheet'!G858),'US Ad Fare Sheet'!G858&gt;250),"",IF(COUNTIF($N$2:$N$6,'US Ad Fare Sheet'!C858)&gt;0,"",'US Ad Fare Sheet'!G858))</f>
        <v/>
      </c>
    </row>
    <row r="905" spans="3:7" x14ac:dyDescent="0.15">
      <c r="C905" s="40" t="str">
        <f>IF(ISBLANK('US Ad Fare Sheet'!C859),"",IF(COUNTIF($N$2:$N$6,'US Ad Fare Sheet'!C859)&gt;0,"",IF(LEN(G905)&lt;1,"",'US Ad Fare Sheet'!C859)))</f>
        <v/>
      </c>
      <c r="D905" s="40" t="str">
        <f>IF(ISBLANK('US Ad Fare Sheet'!D859),"",IF(COUNTIF($N$2:$N$6,'US Ad Fare Sheet'!C859)&gt;0,"",IF(LEN($G905)&lt;1,"",'US Ad Fare Sheet'!D859)))</f>
        <v/>
      </c>
      <c r="E905" s="40" t="str">
        <f>IF(ISBLANK('US Ad Fare Sheet'!E859),"",IF(COUNTIF($N$2:$N$6,'US Ad Fare Sheet'!C859)&gt;0,"",IF(LEN($G905)&lt;1,"",'US Ad Fare Sheet'!E859)))</f>
        <v/>
      </c>
      <c r="F905" s="40" t="str">
        <f>IF(ISBLANK('US Ad Fare Sheet'!F859),"",IF(COUNTIF($N$2:$N$6,'US Ad Fare Sheet'!C859)&gt;0,"",IF(LEN($G905)&lt;1,"",'US Ad Fare Sheet'!F859)))</f>
        <v/>
      </c>
      <c r="G905" s="40" t="str">
        <f>IF(OR(ISBLANK('US Ad Fare Sheet'!G859),'US Ad Fare Sheet'!G859&gt;250),"",IF(COUNTIF($N$2:$N$6,'US Ad Fare Sheet'!C859)&gt;0,"",'US Ad Fare Sheet'!G859))</f>
        <v/>
      </c>
    </row>
    <row r="906" spans="3:7" x14ac:dyDescent="0.15">
      <c r="C906" s="40" t="str">
        <f>IF(ISBLANK('US Ad Fare Sheet'!C860),"",IF(COUNTIF($N$2:$N$6,'US Ad Fare Sheet'!C860)&gt;0,"",IF(LEN(G906)&lt;1,"",'US Ad Fare Sheet'!C860)))</f>
        <v/>
      </c>
      <c r="D906" s="40" t="str">
        <f>IF(ISBLANK('US Ad Fare Sheet'!D860),"",IF(COUNTIF($N$2:$N$6,'US Ad Fare Sheet'!C860)&gt;0,"",IF(LEN($G906)&lt;1,"",'US Ad Fare Sheet'!D860)))</f>
        <v/>
      </c>
      <c r="E906" s="40" t="str">
        <f>IF(ISBLANK('US Ad Fare Sheet'!E860),"",IF(COUNTIF($N$2:$N$6,'US Ad Fare Sheet'!C860)&gt;0,"",IF(LEN($G906)&lt;1,"",'US Ad Fare Sheet'!E860)))</f>
        <v/>
      </c>
      <c r="F906" s="40" t="str">
        <f>IF(ISBLANK('US Ad Fare Sheet'!F860),"",IF(COUNTIF($N$2:$N$6,'US Ad Fare Sheet'!C860)&gt;0,"",IF(LEN($G906)&lt;1,"",'US Ad Fare Sheet'!F860)))</f>
        <v/>
      </c>
      <c r="G906" s="40" t="str">
        <f>IF(OR(ISBLANK('US Ad Fare Sheet'!G860),'US Ad Fare Sheet'!G860&gt;250),"",IF(COUNTIF($N$2:$N$6,'US Ad Fare Sheet'!C860)&gt;0,"",'US Ad Fare Sheet'!G860))</f>
        <v/>
      </c>
    </row>
    <row r="907" spans="3:7" x14ac:dyDescent="0.15">
      <c r="C907" s="40" t="str">
        <f>IF(ISBLANK('US Ad Fare Sheet'!C861),"",IF(COUNTIF($N$2:$N$6,'US Ad Fare Sheet'!C861)&gt;0,"",IF(LEN(G907)&lt;1,"",'US Ad Fare Sheet'!C861)))</f>
        <v/>
      </c>
      <c r="D907" s="40" t="str">
        <f>IF(ISBLANK('US Ad Fare Sheet'!D861),"",IF(COUNTIF($N$2:$N$6,'US Ad Fare Sheet'!C861)&gt;0,"",IF(LEN($G907)&lt;1,"",'US Ad Fare Sheet'!D861)))</f>
        <v/>
      </c>
      <c r="E907" s="40" t="str">
        <f>IF(ISBLANK('US Ad Fare Sheet'!E861),"",IF(COUNTIF($N$2:$N$6,'US Ad Fare Sheet'!C861)&gt;0,"",IF(LEN($G907)&lt;1,"",'US Ad Fare Sheet'!E861)))</f>
        <v/>
      </c>
      <c r="F907" s="40" t="str">
        <f>IF(ISBLANK('US Ad Fare Sheet'!F861),"",IF(COUNTIF($N$2:$N$6,'US Ad Fare Sheet'!C861)&gt;0,"",IF(LEN($G907)&lt;1,"",'US Ad Fare Sheet'!F861)))</f>
        <v/>
      </c>
      <c r="G907" s="40" t="str">
        <f>IF(OR(ISBLANK('US Ad Fare Sheet'!G861),'US Ad Fare Sheet'!G861&gt;250),"",IF(COUNTIF($N$2:$N$6,'US Ad Fare Sheet'!C861)&gt;0,"",'US Ad Fare Sheet'!G861))</f>
        <v/>
      </c>
    </row>
    <row r="908" spans="3:7" x14ac:dyDescent="0.15">
      <c r="C908" s="40" t="str">
        <f>IF(ISBLANK('US Ad Fare Sheet'!C862),"",IF(COUNTIF($N$2:$N$6,'US Ad Fare Sheet'!C862)&gt;0,"",IF(LEN(G908)&lt;1,"",'US Ad Fare Sheet'!C862)))</f>
        <v/>
      </c>
      <c r="D908" s="40" t="str">
        <f>IF(ISBLANK('US Ad Fare Sheet'!D862),"",IF(COUNTIF($N$2:$N$6,'US Ad Fare Sheet'!C862)&gt;0,"",IF(LEN($G908)&lt;1,"",'US Ad Fare Sheet'!D862)))</f>
        <v/>
      </c>
      <c r="E908" s="40" t="str">
        <f>IF(ISBLANK('US Ad Fare Sheet'!E862),"",IF(COUNTIF($N$2:$N$6,'US Ad Fare Sheet'!C862)&gt;0,"",IF(LEN($G908)&lt;1,"",'US Ad Fare Sheet'!E862)))</f>
        <v/>
      </c>
      <c r="F908" s="40" t="str">
        <f>IF(ISBLANK('US Ad Fare Sheet'!F862),"",IF(COUNTIF($N$2:$N$6,'US Ad Fare Sheet'!C862)&gt;0,"",IF(LEN($G908)&lt;1,"",'US Ad Fare Sheet'!F862)))</f>
        <v/>
      </c>
      <c r="G908" s="40" t="str">
        <f>IF(OR(ISBLANK('US Ad Fare Sheet'!G862),'US Ad Fare Sheet'!G862&gt;250),"",IF(COUNTIF($N$2:$N$6,'US Ad Fare Sheet'!C862)&gt;0,"",'US Ad Fare Sheet'!G862))</f>
        <v/>
      </c>
    </row>
    <row r="909" spans="3:7" x14ac:dyDescent="0.15">
      <c r="C909" s="40" t="str">
        <f>IF(ISBLANK('US Ad Fare Sheet'!C863),"",IF(COUNTIF($N$2:$N$6,'US Ad Fare Sheet'!C863)&gt;0,"",IF(LEN(G909)&lt;1,"",'US Ad Fare Sheet'!C863)))</f>
        <v/>
      </c>
      <c r="D909" s="40" t="str">
        <f>IF(ISBLANK('US Ad Fare Sheet'!D863),"",IF(COUNTIF($N$2:$N$6,'US Ad Fare Sheet'!C863)&gt;0,"",IF(LEN($G909)&lt;1,"",'US Ad Fare Sheet'!D863)))</f>
        <v/>
      </c>
      <c r="E909" s="40" t="str">
        <f>IF(ISBLANK('US Ad Fare Sheet'!E863),"",IF(COUNTIF($N$2:$N$6,'US Ad Fare Sheet'!C863)&gt;0,"",IF(LEN($G909)&lt;1,"",'US Ad Fare Sheet'!E863)))</f>
        <v/>
      </c>
      <c r="F909" s="40" t="str">
        <f>IF(ISBLANK('US Ad Fare Sheet'!F863),"",IF(COUNTIF($N$2:$N$6,'US Ad Fare Sheet'!C863)&gt;0,"",IF(LEN($G909)&lt;1,"",'US Ad Fare Sheet'!F863)))</f>
        <v/>
      </c>
      <c r="G909" s="40" t="str">
        <f>IF(OR(ISBLANK('US Ad Fare Sheet'!G863),'US Ad Fare Sheet'!G863&gt;250),"",IF(COUNTIF($N$2:$N$6,'US Ad Fare Sheet'!C863)&gt;0,"",'US Ad Fare Sheet'!G863))</f>
        <v/>
      </c>
    </row>
    <row r="910" spans="3:7" x14ac:dyDescent="0.15">
      <c r="C910" s="40" t="str">
        <f>IF(ISBLANK('US Ad Fare Sheet'!C864),"",IF(COUNTIF($N$2:$N$6,'US Ad Fare Sheet'!C864)&gt;0,"",IF(LEN(G910)&lt;1,"",'US Ad Fare Sheet'!C864)))</f>
        <v/>
      </c>
      <c r="D910" s="40" t="str">
        <f>IF(ISBLANK('US Ad Fare Sheet'!D864),"",IF(COUNTIF($N$2:$N$6,'US Ad Fare Sheet'!C864)&gt;0,"",IF(LEN($G910)&lt;1,"",'US Ad Fare Sheet'!D864)))</f>
        <v/>
      </c>
      <c r="E910" s="40" t="str">
        <f>IF(ISBLANK('US Ad Fare Sheet'!E864),"",IF(COUNTIF($N$2:$N$6,'US Ad Fare Sheet'!C864)&gt;0,"",IF(LEN($G910)&lt;1,"",'US Ad Fare Sheet'!E864)))</f>
        <v/>
      </c>
      <c r="F910" s="40" t="str">
        <f>IF(ISBLANK('US Ad Fare Sheet'!F864),"",IF(COUNTIF($N$2:$N$6,'US Ad Fare Sheet'!C864)&gt;0,"",IF(LEN($G910)&lt;1,"",'US Ad Fare Sheet'!F864)))</f>
        <v/>
      </c>
      <c r="G910" s="40" t="str">
        <f>IF(OR(ISBLANK('US Ad Fare Sheet'!G864),'US Ad Fare Sheet'!G864&gt;250),"",IF(COUNTIF($N$2:$N$6,'US Ad Fare Sheet'!C864)&gt;0,"",'US Ad Fare Sheet'!G864))</f>
        <v/>
      </c>
    </row>
    <row r="911" spans="3:7" x14ac:dyDescent="0.15">
      <c r="C911" s="40" t="str">
        <f>IF(ISBLANK('US Ad Fare Sheet'!C865),"",IF(COUNTIF($N$2:$N$6,'US Ad Fare Sheet'!C865)&gt;0,"",IF(LEN(G911)&lt;1,"",'US Ad Fare Sheet'!C865)))</f>
        <v/>
      </c>
      <c r="D911" s="40" t="str">
        <f>IF(ISBLANK('US Ad Fare Sheet'!D865),"",IF(COUNTIF($N$2:$N$6,'US Ad Fare Sheet'!C865)&gt;0,"",IF(LEN($G911)&lt;1,"",'US Ad Fare Sheet'!D865)))</f>
        <v/>
      </c>
      <c r="E911" s="40" t="str">
        <f>IF(ISBLANK('US Ad Fare Sheet'!E865),"",IF(COUNTIF($N$2:$N$6,'US Ad Fare Sheet'!C865)&gt;0,"",IF(LEN($G911)&lt;1,"",'US Ad Fare Sheet'!E865)))</f>
        <v/>
      </c>
      <c r="F911" s="40" t="str">
        <f>IF(ISBLANK('US Ad Fare Sheet'!F865),"",IF(COUNTIF($N$2:$N$6,'US Ad Fare Sheet'!C865)&gt;0,"",IF(LEN($G911)&lt;1,"",'US Ad Fare Sheet'!F865)))</f>
        <v/>
      </c>
      <c r="G911" s="40" t="str">
        <f>IF(OR(ISBLANK('US Ad Fare Sheet'!G865),'US Ad Fare Sheet'!G865&gt;250),"",IF(COUNTIF($N$2:$N$6,'US Ad Fare Sheet'!C865)&gt;0,"",'US Ad Fare Sheet'!G865))</f>
        <v/>
      </c>
    </row>
    <row r="912" spans="3:7" x14ac:dyDescent="0.15">
      <c r="C912" s="40" t="str">
        <f>IF(ISBLANK('US Ad Fare Sheet'!C866),"",IF(COUNTIF($N$2:$N$6,'US Ad Fare Sheet'!C866)&gt;0,"",IF(LEN(G912)&lt;1,"",'US Ad Fare Sheet'!C866)))</f>
        <v/>
      </c>
      <c r="D912" s="40" t="str">
        <f>IF(ISBLANK('US Ad Fare Sheet'!D866),"",IF(COUNTIF($N$2:$N$6,'US Ad Fare Sheet'!C866)&gt;0,"",IF(LEN($G912)&lt;1,"",'US Ad Fare Sheet'!D866)))</f>
        <v/>
      </c>
      <c r="E912" s="40" t="str">
        <f>IF(ISBLANK('US Ad Fare Sheet'!E866),"",IF(COUNTIF($N$2:$N$6,'US Ad Fare Sheet'!C866)&gt;0,"",IF(LEN($G912)&lt;1,"",'US Ad Fare Sheet'!E866)))</f>
        <v/>
      </c>
      <c r="F912" s="40" t="str">
        <f>IF(ISBLANK('US Ad Fare Sheet'!F866),"",IF(COUNTIF($N$2:$N$6,'US Ad Fare Sheet'!C866)&gt;0,"",IF(LEN($G912)&lt;1,"",'US Ad Fare Sheet'!F866)))</f>
        <v/>
      </c>
      <c r="G912" s="40" t="str">
        <f>IF(OR(ISBLANK('US Ad Fare Sheet'!G866),'US Ad Fare Sheet'!G866&gt;250),"",IF(COUNTIF($N$2:$N$6,'US Ad Fare Sheet'!C866)&gt;0,"",'US Ad Fare Sheet'!G866))</f>
        <v/>
      </c>
    </row>
    <row r="913" spans="3:7" x14ac:dyDescent="0.15">
      <c r="C913" s="40" t="str">
        <f>IF(ISBLANK('US Ad Fare Sheet'!C867),"",IF(COUNTIF($N$2:$N$6,'US Ad Fare Sheet'!C867)&gt;0,"",IF(LEN(G913)&lt;1,"",'US Ad Fare Sheet'!C867)))</f>
        <v/>
      </c>
      <c r="D913" s="40" t="str">
        <f>IF(ISBLANK('US Ad Fare Sheet'!D867),"",IF(COUNTIF($N$2:$N$6,'US Ad Fare Sheet'!C867)&gt;0,"",IF(LEN($G913)&lt;1,"",'US Ad Fare Sheet'!D867)))</f>
        <v/>
      </c>
      <c r="E913" s="40" t="str">
        <f>IF(ISBLANK('US Ad Fare Sheet'!E867),"",IF(COUNTIF($N$2:$N$6,'US Ad Fare Sheet'!C867)&gt;0,"",IF(LEN($G913)&lt;1,"",'US Ad Fare Sheet'!E867)))</f>
        <v/>
      </c>
      <c r="F913" s="40" t="str">
        <f>IF(ISBLANK('US Ad Fare Sheet'!F867),"",IF(COUNTIF($N$2:$N$6,'US Ad Fare Sheet'!C867)&gt;0,"",IF(LEN($G913)&lt;1,"",'US Ad Fare Sheet'!F867)))</f>
        <v/>
      </c>
      <c r="G913" s="40" t="str">
        <f>IF(OR(ISBLANK('US Ad Fare Sheet'!G867),'US Ad Fare Sheet'!G867&gt;250),"",IF(COUNTIF($N$2:$N$6,'US Ad Fare Sheet'!C867)&gt;0,"",'US Ad Fare Sheet'!G867))</f>
        <v/>
      </c>
    </row>
    <row r="914" spans="3:7" x14ac:dyDescent="0.15">
      <c r="C914" s="40" t="str">
        <f>IF(ISBLANK('US Ad Fare Sheet'!C868),"",IF(COUNTIF($N$2:$N$6,'US Ad Fare Sheet'!C868)&gt;0,"",IF(LEN(G914)&lt;1,"",'US Ad Fare Sheet'!C868)))</f>
        <v/>
      </c>
      <c r="D914" s="40" t="str">
        <f>IF(ISBLANK('US Ad Fare Sheet'!D868),"",IF(COUNTIF($N$2:$N$6,'US Ad Fare Sheet'!C868)&gt;0,"",IF(LEN($G914)&lt;1,"",'US Ad Fare Sheet'!D868)))</f>
        <v/>
      </c>
      <c r="E914" s="40" t="str">
        <f>IF(ISBLANK('US Ad Fare Sheet'!E868),"",IF(COUNTIF($N$2:$N$6,'US Ad Fare Sheet'!C868)&gt;0,"",IF(LEN($G914)&lt;1,"",'US Ad Fare Sheet'!E868)))</f>
        <v/>
      </c>
      <c r="F914" s="40" t="str">
        <f>IF(ISBLANK('US Ad Fare Sheet'!F868),"",IF(COUNTIF($N$2:$N$6,'US Ad Fare Sheet'!C868)&gt;0,"",IF(LEN($G914)&lt;1,"",'US Ad Fare Sheet'!F868)))</f>
        <v/>
      </c>
      <c r="G914" s="40" t="str">
        <f>IF(OR(ISBLANK('US Ad Fare Sheet'!G868),'US Ad Fare Sheet'!G868&gt;250),"",IF(COUNTIF($N$2:$N$6,'US Ad Fare Sheet'!C868)&gt;0,"",'US Ad Fare Sheet'!G868))</f>
        <v/>
      </c>
    </row>
    <row r="915" spans="3:7" x14ac:dyDescent="0.15">
      <c r="C915" s="40" t="str">
        <f>IF(ISBLANK('US Ad Fare Sheet'!C869),"",IF(COUNTIF($N$2:$N$6,'US Ad Fare Sheet'!C869)&gt;0,"",IF(LEN(G915)&lt;1,"",'US Ad Fare Sheet'!C869)))</f>
        <v/>
      </c>
      <c r="D915" s="40" t="str">
        <f>IF(ISBLANK('US Ad Fare Sheet'!D869),"",IF(COUNTIF($N$2:$N$6,'US Ad Fare Sheet'!C869)&gt;0,"",IF(LEN($G915)&lt;1,"",'US Ad Fare Sheet'!D869)))</f>
        <v/>
      </c>
      <c r="E915" s="40" t="str">
        <f>IF(ISBLANK('US Ad Fare Sheet'!E869),"",IF(COUNTIF($N$2:$N$6,'US Ad Fare Sheet'!C869)&gt;0,"",IF(LEN($G915)&lt;1,"",'US Ad Fare Sheet'!E869)))</f>
        <v/>
      </c>
      <c r="F915" s="40" t="str">
        <f>IF(ISBLANK('US Ad Fare Sheet'!F869),"",IF(COUNTIF($N$2:$N$6,'US Ad Fare Sheet'!C869)&gt;0,"",IF(LEN($G915)&lt;1,"",'US Ad Fare Sheet'!F869)))</f>
        <v/>
      </c>
      <c r="G915" s="40" t="str">
        <f>IF(OR(ISBLANK('US Ad Fare Sheet'!G869),'US Ad Fare Sheet'!G869&gt;250),"",IF(COUNTIF($N$2:$N$6,'US Ad Fare Sheet'!C869)&gt;0,"",'US Ad Fare Sheet'!G869))</f>
        <v/>
      </c>
    </row>
    <row r="916" spans="3:7" x14ac:dyDescent="0.15">
      <c r="C916" s="40" t="str">
        <f>IF(ISBLANK('US Ad Fare Sheet'!C870),"",IF(COUNTIF($N$2:$N$6,'US Ad Fare Sheet'!C870)&gt;0,"",IF(LEN(G916)&lt;1,"",'US Ad Fare Sheet'!C870)))</f>
        <v/>
      </c>
      <c r="D916" s="40" t="str">
        <f>IF(ISBLANK('US Ad Fare Sheet'!D870),"",IF(COUNTIF($N$2:$N$6,'US Ad Fare Sheet'!C870)&gt;0,"",IF(LEN($G916)&lt;1,"",'US Ad Fare Sheet'!D870)))</f>
        <v/>
      </c>
      <c r="E916" s="40" t="str">
        <f>IF(ISBLANK('US Ad Fare Sheet'!E870),"",IF(COUNTIF($N$2:$N$6,'US Ad Fare Sheet'!C870)&gt;0,"",IF(LEN($G916)&lt;1,"",'US Ad Fare Sheet'!E870)))</f>
        <v/>
      </c>
      <c r="F916" s="40" t="str">
        <f>IF(ISBLANK('US Ad Fare Sheet'!F870),"",IF(COUNTIF($N$2:$N$6,'US Ad Fare Sheet'!C870)&gt;0,"",IF(LEN($G916)&lt;1,"",'US Ad Fare Sheet'!F870)))</f>
        <v/>
      </c>
      <c r="G916" s="40" t="str">
        <f>IF(OR(ISBLANK('US Ad Fare Sheet'!G870),'US Ad Fare Sheet'!G870&gt;250),"",IF(COUNTIF($N$2:$N$6,'US Ad Fare Sheet'!C870)&gt;0,"",'US Ad Fare Sheet'!G870))</f>
        <v/>
      </c>
    </row>
    <row r="917" spans="3:7" x14ac:dyDescent="0.15">
      <c r="C917" s="40" t="str">
        <f>IF(ISBLANK('US Ad Fare Sheet'!C871),"",IF(COUNTIF($N$2:$N$6,'US Ad Fare Sheet'!C871)&gt;0,"",IF(LEN(G917)&lt;1,"",'US Ad Fare Sheet'!C871)))</f>
        <v/>
      </c>
      <c r="D917" s="40" t="str">
        <f>IF(ISBLANK('US Ad Fare Sheet'!D871),"",IF(COUNTIF($N$2:$N$6,'US Ad Fare Sheet'!C871)&gt;0,"",IF(LEN($G917)&lt;1,"",'US Ad Fare Sheet'!D871)))</f>
        <v/>
      </c>
      <c r="E917" s="40" t="str">
        <f>IF(ISBLANK('US Ad Fare Sheet'!E871),"",IF(COUNTIF($N$2:$N$6,'US Ad Fare Sheet'!C871)&gt;0,"",IF(LEN($G917)&lt;1,"",'US Ad Fare Sheet'!E871)))</f>
        <v/>
      </c>
      <c r="F917" s="40" t="str">
        <f>IF(ISBLANK('US Ad Fare Sheet'!F871),"",IF(COUNTIF($N$2:$N$6,'US Ad Fare Sheet'!C871)&gt;0,"",IF(LEN($G917)&lt;1,"",'US Ad Fare Sheet'!F871)))</f>
        <v/>
      </c>
      <c r="G917" s="40" t="str">
        <f>IF(OR(ISBLANK('US Ad Fare Sheet'!G871),'US Ad Fare Sheet'!G871&gt;250),"",IF(COUNTIF($N$2:$N$6,'US Ad Fare Sheet'!C871)&gt;0,"",'US Ad Fare Sheet'!G871))</f>
        <v/>
      </c>
    </row>
    <row r="918" spans="3:7" x14ac:dyDescent="0.15">
      <c r="C918" s="40" t="str">
        <f>IF(ISBLANK('US Ad Fare Sheet'!C872),"",IF(COUNTIF($N$2:$N$6,'US Ad Fare Sheet'!C872)&gt;0,"",IF(LEN(G918)&lt;1,"",'US Ad Fare Sheet'!C872)))</f>
        <v/>
      </c>
      <c r="D918" s="40" t="str">
        <f>IF(ISBLANK('US Ad Fare Sheet'!D872),"",IF(COUNTIF($N$2:$N$6,'US Ad Fare Sheet'!C872)&gt;0,"",IF(LEN($G918)&lt;1,"",'US Ad Fare Sheet'!D872)))</f>
        <v/>
      </c>
      <c r="E918" s="40" t="str">
        <f>IF(ISBLANK('US Ad Fare Sheet'!E872),"",IF(COUNTIF($N$2:$N$6,'US Ad Fare Sheet'!C872)&gt;0,"",IF(LEN($G918)&lt;1,"",'US Ad Fare Sheet'!E872)))</f>
        <v/>
      </c>
      <c r="F918" s="40" t="str">
        <f>IF(ISBLANK('US Ad Fare Sheet'!F872),"",IF(COUNTIF($N$2:$N$6,'US Ad Fare Sheet'!C872)&gt;0,"",IF(LEN($G918)&lt;1,"",'US Ad Fare Sheet'!F872)))</f>
        <v/>
      </c>
      <c r="G918" s="40" t="str">
        <f>IF(OR(ISBLANK('US Ad Fare Sheet'!G872),'US Ad Fare Sheet'!G872&gt;250),"",IF(COUNTIF($N$2:$N$6,'US Ad Fare Sheet'!C872)&gt;0,"",'US Ad Fare Sheet'!G872))</f>
        <v/>
      </c>
    </row>
    <row r="919" spans="3:7" x14ac:dyDescent="0.15">
      <c r="C919" s="40" t="str">
        <f>IF(ISBLANK('US Ad Fare Sheet'!C873),"",IF(COUNTIF($N$2:$N$6,'US Ad Fare Sheet'!C873)&gt;0,"",IF(LEN(G919)&lt;1,"",'US Ad Fare Sheet'!C873)))</f>
        <v/>
      </c>
      <c r="D919" s="40" t="str">
        <f>IF(ISBLANK('US Ad Fare Sheet'!D873),"",IF(COUNTIF($N$2:$N$6,'US Ad Fare Sheet'!C873)&gt;0,"",IF(LEN($G919)&lt;1,"",'US Ad Fare Sheet'!D873)))</f>
        <v/>
      </c>
      <c r="E919" s="40" t="str">
        <f>IF(ISBLANK('US Ad Fare Sheet'!E873),"",IF(COUNTIF($N$2:$N$6,'US Ad Fare Sheet'!C873)&gt;0,"",IF(LEN($G919)&lt;1,"",'US Ad Fare Sheet'!E873)))</f>
        <v/>
      </c>
      <c r="F919" s="40" t="str">
        <f>IF(ISBLANK('US Ad Fare Sheet'!F873),"",IF(COUNTIF($N$2:$N$6,'US Ad Fare Sheet'!C873)&gt;0,"",IF(LEN($G919)&lt;1,"",'US Ad Fare Sheet'!F873)))</f>
        <v/>
      </c>
      <c r="G919" s="40" t="str">
        <f>IF(OR(ISBLANK('US Ad Fare Sheet'!G873),'US Ad Fare Sheet'!G873&gt;250),"",IF(COUNTIF($N$2:$N$6,'US Ad Fare Sheet'!C873)&gt;0,"",'US Ad Fare Sheet'!G873))</f>
        <v/>
      </c>
    </row>
    <row r="920" spans="3:7" x14ac:dyDescent="0.15">
      <c r="C920" s="40" t="str">
        <f>IF(ISBLANK('US Ad Fare Sheet'!C874),"",IF(COUNTIF($N$2:$N$6,'US Ad Fare Sheet'!C874)&gt;0,"",IF(LEN(G920)&lt;1,"",'US Ad Fare Sheet'!C874)))</f>
        <v/>
      </c>
      <c r="D920" s="40" t="str">
        <f>IF(ISBLANK('US Ad Fare Sheet'!D874),"",IF(COUNTIF($N$2:$N$6,'US Ad Fare Sheet'!C874)&gt;0,"",IF(LEN($G920)&lt;1,"",'US Ad Fare Sheet'!D874)))</f>
        <v/>
      </c>
      <c r="E920" s="40" t="str">
        <f>IF(ISBLANK('US Ad Fare Sheet'!E874),"",IF(COUNTIF($N$2:$N$6,'US Ad Fare Sheet'!C874)&gt;0,"",IF(LEN($G920)&lt;1,"",'US Ad Fare Sheet'!E874)))</f>
        <v/>
      </c>
      <c r="F920" s="40" t="str">
        <f>IF(ISBLANK('US Ad Fare Sheet'!F874),"",IF(COUNTIF($N$2:$N$6,'US Ad Fare Sheet'!C874)&gt;0,"",IF(LEN($G920)&lt;1,"",'US Ad Fare Sheet'!F874)))</f>
        <v/>
      </c>
      <c r="G920" s="40" t="str">
        <f>IF(OR(ISBLANK('US Ad Fare Sheet'!G874),'US Ad Fare Sheet'!G874&gt;250),"",IF(COUNTIF($N$2:$N$6,'US Ad Fare Sheet'!C874)&gt;0,"",'US Ad Fare Sheet'!G874))</f>
        <v/>
      </c>
    </row>
    <row r="921" spans="3:7" x14ac:dyDescent="0.15">
      <c r="C921" s="40" t="str">
        <f>IF(ISBLANK('US Ad Fare Sheet'!C875),"",IF(COUNTIF($N$2:$N$6,'US Ad Fare Sheet'!C875)&gt;0,"",IF(LEN(G921)&lt;1,"",'US Ad Fare Sheet'!C875)))</f>
        <v/>
      </c>
      <c r="D921" s="40" t="str">
        <f>IF(ISBLANK('US Ad Fare Sheet'!D875),"",IF(COUNTIF($N$2:$N$6,'US Ad Fare Sheet'!C875)&gt;0,"",IF(LEN($G921)&lt;1,"",'US Ad Fare Sheet'!D875)))</f>
        <v/>
      </c>
      <c r="E921" s="40" t="str">
        <f>IF(ISBLANK('US Ad Fare Sheet'!E875),"",IF(COUNTIF($N$2:$N$6,'US Ad Fare Sheet'!C875)&gt;0,"",IF(LEN($G921)&lt;1,"",'US Ad Fare Sheet'!E875)))</f>
        <v/>
      </c>
      <c r="F921" s="40" t="str">
        <f>IF(ISBLANK('US Ad Fare Sheet'!F875),"",IF(COUNTIF($N$2:$N$6,'US Ad Fare Sheet'!C875)&gt;0,"",IF(LEN($G921)&lt;1,"",'US Ad Fare Sheet'!F875)))</f>
        <v/>
      </c>
      <c r="G921" s="40" t="str">
        <f>IF(OR(ISBLANK('US Ad Fare Sheet'!G875),'US Ad Fare Sheet'!G875&gt;250),"",IF(COUNTIF($N$2:$N$6,'US Ad Fare Sheet'!C875)&gt;0,"",'US Ad Fare Sheet'!G875))</f>
        <v/>
      </c>
    </row>
    <row r="922" spans="3:7" x14ac:dyDescent="0.15">
      <c r="C922" s="40" t="str">
        <f>IF(ISBLANK('US Ad Fare Sheet'!C876),"",IF(COUNTIF($N$2:$N$6,'US Ad Fare Sheet'!C876)&gt;0,"",IF(LEN(G922)&lt;1,"",'US Ad Fare Sheet'!C876)))</f>
        <v/>
      </c>
      <c r="D922" s="40" t="str">
        <f>IF(ISBLANK('US Ad Fare Sheet'!D876),"",IF(COUNTIF($N$2:$N$6,'US Ad Fare Sheet'!C876)&gt;0,"",IF(LEN($G922)&lt;1,"",'US Ad Fare Sheet'!D876)))</f>
        <v/>
      </c>
      <c r="E922" s="40" t="str">
        <f>IF(ISBLANK('US Ad Fare Sheet'!E876),"",IF(COUNTIF($N$2:$N$6,'US Ad Fare Sheet'!C876)&gt;0,"",IF(LEN($G922)&lt;1,"",'US Ad Fare Sheet'!E876)))</f>
        <v/>
      </c>
      <c r="F922" s="40" t="str">
        <f>IF(ISBLANK('US Ad Fare Sheet'!F876),"",IF(COUNTIF($N$2:$N$6,'US Ad Fare Sheet'!C876)&gt;0,"",IF(LEN($G922)&lt;1,"",'US Ad Fare Sheet'!F876)))</f>
        <v/>
      </c>
      <c r="G922" s="40" t="str">
        <f>IF(OR(ISBLANK('US Ad Fare Sheet'!G876),'US Ad Fare Sheet'!G876&gt;250),"",IF(COUNTIF($N$2:$N$6,'US Ad Fare Sheet'!C876)&gt;0,"",'US Ad Fare Sheet'!G876))</f>
        <v/>
      </c>
    </row>
    <row r="923" spans="3:7" x14ac:dyDescent="0.15">
      <c r="C923" s="40" t="str">
        <f>IF(ISBLANK('US Ad Fare Sheet'!C877),"",IF(COUNTIF($N$2:$N$6,'US Ad Fare Sheet'!C877)&gt;0,"",IF(LEN(G923)&lt;1,"",'US Ad Fare Sheet'!C877)))</f>
        <v/>
      </c>
      <c r="D923" s="40" t="str">
        <f>IF(ISBLANK('US Ad Fare Sheet'!D877),"",IF(COUNTIF($N$2:$N$6,'US Ad Fare Sheet'!C877)&gt;0,"",IF(LEN($G923)&lt;1,"",'US Ad Fare Sheet'!D877)))</f>
        <v/>
      </c>
      <c r="E923" s="40" t="str">
        <f>IF(ISBLANK('US Ad Fare Sheet'!E877),"",IF(COUNTIF($N$2:$N$6,'US Ad Fare Sheet'!C877)&gt;0,"",IF(LEN($G923)&lt;1,"",'US Ad Fare Sheet'!E877)))</f>
        <v/>
      </c>
      <c r="F923" s="40" t="str">
        <f>IF(ISBLANK('US Ad Fare Sheet'!F877),"",IF(COUNTIF($N$2:$N$6,'US Ad Fare Sheet'!C877)&gt;0,"",IF(LEN($G923)&lt;1,"",'US Ad Fare Sheet'!F877)))</f>
        <v/>
      </c>
      <c r="G923" s="40" t="str">
        <f>IF(OR(ISBLANK('US Ad Fare Sheet'!G877),'US Ad Fare Sheet'!G877&gt;250),"",IF(COUNTIF($N$2:$N$6,'US Ad Fare Sheet'!C877)&gt;0,"",'US Ad Fare Sheet'!G877))</f>
        <v/>
      </c>
    </row>
    <row r="924" spans="3:7" x14ac:dyDescent="0.15">
      <c r="C924" s="40" t="str">
        <f>IF(ISBLANK('US Ad Fare Sheet'!C878),"",IF(COUNTIF($N$2:$N$6,'US Ad Fare Sheet'!C878)&gt;0,"",IF(LEN(G924)&lt;1,"",'US Ad Fare Sheet'!C878)))</f>
        <v/>
      </c>
      <c r="D924" s="40" t="str">
        <f>IF(ISBLANK('US Ad Fare Sheet'!D878),"",IF(COUNTIF($N$2:$N$6,'US Ad Fare Sheet'!C878)&gt;0,"",IF(LEN($G924)&lt;1,"",'US Ad Fare Sheet'!D878)))</f>
        <v/>
      </c>
      <c r="E924" s="40" t="str">
        <f>IF(ISBLANK('US Ad Fare Sheet'!E878),"",IF(COUNTIF($N$2:$N$6,'US Ad Fare Sheet'!C878)&gt;0,"",IF(LEN($G924)&lt;1,"",'US Ad Fare Sheet'!E878)))</f>
        <v/>
      </c>
      <c r="F924" s="40" t="str">
        <f>IF(ISBLANK('US Ad Fare Sheet'!F878),"",IF(COUNTIF($N$2:$N$6,'US Ad Fare Sheet'!C878)&gt;0,"",IF(LEN($G924)&lt;1,"",'US Ad Fare Sheet'!F878)))</f>
        <v/>
      </c>
      <c r="G924" s="40" t="str">
        <f>IF(OR(ISBLANK('US Ad Fare Sheet'!G878),'US Ad Fare Sheet'!G878&gt;250),"",IF(COUNTIF($N$2:$N$6,'US Ad Fare Sheet'!C878)&gt;0,"",'US Ad Fare Sheet'!G878))</f>
        <v/>
      </c>
    </row>
    <row r="925" spans="3:7" x14ac:dyDescent="0.15">
      <c r="C925" s="40" t="str">
        <f>IF(ISBLANK('US Ad Fare Sheet'!C879),"",IF(COUNTIF($N$2:$N$6,'US Ad Fare Sheet'!C879)&gt;0,"",IF(LEN(G925)&lt;1,"",'US Ad Fare Sheet'!C879)))</f>
        <v/>
      </c>
      <c r="D925" s="40" t="str">
        <f>IF(ISBLANK('US Ad Fare Sheet'!D879),"",IF(COUNTIF($N$2:$N$6,'US Ad Fare Sheet'!C879)&gt;0,"",IF(LEN($G925)&lt;1,"",'US Ad Fare Sheet'!D879)))</f>
        <v/>
      </c>
      <c r="E925" s="40" t="str">
        <f>IF(ISBLANK('US Ad Fare Sheet'!E879),"",IF(COUNTIF($N$2:$N$6,'US Ad Fare Sheet'!C879)&gt;0,"",IF(LEN($G925)&lt;1,"",'US Ad Fare Sheet'!E879)))</f>
        <v/>
      </c>
      <c r="F925" s="40" t="str">
        <f>IF(ISBLANK('US Ad Fare Sheet'!F879),"",IF(COUNTIF($N$2:$N$6,'US Ad Fare Sheet'!C879)&gt;0,"",IF(LEN($G925)&lt;1,"",'US Ad Fare Sheet'!F879)))</f>
        <v/>
      </c>
      <c r="G925" s="40" t="str">
        <f>IF(OR(ISBLANK('US Ad Fare Sheet'!G879),'US Ad Fare Sheet'!G879&gt;250),"",IF(COUNTIF($N$2:$N$6,'US Ad Fare Sheet'!C879)&gt;0,"",'US Ad Fare Sheet'!G879))</f>
        <v/>
      </c>
    </row>
    <row r="926" spans="3:7" x14ac:dyDescent="0.15">
      <c r="C926" s="40" t="str">
        <f>IF(ISBLANK('US Ad Fare Sheet'!C880),"",IF(COUNTIF($N$2:$N$6,'US Ad Fare Sheet'!C880)&gt;0,"",IF(LEN(G926)&lt;1,"",'US Ad Fare Sheet'!C880)))</f>
        <v/>
      </c>
      <c r="D926" s="40" t="str">
        <f>IF(ISBLANK('US Ad Fare Sheet'!D880),"",IF(COUNTIF($N$2:$N$6,'US Ad Fare Sheet'!C880)&gt;0,"",IF(LEN($G926)&lt;1,"",'US Ad Fare Sheet'!D880)))</f>
        <v/>
      </c>
      <c r="E926" s="40" t="str">
        <f>IF(ISBLANK('US Ad Fare Sheet'!E880),"",IF(COUNTIF($N$2:$N$6,'US Ad Fare Sheet'!C880)&gt;0,"",IF(LEN($G926)&lt;1,"",'US Ad Fare Sheet'!E880)))</f>
        <v/>
      </c>
      <c r="F926" s="40" t="str">
        <f>IF(ISBLANK('US Ad Fare Sheet'!F880),"",IF(COUNTIF($N$2:$N$6,'US Ad Fare Sheet'!C880)&gt;0,"",IF(LEN($G926)&lt;1,"",'US Ad Fare Sheet'!F880)))</f>
        <v/>
      </c>
      <c r="G926" s="40" t="str">
        <f>IF(OR(ISBLANK('US Ad Fare Sheet'!G880),'US Ad Fare Sheet'!G880&gt;250),"",IF(COUNTIF($N$2:$N$6,'US Ad Fare Sheet'!C880)&gt;0,"",'US Ad Fare Sheet'!G880))</f>
        <v/>
      </c>
    </row>
    <row r="927" spans="3:7" x14ac:dyDescent="0.15">
      <c r="C927" s="40" t="str">
        <f>IF(ISBLANK('US Ad Fare Sheet'!C881),"",IF(COUNTIF($N$2:$N$6,'US Ad Fare Sheet'!C881)&gt;0,"",IF(LEN(G927)&lt;1,"",'US Ad Fare Sheet'!C881)))</f>
        <v/>
      </c>
      <c r="D927" s="40" t="str">
        <f>IF(ISBLANK('US Ad Fare Sheet'!D881),"",IF(COUNTIF($N$2:$N$6,'US Ad Fare Sheet'!C881)&gt;0,"",IF(LEN($G927)&lt;1,"",'US Ad Fare Sheet'!D881)))</f>
        <v/>
      </c>
      <c r="E927" s="40" t="str">
        <f>IF(ISBLANK('US Ad Fare Sheet'!E881),"",IF(COUNTIF($N$2:$N$6,'US Ad Fare Sheet'!C881)&gt;0,"",IF(LEN($G927)&lt;1,"",'US Ad Fare Sheet'!E881)))</f>
        <v/>
      </c>
      <c r="F927" s="40" t="str">
        <f>IF(ISBLANK('US Ad Fare Sheet'!F881),"",IF(COUNTIF($N$2:$N$6,'US Ad Fare Sheet'!C881)&gt;0,"",IF(LEN($G927)&lt;1,"",'US Ad Fare Sheet'!F881)))</f>
        <v/>
      </c>
      <c r="G927" s="40" t="str">
        <f>IF(OR(ISBLANK('US Ad Fare Sheet'!G881),'US Ad Fare Sheet'!G881&gt;250),"",IF(COUNTIF($N$2:$N$6,'US Ad Fare Sheet'!C881)&gt;0,"",'US Ad Fare Sheet'!G881))</f>
        <v/>
      </c>
    </row>
    <row r="928" spans="3:7" x14ac:dyDescent="0.15">
      <c r="C928" s="40" t="str">
        <f>IF(ISBLANK('US Ad Fare Sheet'!C882),"",IF(COUNTIF($N$2:$N$6,'US Ad Fare Sheet'!C882)&gt;0,"",IF(LEN(G928)&lt;1,"",'US Ad Fare Sheet'!C882)))</f>
        <v/>
      </c>
      <c r="D928" s="40" t="str">
        <f>IF(ISBLANK('US Ad Fare Sheet'!D882),"",IF(COUNTIF($N$2:$N$6,'US Ad Fare Sheet'!C882)&gt;0,"",IF(LEN($G928)&lt;1,"",'US Ad Fare Sheet'!D882)))</f>
        <v/>
      </c>
      <c r="E928" s="40" t="str">
        <f>IF(ISBLANK('US Ad Fare Sheet'!E882),"",IF(COUNTIF($N$2:$N$6,'US Ad Fare Sheet'!C882)&gt;0,"",IF(LEN($G928)&lt;1,"",'US Ad Fare Sheet'!E882)))</f>
        <v/>
      </c>
      <c r="F928" s="40" t="str">
        <f>IF(ISBLANK('US Ad Fare Sheet'!F882),"",IF(COUNTIF($N$2:$N$6,'US Ad Fare Sheet'!C882)&gt;0,"",IF(LEN($G928)&lt;1,"",'US Ad Fare Sheet'!F882)))</f>
        <v/>
      </c>
      <c r="G928" s="40" t="str">
        <f>IF(OR(ISBLANK('US Ad Fare Sheet'!G882),'US Ad Fare Sheet'!G882&gt;250),"",IF(COUNTIF($N$2:$N$6,'US Ad Fare Sheet'!C882)&gt;0,"",'US Ad Fare Sheet'!G882))</f>
        <v/>
      </c>
    </row>
    <row r="929" spans="3:7" x14ac:dyDescent="0.15">
      <c r="C929" s="40" t="str">
        <f>IF(ISBLANK('US Ad Fare Sheet'!C883),"",IF(COUNTIF($N$2:$N$6,'US Ad Fare Sheet'!C883)&gt;0,"",IF(LEN(G929)&lt;1,"",'US Ad Fare Sheet'!C883)))</f>
        <v/>
      </c>
      <c r="D929" s="40" t="str">
        <f>IF(ISBLANK('US Ad Fare Sheet'!D883),"",IF(COUNTIF($N$2:$N$6,'US Ad Fare Sheet'!C883)&gt;0,"",IF(LEN($G929)&lt;1,"",'US Ad Fare Sheet'!D883)))</f>
        <v/>
      </c>
      <c r="E929" s="40" t="str">
        <f>IF(ISBLANK('US Ad Fare Sheet'!E883),"",IF(COUNTIF($N$2:$N$6,'US Ad Fare Sheet'!C883)&gt;0,"",IF(LEN($G929)&lt;1,"",'US Ad Fare Sheet'!E883)))</f>
        <v/>
      </c>
      <c r="F929" s="40" t="str">
        <f>IF(ISBLANK('US Ad Fare Sheet'!F883),"",IF(COUNTIF($N$2:$N$6,'US Ad Fare Sheet'!C883)&gt;0,"",IF(LEN($G929)&lt;1,"",'US Ad Fare Sheet'!F883)))</f>
        <v/>
      </c>
      <c r="G929" s="40" t="str">
        <f>IF(OR(ISBLANK('US Ad Fare Sheet'!G883),'US Ad Fare Sheet'!G883&gt;250),"",IF(COUNTIF($N$2:$N$6,'US Ad Fare Sheet'!C883)&gt;0,"",'US Ad Fare Sheet'!G883))</f>
        <v/>
      </c>
    </row>
    <row r="930" spans="3:7" x14ac:dyDescent="0.15">
      <c r="C930" s="40" t="str">
        <f>IF(ISBLANK('US Ad Fare Sheet'!C884),"",IF(COUNTIF($N$2:$N$6,'US Ad Fare Sheet'!C884)&gt;0,"",IF(LEN(G930)&lt;1,"",'US Ad Fare Sheet'!C884)))</f>
        <v/>
      </c>
      <c r="D930" s="40" t="str">
        <f>IF(ISBLANK('US Ad Fare Sheet'!D884),"",IF(COUNTIF($N$2:$N$6,'US Ad Fare Sheet'!C884)&gt;0,"",IF(LEN($G930)&lt;1,"",'US Ad Fare Sheet'!D884)))</f>
        <v/>
      </c>
      <c r="E930" s="40" t="str">
        <f>IF(ISBLANK('US Ad Fare Sheet'!E884),"",IF(COUNTIF($N$2:$N$6,'US Ad Fare Sheet'!C884)&gt;0,"",IF(LEN($G930)&lt;1,"",'US Ad Fare Sheet'!E884)))</f>
        <v/>
      </c>
      <c r="F930" s="40" t="str">
        <f>IF(ISBLANK('US Ad Fare Sheet'!F884),"",IF(COUNTIF($N$2:$N$6,'US Ad Fare Sheet'!C884)&gt;0,"",IF(LEN($G930)&lt;1,"",'US Ad Fare Sheet'!F884)))</f>
        <v/>
      </c>
      <c r="G930" s="40" t="str">
        <f>IF(OR(ISBLANK('US Ad Fare Sheet'!G884),'US Ad Fare Sheet'!G884&gt;250),"",IF(COUNTIF($N$2:$N$6,'US Ad Fare Sheet'!C884)&gt;0,"",'US Ad Fare Sheet'!G884))</f>
        <v/>
      </c>
    </row>
    <row r="931" spans="3:7" x14ac:dyDescent="0.15">
      <c r="C931" s="40" t="str">
        <f>IF(ISBLANK('US Ad Fare Sheet'!C885),"",IF(COUNTIF($N$2:$N$6,'US Ad Fare Sheet'!C885)&gt;0,"",IF(LEN(G931)&lt;1,"",'US Ad Fare Sheet'!C885)))</f>
        <v/>
      </c>
      <c r="D931" s="40" t="str">
        <f>IF(ISBLANK('US Ad Fare Sheet'!D885),"",IF(COUNTIF($N$2:$N$6,'US Ad Fare Sheet'!C885)&gt;0,"",IF(LEN($G931)&lt;1,"",'US Ad Fare Sheet'!D885)))</f>
        <v/>
      </c>
      <c r="E931" s="40" t="str">
        <f>IF(ISBLANK('US Ad Fare Sheet'!E885),"",IF(COUNTIF($N$2:$N$6,'US Ad Fare Sheet'!C885)&gt;0,"",IF(LEN($G931)&lt;1,"",'US Ad Fare Sheet'!E885)))</f>
        <v/>
      </c>
      <c r="F931" s="40" t="str">
        <f>IF(ISBLANK('US Ad Fare Sheet'!F885),"",IF(COUNTIF($N$2:$N$6,'US Ad Fare Sheet'!C885)&gt;0,"",IF(LEN($G931)&lt;1,"",'US Ad Fare Sheet'!F885)))</f>
        <v/>
      </c>
      <c r="G931" s="40" t="str">
        <f>IF(OR(ISBLANK('US Ad Fare Sheet'!G885),'US Ad Fare Sheet'!G885&gt;250),"",IF(COUNTIF($N$2:$N$6,'US Ad Fare Sheet'!C885)&gt;0,"",'US Ad Fare Sheet'!G885))</f>
        <v/>
      </c>
    </row>
    <row r="932" spans="3:7" x14ac:dyDescent="0.15">
      <c r="C932" s="40" t="str">
        <f>IF(ISBLANK('US Ad Fare Sheet'!C886),"",IF(COUNTIF($N$2:$N$6,'US Ad Fare Sheet'!C886)&gt;0,"",IF(LEN(G932)&lt;1,"",'US Ad Fare Sheet'!C886)))</f>
        <v/>
      </c>
      <c r="D932" s="40" t="str">
        <f>IF(ISBLANK('US Ad Fare Sheet'!D886),"",IF(COUNTIF($N$2:$N$6,'US Ad Fare Sheet'!C886)&gt;0,"",IF(LEN($G932)&lt;1,"",'US Ad Fare Sheet'!D886)))</f>
        <v/>
      </c>
      <c r="E932" s="40" t="str">
        <f>IF(ISBLANK('US Ad Fare Sheet'!E886),"",IF(COUNTIF($N$2:$N$6,'US Ad Fare Sheet'!C886)&gt;0,"",IF(LEN($G932)&lt;1,"",'US Ad Fare Sheet'!E886)))</f>
        <v/>
      </c>
      <c r="F932" s="40" t="str">
        <f>IF(ISBLANK('US Ad Fare Sheet'!F886),"",IF(COUNTIF($N$2:$N$6,'US Ad Fare Sheet'!C886)&gt;0,"",IF(LEN($G932)&lt;1,"",'US Ad Fare Sheet'!F886)))</f>
        <v/>
      </c>
      <c r="G932" s="40" t="str">
        <f>IF(OR(ISBLANK('US Ad Fare Sheet'!G886),'US Ad Fare Sheet'!G886&gt;250),"",IF(COUNTIF($N$2:$N$6,'US Ad Fare Sheet'!C886)&gt;0,"",'US Ad Fare Sheet'!G886))</f>
        <v/>
      </c>
    </row>
    <row r="933" spans="3:7" x14ac:dyDescent="0.15">
      <c r="C933" s="40" t="str">
        <f>IF(ISBLANK('US Ad Fare Sheet'!C887),"",IF(COUNTIF($N$2:$N$6,'US Ad Fare Sheet'!C887)&gt;0,"",IF(LEN(G933)&lt;1,"",'US Ad Fare Sheet'!C887)))</f>
        <v/>
      </c>
      <c r="D933" s="40" t="str">
        <f>IF(ISBLANK('US Ad Fare Sheet'!D887),"",IF(COUNTIF($N$2:$N$6,'US Ad Fare Sheet'!C887)&gt;0,"",IF(LEN($G933)&lt;1,"",'US Ad Fare Sheet'!D887)))</f>
        <v/>
      </c>
      <c r="E933" s="40" t="str">
        <f>IF(ISBLANK('US Ad Fare Sheet'!E887),"",IF(COUNTIF($N$2:$N$6,'US Ad Fare Sheet'!C887)&gt;0,"",IF(LEN($G933)&lt;1,"",'US Ad Fare Sheet'!E887)))</f>
        <v/>
      </c>
      <c r="F933" s="40" t="str">
        <f>IF(ISBLANK('US Ad Fare Sheet'!F887),"",IF(COUNTIF($N$2:$N$6,'US Ad Fare Sheet'!C887)&gt;0,"",IF(LEN($G933)&lt;1,"",'US Ad Fare Sheet'!F887)))</f>
        <v/>
      </c>
      <c r="G933" s="40" t="str">
        <f>IF(OR(ISBLANK('US Ad Fare Sheet'!G887),'US Ad Fare Sheet'!G887&gt;250),"",IF(COUNTIF($N$2:$N$6,'US Ad Fare Sheet'!C887)&gt;0,"",'US Ad Fare Sheet'!G887))</f>
        <v/>
      </c>
    </row>
    <row r="934" spans="3:7" x14ac:dyDescent="0.15">
      <c r="C934" s="40" t="str">
        <f>IF(ISBLANK('US Ad Fare Sheet'!C888),"",IF(COUNTIF($N$2:$N$6,'US Ad Fare Sheet'!C888)&gt;0,"",IF(LEN(G934)&lt;1,"",'US Ad Fare Sheet'!C888)))</f>
        <v/>
      </c>
      <c r="D934" s="40" t="str">
        <f>IF(ISBLANK('US Ad Fare Sheet'!D888),"",IF(COUNTIF($N$2:$N$6,'US Ad Fare Sheet'!C888)&gt;0,"",IF(LEN($G934)&lt;1,"",'US Ad Fare Sheet'!D888)))</f>
        <v/>
      </c>
      <c r="E934" s="40" t="str">
        <f>IF(ISBLANK('US Ad Fare Sheet'!E888),"",IF(COUNTIF($N$2:$N$6,'US Ad Fare Sheet'!C888)&gt;0,"",IF(LEN($G934)&lt;1,"",'US Ad Fare Sheet'!E888)))</f>
        <v/>
      </c>
      <c r="F934" s="40" t="str">
        <f>IF(ISBLANK('US Ad Fare Sheet'!F888),"",IF(COUNTIF($N$2:$N$6,'US Ad Fare Sheet'!C888)&gt;0,"",IF(LEN($G934)&lt;1,"",'US Ad Fare Sheet'!F888)))</f>
        <v/>
      </c>
      <c r="G934" s="40" t="str">
        <f>IF(OR(ISBLANK('US Ad Fare Sheet'!G888),'US Ad Fare Sheet'!G888&gt;250),"",IF(COUNTIF($N$2:$N$6,'US Ad Fare Sheet'!C888)&gt;0,"",'US Ad Fare Sheet'!G888))</f>
        <v/>
      </c>
    </row>
    <row r="935" spans="3:7" x14ac:dyDescent="0.15">
      <c r="C935" s="40" t="str">
        <f>IF(ISBLANK('US Ad Fare Sheet'!C889),"",IF(COUNTIF($N$2:$N$6,'US Ad Fare Sheet'!C889)&gt;0,"",IF(LEN(G935)&lt;1,"",'US Ad Fare Sheet'!C889)))</f>
        <v/>
      </c>
      <c r="D935" s="40" t="str">
        <f>IF(ISBLANK('US Ad Fare Sheet'!D889),"",IF(COUNTIF($N$2:$N$6,'US Ad Fare Sheet'!C889)&gt;0,"",IF(LEN($G935)&lt;1,"",'US Ad Fare Sheet'!D889)))</f>
        <v/>
      </c>
      <c r="E935" s="40" t="str">
        <f>IF(ISBLANK('US Ad Fare Sheet'!E889),"",IF(COUNTIF($N$2:$N$6,'US Ad Fare Sheet'!C889)&gt;0,"",IF(LEN($G935)&lt;1,"",'US Ad Fare Sheet'!E889)))</f>
        <v/>
      </c>
      <c r="F935" s="40" t="str">
        <f>IF(ISBLANK('US Ad Fare Sheet'!F889),"",IF(COUNTIF($N$2:$N$6,'US Ad Fare Sheet'!C889)&gt;0,"",IF(LEN($G935)&lt;1,"",'US Ad Fare Sheet'!F889)))</f>
        <v/>
      </c>
      <c r="G935" s="40" t="str">
        <f>IF(OR(ISBLANK('US Ad Fare Sheet'!G889),'US Ad Fare Sheet'!G889&gt;250),"",IF(COUNTIF($N$2:$N$6,'US Ad Fare Sheet'!C889)&gt;0,"",'US Ad Fare Sheet'!G889))</f>
        <v/>
      </c>
    </row>
    <row r="936" spans="3:7" x14ac:dyDescent="0.15">
      <c r="C936" s="40" t="str">
        <f>IF(ISBLANK('US Ad Fare Sheet'!C890),"",IF(COUNTIF($N$2:$N$6,'US Ad Fare Sheet'!C890)&gt;0,"",IF(LEN(G936)&lt;1,"",'US Ad Fare Sheet'!C890)))</f>
        <v/>
      </c>
      <c r="D936" s="40" t="str">
        <f>IF(ISBLANK('US Ad Fare Sheet'!D890),"",IF(COUNTIF($N$2:$N$6,'US Ad Fare Sheet'!C890)&gt;0,"",IF(LEN($G936)&lt;1,"",'US Ad Fare Sheet'!D890)))</f>
        <v/>
      </c>
      <c r="E936" s="40" t="str">
        <f>IF(ISBLANK('US Ad Fare Sheet'!E890),"",IF(COUNTIF($N$2:$N$6,'US Ad Fare Sheet'!C890)&gt;0,"",IF(LEN($G936)&lt;1,"",'US Ad Fare Sheet'!E890)))</f>
        <v/>
      </c>
      <c r="F936" s="40" t="str">
        <f>IF(ISBLANK('US Ad Fare Sheet'!F890),"",IF(COUNTIF($N$2:$N$6,'US Ad Fare Sheet'!C890)&gt;0,"",IF(LEN($G936)&lt;1,"",'US Ad Fare Sheet'!F890)))</f>
        <v/>
      </c>
      <c r="G936" s="40" t="str">
        <f>IF(OR(ISBLANK('US Ad Fare Sheet'!G890),'US Ad Fare Sheet'!G890&gt;250),"",IF(COUNTIF($N$2:$N$6,'US Ad Fare Sheet'!C890)&gt;0,"",'US Ad Fare Sheet'!G890))</f>
        <v/>
      </c>
    </row>
    <row r="937" spans="3:7" x14ac:dyDescent="0.15">
      <c r="C937" s="40" t="str">
        <f>IF(ISBLANK('US Ad Fare Sheet'!C891),"",IF(COUNTIF($N$2:$N$6,'US Ad Fare Sheet'!C891)&gt;0,"",IF(LEN(G937)&lt;1,"",'US Ad Fare Sheet'!C891)))</f>
        <v/>
      </c>
      <c r="D937" s="40" t="str">
        <f>IF(ISBLANK('US Ad Fare Sheet'!D891),"",IF(COUNTIF($N$2:$N$6,'US Ad Fare Sheet'!C891)&gt;0,"",IF(LEN($G937)&lt;1,"",'US Ad Fare Sheet'!D891)))</f>
        <v/>
      </c>
      <c r="E937" s="40" t="str">
        <f>IF(ISBLANK('US Ad Fare Sheet'!E891),"",IF(COUNTIF($N$2:$N$6,'US Ad Fare Sheet'!C891)&gt;0,"",IF(LEN($G937)&lt;1,"",'US Ad Fare Sheet'!E891)))</f>
        <v/>
      </c>
      <c r="F937" s="40" t="str">
        <f>IF(ISBLANK('US Ad Fare Sheet'!F891),"",IF(COUNTIF($N$2:$N$6,'US Ad Fare Sheet'!C891)&gt;0,"",IF(LEN($G937)&lt;1,"",'US Ad Fare Sheet'!F891)))</f>
        <v/>
      </c>
      <c r="G937" s="40" t="str">
        <f>IF(OR(ISBLANK('US Ad Fare Sheet'!G891),'US Ad Fare Sheet'!G891&gt;250),"",IF(COUNTIF($N$2:$N$6,'US Ad Fare Sheet'!C891)&gt;0,"",'US Ad Fare Sheet'!G891))</f>
        <v/>
      </c>
    </row>
    <row r="938" spans="3:7" x14ac:dyDescent="0.15">
      <c r="C938" s="40" t="str">
        <f>IF(ISBLANK('US Ad Fare Sheet'!C892),"",IF(COUNTIF($N$2:$N$6,'US Ad Fare Sheet'!C892)&gt;0,"",IF(LEN(G938)&lt;1,"",'US Ad Fare Sheet'!C892)))</f>
        <v/>
      </c>
      <c r="D938" s="40" t="str">
        <f>IF(ISBLANK('US Ad Fare Sheet'!D892),"",IF(COUNTIF($N$2:$N$6,'US Ad Fare Sheet'!C892)&gt;0,"",IF(LEN($G938)&lt;1,"",'US Ad Fare Sheet'!D892)))</f>
        <v/>
      </c>
      <c r="E938" s="40" t="str">
        <f>IF(ISBLANK('US Ad Fare Sheet'!E892),"",IF(COUNTIF($N$2:$N$6,'US Ad Fare Sheet'!C892)&gt;0,"",IF(LEN($G938)&lt;1,"",'US Ad Fare Sheet'!E892)))</f>
        <v/>
      </c>
      <c r="F938" s="40" t="str">
        <f>IF(ISBLANK('US Ad Fare Sheet'!F892),"",IF(COUNTIF($N$2:$N$6,'US Ad Fare Sheet'!C892)&gt;0,"",IF(LEN($G938)&lt;1,"",'US Ad Fare Sheet'!F892)))</f>
        <v/>
      </c>
      <c r="G938" s="40" t="str">
        <f>IF(OR(ISBLANK('US Ad Fare Sheet'!G892),'US Ad Fare Sheet'!G892&gt;250),"",IF(COUNTIF($N$2:$N$6,'US Ad Fare Sheet'!C892)&gt;0,"",'US Ad Fare Sheet'!G892))</f>
        <v/>
      </c>
    </row>
    <row r="939" spans="3:7" x14ac:dyDescent="0.15">
      <c r="C939" s="40" t="str">
        <f>IF(ISBLANK('US Ad Fare Sheet'!C893),"",IF(COUNTIF($N$2:$N$6,'US Ad Fare Sheet'!C893)&gt;0,"",IF(LEN(G939)&lt;1,"",'US Ad Fare Sheet'!C893)))</f>
        <v/>
      </c>
      <c r="D939" s="40" t="str">
        <f>IF(ISBLANK('US Ad Fare Sheet'!D893),"",IF(COUNTIF($N$2:$N$6,'US Ad Fare Sheet'!C893)&gt;0,"",IF(LEN($G939)&lt;1,"",'US Ad Fare Sheet'!D893)))</f>
        <v/>
      </c>
      <c r="E939" s="40" t="str">
        <f>IF(ISBLANK('US Ad Fare Sheet'!E893),"",IF(COUNTIF($N$2:$N$6,'US Ad Fare Sheet'!C893)&gt;0,"",IF(LEN($G939)&lt;1,"",'US Ad Fare Sheet'!E893)))</f>
        <v/>
      </c>
      <c r="F939" s="40" t="str">
        <f>IF(ISBLANK('US Ad Fare Sheet'!F893),"",IF(COUNTIF($N$2:$N$6,'US Ad Fare Sheet'!C893)&gt;0,"",IF(LEN($G939)&lt;1,"",'US Ad Fare Sheet'!F893)))</f>
        <v/>
      </c>
      <c r="G939" s="40" t="str">
        <f>IF(OR(ISBLANK('US Ad Fare Sheet'!G893),'US Ad Fare Sheet'!G893&gt;250),"",IF(COUNTIF($N$2:$N$6,'US Ad Fare Sheet'!C893)&gt;0,"",'US Ad Fare Sheet'!G893))</f>
        <v/>
      </c>
    </row>
    <row r="940" spans="3:7" x14ac:dyDescent="0.15">
      <c r="C940" s="40" t="str">
        <f>IF(ISBLANK('US Ad Fare Sheet'!C894),"",IF(COUNTIF($N$2:$N$6,'US Ad Fare Sheet'!C894)&gt;0,"",IF(LEN(G940)&lt;1,"",'US Ad Fare Sheet'!C894)))</f>
        <v/>
      </c>
      <c r="D940" s="40" t="str">
        <f>IF(ISBLANK('US Ad Fare Sheet'!D894),"",IF(COUNTIF($N$2:$N$6,'US Ad Fare Sheet'!C894)&gt;0,"",IF(LEN($G940)&lt;1,"",'US Ad Fare Sheet'!D894)))</f>
        <v/>
      </c>
      <c r="E940" s="40" t="str">
        <f>IF(ISBLANK('US Ad Fare Sheet'!E894),"",IF(COUNTIF($N$2:$N$6,'US Ad Fare Sheet'!C894)&gt;0,"",IF(LEN($G940)&lt;1,"",'US Ad Fare Sheet'!E894)))</f>
        <v/>
      </c>
      <c r="F940" s="40" t="str">
        <f>IF(ISBLANK('US Ad Fare Sheet'!F894),"",IF(COUNTIF($N$2:$N$6,'US Ad Fare Sheet'!C894)&gt;0,"",IF(LEN($G940)&lt;1,"",'US Ad Fare Sheet'!F894)))</f>
        <v/>
      </c>
      <c r="G940" s="40" t="str">
        <f>IF(OR(ISBLANK('US Ad Fare Sheet'!G894),'US Ad Fare Sheet'!G894&gt;250),"",IF(COUNTIF($N$2:$N$6,'US Ad Fare Sheet'!C894)&gt;0,"",'US Ad Fare Sheet'!G894))</f>
        <v/>
      </c>
    </row>
    <row r="941" spans="3:7" x14ac:dyDescent="0.15">
      <c r="C941" s="40" t="str">
        <f>IF(ISBLANK('US Ad Fare Sheet'!C895),"",IF(COUNTIF($N$2:$N$6,'US Ad Fare Sheet'!C895)&gt;0,"",IF(LEN(G941)&lt;1,"",'US Ad Fare Sheet'!C895)))</f>
        <v/>
      </c>
      <c r="D941" s="40" t="str">
        <f>IF(ISBLANK('US Ad Fare Sheet'!D895),"",IF(COUNTIF($N$2:$N$6,'US Ad Fare Sheet'!C895)&gt;0,"",IF(LEN($G941)&lt;1,"",'US Ad Fare Sheet'!D895)))</f>
        <v/>
      </c>
      <c r="E941" s="40" t="str">
        <f>IF(ISBLANK('US Ad Fare Sheet'!E895),"",IF(COUNTIF($N$2:$N$6,'US Ad Fare Sheet'!C895)&gt;0,"",IF(LEN($G941)&lt;1,"",'US Ad Fare Sheet'!E895)))</f>
        <v/>
      </c>
      <c r="F941" s="40" t="str">
        <f>IF(ISBLANK('US Ad Fare Sheet'!F895),"",IF(COUNTIF($N$2:$N$6,'US Ad Fare Sheet'!C895)&gt;0,"",IF(LEN($G941)&lt;1,"",'US Ad Fare Sheet'!F895)))</f>
        <v/>
      </c>
      <c r="G941" s="40" t="str">
        <f>IF(OR(ISBLANK('US Ad Fare Sheet'!G895),'US Ad Fare Sheet'!G895&gt;250),"",IF(COUNTIF($N$2:$N$6,'US Ad Fare Sheet'!C895)&gt;0,"",'US Ad Fare Sheet'!G895))</f>
        <v/>
      </c>
    </row>
    <row r="942" spans="3:7" x14ac:dyDescent="0.15">
      <c r="C942" s="40" t="str">
        <f>IF(ISBLANK('US Ad Fare Sheet'!C896),"",IF(COUNTIF($N$2:$N$6,'US Ad Fare Sheet'!C896)&gt;0,"",IF(LEN(G942)&lt;1,"",'US Ad Fare Sheet'!C896)))</f>
        <v/>
      </c>
      <c r="D942" s="40" t="str">
        <f>IF(ISBLANK('US Ad Fare Sheet'!D896),"",IF(COUNTIF($N$2:$N$6,'US Ad Fare Sheet'!C896)&gt;0,"",IF(LEN($G942)&lt;1,"",'US Ad Fare Sheet'!D896)))</f>
        <v/>
      </c>
      <c r="E942" s="40" t="str">
        <f>IF(ISBLANK('US Ad Fare Sheet'!E896),"",IF(COUNTIF($N$2:$N$6,'US Ad Fare Sheet'!C896)&gt;0,"",IF(LEN($G942)&lt;1,"",'US Ad Fare Sheet'!E896)))</f>
        <v/>
      </c>
      <c r="F942" s="40" t="str">
        <f>IF(ISBLANK('US Ad Fare Sheet'!F896),"",IF(COUNTIF($N$2:$N$6,'US Ad Fare Sheet'!C896)&gt;0,"",IF(LEN($G942)&lt;1,"",'US Ad Fare Sheet'!F896)))</f>
        <v/>
      </c>
      <c r="G942" s="40" t="str">
        <f>IF(OR(ISBLANK('US Ad Fare Sheet'!G896),'US Ad Fare Sheet'!G896&gt;250),"",IF(COUNTIF($N$2:$N$6,'US Ad Fare Sheet'!C896)&gt;0,"",'US Ad Fare Sheet'!G896))</f>
        <v/>
      </c>
    </row>
    <row r="943" spans="3:7" x14ac:dyDescent="0.15">
      <c r="C943" s="40" t="str">
        <f>IF(ISBLANK('US Ad Fare Sheet'!C897),"",IF(COUNTIF($N$2:$N$6,'US Ad Fare Sheet'!C897)&gt;0,"",IF(LEN(G943)&lt;1,"",'US Ad Fare Sheet'!C897)))</f>
        <v/>
      </c>
      <c r="D943" s="40" t="str">
        <f>IF(ISBLANK('US Ad Fare Sheet'!D897),"",IF(COUNTIF($N$2:$N$6,'US Ad Fare Sheet'!C897)&gt;0,"",IF(LEN($G943)&lt;1,"",'US Ad Fare Sheet'!D897)))</f>
        <v/>
      </c>
      <c r="E943" s="40" t="str">
        <f>IF(ISBLANK('US Ad Fare Sheet'!E897),"",IF(COUNTIF($N$2:$N$6,'US Ad Fare Sheet'!C897)&gt;0,"",IF(LEN($G943)&lt;1,"",'US Ad Fare Sheet'!E897)))</f>
        <v/>
      </c>
      <c r="F943" s="40" t="str">
        <f>IF(ISBLANK('US Ad Fare Sheet'!F897),"",IF(COUNTIF($N$2:$N$6,'US Ad Fare Sheet'!C897)&gt;0,"",IF(LEN($G943)&lt;1,"",'US Ad Fare Sheet'!F897)))</f>
        <v/>
      </c>
      <c r="G943" s="40" t="str">
        <f>IF(OR(ISBLANK('US Ad Fare Sheet'!G897),'US Ad Fare Sheet'!G897&gt;250),"",IF(COUNTIF($N$2:$N$6,'US Ad Fare Sheet'!C897)&gt;0,"",'US Ad Fare Sheet'!G897))</f>
        <v/>
      </c>
    </row>
    <row r="944" spans="3:7" x14ac:dyDescent="0.15">
      <c r="C944" s="40" t="str">
        <f>IF(ISBLANK('US Ad Fare Sheet'!C898),"",IF(COUNTIF($N$2:$N$6,'US Ad Fare Sheet'!C898)&gt;0,"",IF(LEN(G944)&lt;1,"",'US Ad Fare Sheet'!C898)))</f>
        <v/>
      </c>
      <c r="D944" s="40" t="str">
        <f>IF(ISBLANK('US Ad Fare Sheet'!D898),"",IF(COUNTIF($N$2:$N$6,'US Ad Fare Sheet'!C898)&gt;0,"",IF(LEN($G944)&lt;1,"",'US Ad Fare Sheet'!D898)))</f>
        <v/>
      </c>
      <c r="E944" s="40" t="str">
        <f>IF(ISBLANK('US Ad Fare Sheet'!E898),"",IF(COUNTIF($N$2:$N$6,'US Ad Fare Sheet'!C898)&gt;0,"",IF(LEN($G944)&lt;1,"",'US Ad Fare Sheet'!E898)))</f>
        <v/>
      </c>
      <c r="F944" s="40" t="str">
        <f>IF(ISBLANK('US Ad Fare Sheet'!F898),"",IF(COUNTIF($N$2:$N$6,'US Ad Fare Sheet'!C898)&gt;0,"",IF(LEN($G944)&lt;1,"",'US Ad Fare Sheet'!F898)))</f>
        <v/>
      </c>
      <c r="G944" s="40" t="str">
        <f>IF(OR(ISBLANK('US Ad Fare Sheet'!G898),'US Ad Fare Sheet'!G898&gt;250),"",IF(COUNTIF($N$2:$N$6,'US Ad Fare Sheet'!C898)&gt;0,"",'US Ad Fare Sheet'!G898))</f>
        <v/>
      </c>
    </row>
    <row r="945" spans="3:7" x14ac:dyDescent="0.15">
      <c r="C945" s="40" t="str">
        <f>IF(ISBLANK('US Ad Fare Sheet'!C899),"",IF(COUNTIF($N$2:$N$6,'US Ad Fare Sheet'!C899)&gt;0,"",IF(LEN(G945)&lt;1,"",'US Ad Fare Sheet'!C899)))</f>
        <v/>
      </c>
      <c r="D945" s="40" t="str">
        <f>IF(ISBLANK('US Ad Fare Sheet'!D899),"",IF(COUNTIF($N$2:$N$6,'US Ad Fare Sheet'!C899)&gt;0,"",IF(LEN($G945)&lt;1,"",'US Ad Fare Sheet'!D899)))</f>
        <v/>
      </c>
      <c r="E945" s="40" t="str">
        <f>IF(ISBLANK('US Ad Fare Sheet'!E899),"",IF(COUNTIF($N$2:$N$6,'US Ad Fare Sheet'!C899)&gt;0,"",IF(LEN($G945)&lt;1,"",'US Ad Fare Sheet'!E899)))</f>
        <v/>
      </c>
      <c r="F945" s="40" t="str">
        <f>IF(ISBLANK('US Ad Fare Sheet'!F899),"",IF(COUNTIF($N$2:$N$6,'US Ad Fare Sheet'!C899)&gt;0,"",IF(LEN($G945)&lt;1,"",'US Ad Fare Sheet'!F899)))</f>
        <v/>
      </c>
      <c r="G945" s="40" t="str">
        <f>IF(OR(ISBLANK('US Ad Fare Sheet'!G899),'US Ad Fare Sheet'!G899&gt;250),"",IF(COUNTIF($N$2:$N$6,'US Ad Fare Sheet'!C899)&gt;0,"",'US Ad Fare Sheet'!G899))</f>
        <v/>
      </c>
    </row>
    <row r="946" spans="3:7" x14ac:dyDescent="0.15">
      <c r="C946" s="40" t="str">
        <f>IF(ISBLANK('US Ad Fare Sheet'!C900),"",IF(COUNTIF($N$2:$N$6,'US Ad Fare Sheet'!C900)&gt;0,"",IF(LEN(G946)&lt;1,"",'US Ad Fare Sheet'!C900)))</f>
        <v/>
      </c>
      <c r="D946" s="40" t="str">
        <f>IF(ISBLANK('US Ad Fare Sheet'!D900),"",IF(COUNTIF($N$2:$N$6,'US Ad Fare Sheet'!C900)&gt;0,"",IF(LEN($G946)&lt;1,"",'US Ad Fare Sheet'!D900)))</f>
        <v/>
      </c>
      <c r="E946" s="40" t="str">
        <f>IF(ISBLANK('US Ad Fare Sheet'!E900),"",IF(COUNTIF($N$2:$N$6,'US Ad Fare Sheet'!C900)&gt;0,"",IF(LEN($G946)&lt;1,"",'US Ad Fare Sheet'!E900)))</f>
        <v/>
      </c>
      <c r="F946" s="40" t="str">
        <f>IF(ISBLANK('US Ad Fare Sheet'!F900),"",IF(COUNTIF($N$2:$N$6,'US Ad Fare Sheet'!C900)&gt;0,"",IF(LEN($G946)&lt;1,"",'US Ad Fare Sheet'!F900)))</f>
        <v/>
      </c>
      <c r="G946" s="40" t="str">
        <f>IF(OR(ISBLANK('US Ad Fare Sheet'!G900),'US Ad Fare Sheet'!G900&gt;250),"",IF(COUNTIF($N$2:$N$6,'US Ad Fare Sheet'!C900)&gt;0,"",'US Ad Fare Sheet'!G900))</f>
        <v/>
      </c>
    </row>
    <row r="947" spans="3:7" x14ac:dyDescent="0.15">
      <c r="C947" s="40" t="str">
        <f>IF(ISBLANK('US Ad Fare Sheet'!C901),"",IF(COUNTIF($N$2:$N$6,'US Ad Fare Sheet'!C901)&gt;0,"",IF(LEN(G947)&lt;1,"",'US Ad Fare Sheet'!C901)))</f>
        <v/>
      </c>
      <c r="D947" s="40" t="str">
        <f>IF(ISBLANK('US Ad Fare Sheet'!D901),"",IF(COUNTIF($N$2:$N$6,'US Ad Fare Sheet'!C901)&gt;0,"",IF(LEN($G947)&lt;1,"",'US Ad Fare Sheet'!D901)))</f>
        <v/>
      </c>
      <c r="E947" s="40" t="str">
        <f>IF(ISBLANK('US Ad Fare Sheet'!E901),"",IF(COUNTIF($N$2:$N$6,'US Ad Fare Sheet'!C901)&gt;0,"",IF(LEN($G947)&lt;1,"",'US Ad Fare Sheet'!E901)))</f>
        <v/>
      </c>
      <c r="F947" s="40" t="str">
        <f>IF(ISBLANK('US Ad Fare Sheet'!F901),"",IF(COUNTIF($N$2:$N$6,'US Ad Fare Sheet'!C901)&gt;0,"",IF(LEN($G947)&lt;1,"",'US Ad Fare Sheet'!F901)))</f>
        <v/>
      </c>
      <c r="G947" s="40" t="str">
        <f>IF(OR(ISBLANK('US Ad Fare Sheet'!G901),'US Ad Fare Sheet'!G901&gt;250),"",IF(COUNTIF($N$2:$N$6,'US Ad Fare Sheet'!C901)&gt;0,"",'US Ad Fare Sheet'!G901))</f>
        <v/>
      </c>
    </row>
    <row r="948" spans="3:7" x14ac:dyDescent="0.15">
      <c r="C948" s="40" t="str">
        <f>IF(ISBLANK('US Ad Fare Sheet'!C902),"",IF(COUNTIF($N$2:$N$6,'US Ad Fare Sheet'!C902)&gt;0,"",IF(LEN(G948)&lt;1,"",'US Ad Fare Sheet'!C902)))</f>
        <v/>
      </c>
      <c r="D948" s="40" t="str">
        <f>IF(ISBLANK('US Ad Fare Sheet'!D902),"",IF(COUNTIF($N$2:$N$6,'US Ad Fare Sheet'!C902)&gt;0,"",IF(LEN($G948)&lt;1,"",'US Ad Fare Sheet'!D902)))</f>
        <v/>
      </c>
      <c r="E948" s="40" t="str">
        <f>IF(ISBLANK('US Ad Fare Sheet'!E902),"",IF(COUNTIF($N$2:$N$6,'US Ad Fare Sheet'!C902)&gt;0,"",IF(LEN($G948)&lt;1,"",'US Ad Fare Sheet'!E902)))</f>
        <v/>
      </c>
      <c r="F948" s="40" t="str">
        <f>IF(ISBLANK('US Ad Fare Sheet'!F902),"",IF(COUNTIF($N$2:$N$6,'US Ad Fare Sheet'!C902)&gt;0,"",IF(LEN($G948)&lt;1,"",'US Ad Fare Sheet'!F902)))</f>
        <v/>
      </c>
      <c r="G948" s="40" t="str">
        <f>IF(OR(ISBLANK('US Ad Fare Sheet'!G902),'US Ad Fare Sheet'!G902&gt;250),"",IF(COUNTIF($N$2:$N$6,'US Ad Fare Sheet'!C902)&gt;0,"",'US Ad Fare Sheet'!G902))</f>
        <v/>
      </c>
    </row>
    <row r="949" spans="3:7" x14ac:dyDescent="0.15">
      <c r="C949" s="40" t="str">
        <f>IF(ISBLANK('US Ad Fare Sheet'!C903),"",IF(COUNTIF($N$2:$N$6,'US Ad Fare Sheet'!C903)&gt;0,"",IF(LEN(G949)&lt;1,"",'US Ad Fare Sheet'!C903)))</f>
        <v/>
      </c>
      <c r="D949" s="40" t="str">
        <f>IF(ISBLANK('US Ad Fare Sheet'!D903),"",IF(COUNTIF($N$2:$N$6,'US Ad Fare Sheet'!C903)&gt;0,"",IF(LEN($G949)&lt;1,"",'US Ad Fare Sheet'!D903)))</f>
        <v/>
      </c>
      <c r="E949" s="40" t="str">
        <f>IF(ISBLANK('US Ad Fare Sheet'!E903),"",IF(COUNTIF($N$2:$N$6,'US Ad Fare Sheet'!C903)&gt;0,"",IF(LEN($G949)&lt;1,"",'US Ad Fare Sheet'!E903)))</f>
        <v/>
      </c>
      <c r="F949" s="40" t="str">
        <f>IF(ISBLANK('US Ad Fare Sheet'!F903),"",IF(COUNTIF($N$2:$N$6,'US Ad Fare Sheet'!C903)&gt;0,"",IF(LEN($G949)&lt;1,"",'US Ad Fare Sheet'!F903)))</f>
        <v/>
      </c>
      <c r="G949" s="40" t="str">
        <f>IF(OR(ISBLANK('US Ad Fare Sheet'!G903),'US Ad Fare Sheet'!G903&gt;250),"",IF(COUNTIF($N$2:$N$6,'US Ad Fare Sheet'!C903)&gt;0,"",'US Ad Fare Sheet'!G903))</f>
        <v/>
      </c>
    </row>
    <row r="950" spans="3:7" x14ac:dyDescent="0.15">
      <c r="C950" s="40" t="str">
        <f>IF(ISBLANK('US Ad Fare Sheet'!C904),"",IF(COUNTIF($N$2:$N$6,'US Ad Fare Sheet'!C904)&gt;0,"",IF(LEN(G950)&lt;1,"",'US Ad Fare Sheet'!C904)))</f>
        <v/>
      </c>
      <c r="D950" s="40" t="str">
        <f>IF(ISBLANK('US Ad Fare Sheet'!D904),"",IF(COUNTIF($N$2:$N$6,'US Ad Fare Sheet'!C904)&gt;0,"",IF(LEN($G950)&lt;1,"",'US Ad Fare Sheet'!D904)))</f>
        <v/>
      </c>
      <c r="E950" s="40" t="str">
        <f>IF(ISBLANK('US Ad Fare Sheet'!E904),"",IF(COUNTIF($N$2:$N$6,'US Ad Fare Sheet'!C904)&gt;0,"",IF(LEN($G950)&lt;1,"",'US Ad Fare Sheet'!E904)))</f>
        <v/>
      </c>
      <c r="F950" s="40" t="str">
        <f>IF(ISBLANK('US Ad Fare Sheet'!F904),"",IF(COUNTIF($N$2:$N$6,'US Ad Fare Sheet'!C904)&gt;0,"",IF(LEN($G950)&lt;1,"",'US Ad Fare Sheet'!F904)))</f>
        <v/>
      </c>
      <c r="G950" s="40" t="str">
        <f>IF(OR(ISBLANK('US Ad Fare Sheet'!G904),'US Ad Fare Sheet'!G904&gt;250),"",IF(COUNTIF($N$2:$N$6,'US Ad Fare Sheet'!C904)&gt;0,"",'US Ad Fare Sheet'!G904))</f>
        <v/>
      </c>
    </row>
    <row r="951" spans="3:7" x14ac:dyDescent="0.15">
      <c r="C951" s="40" t="str">
        <f>IF(ISBLANK('US Ad Fare Sheet'!C905),"",IF(COUNTIF($N$2:$N$6,'US Ad Fare Sheet'!C905)&gt;0,"",IF(LEN(G951)&lt;1,"",'US Ad Fare Sheet'!C905)))</f>
        <v/>
      </c>
      <c r="D951" s="40" t="str">
        <f>IF(ISBLANK('US Ad Fare Sheet'!D905),"",IF(COUNTIF($N$2:$N$6,'US Ad Fare Sheet'!C905)&gt;0,"",IF(LEN($G951)&lt;1,"",'US Ad Fare Sheet'!D905)))</f>
        <v/>
      </c>
      <c r="E951" s="40" t="str">
        <f>IF(ISBLANK('US Ad Fare Sheet'!E905),"",IF(COUNTIF($N$2:$N$6,'US Ad Fare Sheet'!C905)&gt;0,"",IF(LEN($G951)&lt;1,"",'US Ad Fare Sheet'!E905)))</f>
        <v/>
      </c>
      <c r="F951" s="40" t="str">
        <f>IF(ISBLANK('US Ad Fare Sheet'!F905),"",IF(COUNTIF($N$2:$N$6,'US Ad Fare Sheet'!C905)&gt;0,"",IF(LEN($G951)&lt;1,"",'US Ad Fare Sheet'!F905)))</f>
        <v/>
      </c>
      <c r="G951" s="40" t="str">
        <f>IF(OR(ISBLANK('US Ad Fare Sheet'!G905),'US Ad Fare Sheet'!G905&gt;250),"",IF(COUNTIF($N$2:$N$6,'US Ad Fare Sheet'!C905)&gt;0,"",'US Ad Fare Sheet'!G905))</f>
        <v/>
      </c>
    </row>
    <row r="952" spans="3:7" x14ac:dyDescent="0.15">
      <c r="C952" s="40" t="str">
        <f>IF(ISBLANK('US Ad Fare Sheet'!C906),"",IF(COUNTIF($N$2:$N$6,'US Ad Fare Sheet'!C906)&gt;0,"",IF(LEN(G952)&lt;1,"",'US Ad Fare Sheet'!C906)))</f>
        <v/>
      </c>
      <c r="D952" s="40" t="str">
        <f>IF(ISBLANK('US Ad Fare Sheet'!D906),"",IF(COUNTIF($N$2:$N$6,'US Ad Fare Sheet'!C906)&gt;0,"",IF(LEN($G952)&lt;1,"",'US Ad Fare Sheet'!D906)))</f>
        <v/>
      </c>
      <c r="E952" s="40" t="str">
        <f>IF(ISBLANK('US Ad Fare Sheet'!E906),"",IF(COUNTIF($N$2:$N$6,'US Ad Fare Sheet'!C906)&gt;0,"",IF(LEN($G952)&lt;1,"",'US Ad Fare Sheet'!E906)))</f>
        <v/>
      </c>
      <c r="F952" s="40" t="str">
        <f>IF(ISBLANK('US Ad Fare Sheet'!F906),"",IF(COUNTIF($N$2:$N$6,'US Ad Fare Sheet'!C906)&gt;0,"",IF(LEN($G952)&lt;1,"",'US Ad Fare Sheet'!F906)))</f>
        <v/>
      </c>
      <c r="G952" s="40" t="str">
        <f>IF(OR(ISBLANK('US Ad Fare Sheet'!G906),'US Ad Fare Sheet'!G906&gt;250),"",IF(COUNTIF($N$2:$N$6,'US Ad Fare Sheet'!C906)&gt;0,"",'US Ad Fare Sheet'!G906))</f>
        <v/>
      </c>
    </row>
    <row r="953" spans="3:7" x14ac:dyDescent="0.15">
      <c r="C953" s="40" t="str">
        <f>IF(ISBLANK('US Ad Fare Sheet'!C907),"",IF(COUNTIF($N$2:$N$6,'US Ad Fare Sheet'!C907)&gt;0,"",IF(LEN(G953)&lt;1,"",'US Ad Fare Sheet'!C907)))</f>
        <v/>
      </c>
      <c r="D953" s="40" t="str">
        <f>IF(ISBLANK('US Ad Fare Sheet'!D907),"",IF(COUNTIF($N$2:$N$6,'US Ad Fare Sheet'!C907)&gt;0,"",IF(LEN($G953)&lt;1,"",'US Ad Fare Sheet'!D907)))</f>
        <v/>
      </c>
      <c r="E953" s="40" t="str">
        <f>IF(ISBLANK('US Ad Fare Sheet'!E907),"",IF(COUNTIF($N$2:$N$6,'US Ad Fare Sheet'!C907)&gt;0,"",IF(LEN($G953)&lt;1,"",'US Ad Fare Sheet'!E907)))</f>
        <v/>
      </c>
      <c r="F953" s="40" t="str">
        <f>IF(ISBLANK('US Ad Fare Sheet'!F907),"",IF(COUNTIF($N$2:$N$6,'US Ad Fare Sheet'!C907)&gt;0,"",IF(LEN($G953)&lt;1,"",'US Ad Fare Sheet'!F907)))</f>
        <v/>
      </c>
      <c r="G953" s="40" t="str">
        <f>IF(OR(ISBLANK('US Ad Fare Sheet'!G907),'US Ad Fare Sheet'!G907&gt;250),"",IF(COUNTIF($N$2:$N$6,'US Ad Fare Sheet'!C907)&gt;0,"",'US Ad Fare Sheet'!G907))</f>
        <v/>
      </c>
    </row>
    <row r="954" spans="3:7" x14ac:dyDescent="0.15">
      <c r="C954" s="40" t="str">
        <f>IF(ISBLANK('US Ad Fare Sheet'!C908),"",IF(COUNTIF($N$2:$N$6,'US Ad Fare Sheet'!C908)&gt;0,"",IF(LEN(G954)&lt;1,"",'US Ad Fare Sheet'!C908)))</f>
        <v/>
      </c>
      <c r="D954" s="40" t="str">
        <f>IF(ISBLANK('US Ad Fare Sheet'!D908),"",IF(COUNTIF($N$2:$N$6,'US Ad Fare Sheet'!C908)&gt;0,"",IF(LEN($G954)&lt;1,"",'US Ad Fare Sheet'!D908)))</f>
        <v/>
      </c>
      <c r="E954" s="40" t="str">
        <f>IF(ISBLANK('US Ad Fare Sheet'!E908),"",IF(COUNTIF($N$2:$N$6,'US Ad Fare Sheet'!C908)&gt;0,"",IF(LEN($G954)&lt;1,"",'US Ad Fare Sheet'!E908)))</f>
        <v/>
      </c>
      <c r="F954" s="40" t="str">
        <f>IF(ISBLANK('US Ad Fare Sheet'!F908),"",IF(COUNTIF($N$2:$N$6,'US Ad Fare Sheet'!C908)&gt;0,"",IF(LEN($G954)&lt;1,"",'US Ad Fare Sheet'!F908)))</f>
        <v/>
      </c>
      <c r="G954" s="40" t="str">
        <f>IF(OR(ISBLANK('US Ad Fare Sheet'!G908),'US Ad Fare Sheet'!G908&gt;250),"",IF(COUNTIF($N$2:$N$6,'US Ad Fare Sheet'!C908)&gt;0,"",'US Ad Fare Sheet'!G908))</f>
        <v/>
      </c>
    </row>
    <row r="955" spans="3:7" x14ac:dyDescent="0.15">
      <c r="C955" s="40" t="str">
        <f>IF(ISBLANK('US Ad Fare Sheet'!C909),"",IF(COUNTIF($N$2:$N$6,'US Ad Fare Sheet'!C909)&gt;0,"",IF(LEN(G955)&lt;1,"",'US Ad Fare Sheet'!C909)))</f>
        <v/>
      </c>
      <c r="D955" s="40" t="str">
        <f>IF(ISBLANK('US Ad Fare Sheet'!D909),"",IF(COUNTIF($N$2:$N$6,'US Ad Fare Sheet'!C909)&gt;0,"",IF(LEN($G955)&lt;1,"",'US Ad Fare Sheet'!D909)))</f>
        <v/>
      </c>
      <c r="E955" s="40" t="str">
        <f>IF(ISBLANK('US Ad Fare Sheet'!E909),"",IF(COUNTIF($N$2:$N$6,'US Ad Fare Sheet'!C909)&gt;0,"",IF(LEN($G955)&lt;1,"",'US Ad Fare Sheet'!E909)))</f>
        <v/>
      </c>
      <c r="F955" s="40" t="str">
        <f>IF(ISBLANK('US Ad Fare Sheet'!F909),"",IF(COUNTIF($N$2:$N$6,'US Ad Fare Sheet'!C909)&gt;0,"",IF(LEN($G955)&lt;1,"",'US Ad Fare Sheet'!F909)))</f>
        <v/>
      </c>
      <c r="G955" s="40" t="str">
        <f>IF(OR(ISBLANK('US Ad Fare Sheet'!G909),'US Ad Fare Sheet'!G909&gt;250),"",IF(COUNTIF($N$2:$N$6,'US Ad Fare Sheet'!C909)&gt;0,"",'US Ad Fare Sheet'!G909))</f>
        <v/>
      </c>
    </row>
    <row r="956" spans="3:7" x14ac:dyDescent="0.15">
      <c r="C956" s="40" t="str">
        <f>IF(ISBLANK('US Ad Fare Sheet'!C910),"",IF(COUNTIF($N$2:$N$6,'US Ad Fare Sheet'!C910)&gt;0,"",IF(LEN(G956)&lt;1,"",'US Ad Fare Sheet'!C910)))</f>
        <v/>
      </c>
      <c r="D956" s="40" t="str">
        <f>IF(ISBLANK('US Ad Fare Sheet'!D910),"",IF(COUNTIF($N$2:$N$6,'US Ad Fare Sheet'!C910)&gt;0,"",IF(LEN($G956)&lt;1,"",'US Ad Fare Sheet'!D910)))</f>
        <v/>
      </c>
      <c r="E956" s="40" t="str">
        <f>IF(ISBLANK('US Ad Fare Sheet'!E910),"",IF(COUNTIF($N$2:$N$6,'US Ad Fare Sheet'!C910)&gt;0,"",IF(LEN($G956)&lt;1,"",'US Ad Fare Sheet'!E910)))</f>
        <v/>
      </c>
      <c r="F956" s="40" t="str">
        <f>IF(ISBLANK('US Ad Fare Sheet'!F910),"",IF(COUNTIF($N$2:$N$6,'US Ad Fare Sheet'!C910)&gt;0,"",IF(LEN($G956)&lt;1,"",'US Ad Fare Sheet'!F910)))</f>
        <v/>
      </c>
      <c r="G956" s="40" t="str">
        <f>IF(OR(ISBLANK('US Ad Fare Sheet'!G910),'US Ad Fare Sheet'!G910&gt;250),"",IF(COUNTIF($N$2:$N$6,'US Ad Fare Sheet'!C910)&gt;0,"",'US Ad Fare Sheet'!G910))</f>
        <v/>
      </c>
    </row>
    <row r="957" spans="3:7" x14ac:dyDescent="0.15">
      <c r="C957" s="40" t="str">
        <f>IF(ISBLANK('US Ad Fare Sheet'!C911),"",IF(COUNTIF($N$2:$N$6,'US Ad Fare Sheet'!C911)&gt;0,"",IF(LEN(G957)&lt;1,"",'US Ad Fare Sheet'!C911)))</f>
        <v/>
      </c>
      <c r="D957" s="40" t="str">
        <f>IF(ISBLANK('US Ad Fare Sheet'!D911),"",IF(COUNTIF($N$2:$N$6,'US Ad Fare Sheet'!C911)&gt;0,"",IF(LEN($G957)&lt;1,"",'US Ad Fare Sheet'!D911)))</f>
        <v/>
      </c>
      <c r="E957" s="40" t="str">
        <f>IF(ISBLANK('US Ad Fare Sheet'!E911),"",IF(COUNTIF($N$2:$N$6,'US Ad Fare Sheet'!C911)&gt;0,"",IF(LEN($G957)&lt;1,"",'US Ad Fare Sheet'!E911)))</f>
        <v/>
      </c>
      <c r="F957" s="40" t="str">
        <f>IF(ISBLANK('US Ad Fare Sheet'!F911),"",IF(COUNTIF($N$2:$N$6,'US Ad Fare Sheet'!C911)&gt;0,"",IF(LEN($G957)&lt;1,"",'US Ad Fare Sheet'!F911)))</f>
        <v/>
      </c>
      <c r="G957" s="40" t="str">
        <f>IF(OR(ISBLANK('US Ad Fare Sheet'!G911),'US Ad Fare Sheet'!G911&gt;250),"",IF(COUNTIF($N$2:$N$6,'US Ad Fare Sheet'!C911)&gt;0,"",'US Ad Fare Sheet'!G911))</f>
        <v/>
      </c>
    </row>
    <row r="958" spans="3:7" x14ac:dyDescent="0.15">
      <c r="C958" s="40" t="str">
        <f>IF(ISBLANK('US Ad Fare Sheet'!C912),"",IF(COUNTIF($N$2:$N$6,'US Ad Fare Sheet'!C912)&gt;0,"",IF(LEN(G958)&lt;1,"",'US Ad Fare Sheet'!C912)))</f>
        <v/>
      </c>
      <c r="D958" s="40" t="str">
        <f>IF(ISBLANK('US Ad Fare Sheet'!D912),"",IF(COUNTIF($N$2:$N$6,'US Ad Fare Sheet'!C912)&gt;0,"",IF(LEN($G958)&lt;1,"",'US Ad Fare Sheet'!D912)))</f>
        <v/>
      </c>
      <c r="E958" s="40" t="str">
        <f>IF(ISBLANK('US Ad Fare Sheet'!E912),"",IF(COUNTIF($N$2:$N$6,'US Ad Fare Sheet'!C912)&gt;0,"",IF(LEN($G958)&lt;1,"",'US Ad Fare Sheet'!E912)))</f>
        <v/>
      </c>
      <c r="F958" s="40" t="str">
        <f>IF(ISBLANK('US Ad Fare Sheet'!F912),"",IF(COUNTIF($N$2:$N$6,'US Ad Fare Sheet'!C912)&gt;0,"",IF(LEN($G958)&lt;1,"",'US Ad Fare Sheet'!F912)))</f>
        <v/>
      </c>
      <c r="G958" s="40" t="str">
        <f>IF(OR(ISBLANK('US Ad Fare Sheet'!G912),'US Ad Fare Sheet'!G912&gt;250),"",IF(COUNTIF($N$2:$N$6,'US Ad Fare Sheet'!C912)&gt;0,"",'US Ad Fare Sheet'!G912))</f>
        <v/>
      </c>
    </row>
    <row r="959" spans="3:7" x14ac:dyDescent="0.15">
      <c r="C959" s="40" t="str">
        <f>IF(ISBLANK('US Ad Fare Sheet'!C913),"",IF(COUNTIF($N$2:$N$6,'US Ad Fare Sheet'!C913)&gt;0,"",IF(LEN(G959)&lt;1,"",'US Ad Fare Sheet'!C913)))</f>
        <v/>
      </c>
      <c r="D959" s="40" t="str">
        <f>IF(ISBLANK('US Ad Fare Sheet'!D913),"",IF(COUNTIF($N$2:$N$6,'US Ad Fare Sheet'!C913)&gt;0,"",IF(LEN($G959)&lt;1,"",'US Ad Fare Sheet'!D913)))</f>
        <v/>
      </c>
      <c r="E959" s="40" t="str">
        <f>IF(ISBLANK('US Ad Fare Sheet'!E913),"",IF(COUNTIF($N$2:$N$6,'US Ad Fare Sheet'!C913)&gt;0,"",IF(LEN($G959)&lt;1,"",'US Ad Fare Sheet'!E913)))</f>
        <v/>
      </c>
      <c r="F959" s="40" t="str">
        <f>IF(ISBLANK('US Ad Fare Sheet'!F913),"",IF(COUNTIF($N$2:$N$6,'US Ad Fare Sheet'!C913)&gt;0,"",IF(LEN($G959)&lt;1,"",'US Ad Fare Sheet'!F913)))</f>
        <v/>
      </c>
      <c r="G959" s="40" t="str">
        <f>IF(OR(ISBLANK('US Ad Fare Sheet'!G913),'US Ad Fare Sheet'!G913&gt;250),"",IF(COUNTIF($N$2:$N$6,'US Ad Fare Sheet'!C913)&gt;0,"",'US Ad Fare Sheet'!G913))</f>
        <v/>
      </c>
    </row>
    <row r="960" spans="3:7" x14ac:dyDescent="0.15">
      <c r="C960" s="40" t="str">
        <f>IF(ISBLANK('US Ad Fare Sheet'!C914),"",IF(COUNTIF($N$2:$N$6,'US Ad Fare Sheet'!C914)&gt;0,"",IF(LEN(G960)&lt;1,"",'US Ad Fare Sheet'!C914)))</f>
        <v/>
      </c>
      <c r="D960" s="40" t="str">
        <f>IF(ISBLANK('US Ad Fare Sheet'!D914),"",IF(COUNTIF($N$2:$N$6,'US Ad Fare Sheet'!C914)&gt;0,"",IF(LEN($G960)&lt;1,"",'US Ad Fare Sheet'!D914)))</f>
        <v/>
      </c>
      <c r="E960" s="40" t="str">
        <f>IF(ISBLANK('US Ad Fare Sheet'!E914),"",IF(COUNTIF($N$2:$N$6,'US Ad Fare Sheet'!C914)&gt;0,"",IF(LEN($G960)&lt;1,"",'US Ad Fare Sheet'!E914)))</f>
        <v/>
      </c>
      <c r="F960" s="40" t="str">
        <f>IF(ISBLANK('US Ad Fare Sheet'!F914),"",IF(COUNTIF($N$2:$N$6,'US Ad Fare Sheet'!C914)&gt;0,"",IF(LEN($G960)&lt;1,"",'US Ad Fare Sheet'!F914)))</f>
        <v/>
      </c>
      <c r="G960" s="40" t="str">
        <f>IF(OR(ISBLANK('US Ad Fare Sheet'!G914),'US Ad Fare Sheet'!G914&gt;250),"",IF(COUNTIF($N$2:$N$6,'US Ad Fare Sheet'!C914)&gt;0,"",'US Ad Fare Sheet'!G914))</f>
        <v/>
      </c>
    </row>
    <row r="961" spans="3:7" x14ac:dyDescent="0.15">
      <c r="C961" s="40" t="str">
        <f>IF(ISBLANK('US Ad Fare Sheet'!C915),"",IF(COUNTIF($N$2:$N$6,'US Ad Fare Sheet'!C915)&gt;0,"",IF(LEN(G961)&lt;1,"",'US Ad Fare Sheet'!C915)))</f>
        <v/>
      </c>
      <c r="D961" s="40" t="str">
        <f>IF(ISBLANK('US Ad Fare Sheet'!D915),"",IF(COUNTIF($N$2:$N$6,'US Ad Fare Sheet'!C915)&gt;0,"",IF(LEN($G961)&lt;1,"",'US Ad Fare Sheet'!D915)))</f>
        <v/>
      </c>
      <c r="E961" s="40" t="str">
        <f>IF(ISBLANK('US Ad Fare Sheet'!E915),"",IF(COUNTIF($N$2:$N$6,'US Ad Fare Sheet'!C915)&gt;0,"",IF(LEN($G961)&lt;1,"",'US Ad Fare Sheet'!E915)))</f>
        <v/>
      </c>
      <c r="F961" s="40" t="str">
        <f>IF(ISBLANK('US Ad Fare Sheet'!F915),"",IF(COUNTIF($N$2:$N$6,'US Ad Fare Sheet'!C915)&gt;0,"",IF(LEN($G961)&lt;1,"",'US Ad Fare Sheet'!F915)))</f>
        <v/>
      </c>
      <c r="G961" s="40" t="str">
        <f>IF(OR(ISBLANK('US Ad Fare Sheet'!G915),'US Ad Fare Sheet'!G915&gt;250),"",IF(COUNTIF($N$2:$N$6,'US Ad Fare Sheet'!C915)&gt;0,"",'US Ad Fare Sheet'!G915))</f>
        <v/>
      </c>
    </row>
    <row r="962" spans="3:7" x14ac:dyDescent="0.15">
      <c r="C962" s="40" t="str">
        <f>IF(ISBLANK('US Ad Fare Sheet'!C916),"",IF(COUNTIF($N$2:$N$6,'US Ad Fare Sheet'!C916)&gt;0,"",IF(LEN(G962)&lt;1,"",'US Ad Fare Sheet'!C916)))</f>
        <v/>
      </c>
      <c r="D962" s="40" t="str">
        <f>IF(ISBLANK('US Ad Fare Sheet'!D916),"",IF(COUNTIF($N$2:$N$6,'US Ad Fare Sheet'!C916)&gt;0,"",IF(LEN($G962)&lt;1,"",'US Ad Fare Sheet'!D916)))</f>
        <v/>
      </c>
      <c r="E962" s="40" t="str">
        <f>IF(ISBLANK('US Ad Fare Sheet'!E916),"",IF(COUNTIF($N$2:$N$6,'US Ad Fare Sheet'!C916)&gt;0,"",IF(LEN($G962)&lt;1,"",'US Ad Fare Sheet'!E916)))</f>
        <v/>
      </c>
      <c r="F962" s="40" t="str">
        <f>IF(ISBLANK('US Ad Fare Sheet'!F916),"",IF(COUNTIF($N$2:$N$6,'US Ad Fare Sheet'!C916)&gt;0,"",IF(LEN($G962)&lt;1,"",'US Ad Fare Sheet'!F916)))</f>
        <v/>
      </c>
      <c r="G962" s="40" t="str">
        <f>IF(OR(ISBLANK('US Ad Fare Sheet'!G916),'US Ad Fare Sheet'!G916&gt;250),"",IF(COUNTIF($N$2:$N$6,'US Ad Fare Sheet'!C916)&gt;0,"",'US Ad Fare Sheet'!G916))</f>
        <v/>
      </c>
    </row>
    <row r="963" spans="3:7" x14ac:dyDescent="0.15">
      <c r="C963" s="40" t="str">
        <f>IF(ISBLANK('US Ad Fare Sheet'!C917),"",IF(COUNTIF($N$2:$N$6,'US Ad Fare Sheet'!C917)&gt;0,"",IF(LEN(G963)&lt;1,"",'US Ad Fare Sheet'!C917)))</f>
        <v/>
      </c>
      <c r="D963" s="40" t="str">
        <f>IF(ISBLANK('US Ad Fare Sheet'!D917),"",IF(COUNTIF($N$2:$N$6,'US Ad Fare Sheet'!C917)&gt;0,"",IF(LEN($G963)&lt;1,"",'US Ad Fare Sheet'!D917)))</f>
        <v/>
      </c>
      <c r="E963" s="40" t="str">
        <f>IF(ISBLANK('US Ad Fare Sheet'!E917),"",IF(COUNTIF($N$2:$N$6,'US Ad Fare Sheet'!C917)&gt;0,"",IF(LEN($G963)&lt;1,"",'US Ad Fare Sheet'!E917)))</f>
        <v/>
      </c>
      <c r="F963" s="40" t="str">
        <f>IF(ISBLANK('US Ad Fare Sheet'!F917),"",IF(COUNTIF($N$2:$N$6,'US Ad Fare Sheet'!C917)&gt;0,"",IF(LEN($G963)&lt;1,"",'US Ad Fare Sheet'!F917)))</f>
        <v/>
      </c>
      <c r="G963" s="40" t="str">
        <f>IF(OR(ISBLANK('US Ad Fare Sheet'!G917),'US Ad Fare Sheet'!G917&gt;250),"",IF(COUNTIF($N$2:$N$6,'US Ad Fare Sheet'!C917)&gt;0,"",'US Ad Fare Sheet'!G917))</f>
        <v/>
      </c>
    </row>
    <row r="964" spans="3:7" x14ac:dyDescent="0.15">
      <c r="C964" s="40" t="str">
        <f>IF(ISBLANK('US Ad Fare Sheet'!C918),"",IF(COUNTIF($N$2:$N$6,'US Ad Fare Sheet'!C918)&gt;0,"",IF(LEN(G964)&lt;1,"",'US Ad Fare Sheet'!C918)))</f>
        <v/>
      </c>
      <c r="D964" s="40" t="str">
        <f>IF(ISBLANK('US Ad Fare Sheet'!D918),"",IF(COUNTIF($N$2:$N$6,'US Ad Fare Sheet'!C918)&gt;0,"",IF(LEN($G964)&lt;1,"",'US Ad Fare Sheet'!D918)))</f>
        <v/>
      </c>
      <c r="E964" s="40" t="str">
        <f>IF(ISBLANK('US Ad Fare Sheet'!E918),"",IF(COUNTIF($N$2:$N$6,'US Ad Fare Sheet'!C918)&gt;0,"",IF(LEN($G964)&lt;1,"",'US Ad Fare Sheet'!E918)))</f>
        <v/>
      </c>
      <c r="F964" s="40" t="str">
        <f>IF(ISBLANK('US Ad Fare Sheet'!F918),"",IF(COUNTIF($N$2:$N$6,'US Ad Fare Sheet'!C918)&gt;0,"",IF(LEN($G964)&lt;1,"",'US Ad Fare Sheet'!F918)))</f>
        <v/>
      </c>
      <c r="G964" s="40" t="str">
        <f>IF(OR(ISBLANK('US Ad Fare Sheet'!G918),'US Ad Fare Sheet'!G918&gt;250),"",IF(COUNTIF($N$2:$N$6,'US Ad Fare Sheet'!C918)&gt;0,"",'US Ad Fare Sheet'!G918))</f>
        <v/>
      </c>
    </row>
    <row r="965" spans="3:7" x14ac:dyDescent="0.15">
      <c r="C965" s="40" t="str">
        <f>IF(ISBLANK('US Ad Fare Sheet'!C919),"",IF(COUNTIF($N$2:$N$6,'US Ad Fare Sheet'!C919)&gt;0,"",IF(LEN(G965)&lt;1,"",'US Ad Fare Sheet'!C919)))</f>
        <v/>
      </c>
      <c r="D965" s="40" t="str">
        <f>IF(ISBLANK('US Ad Fare Sheet'!D919),"",IF(COUNTIF($N$2:$N$6,'US Ad Fare Sheet'!C919)&gt;0,"",IF(LEN($G965)&lt;1,"",'US Ad Fare Sheet'!D919)))</f>
        <v/>
      </c>
      <c r="E965" s="40" t="str">
        <f>IF(ISBLANK('US Ad Fare Sheet'!E919),"",IF(COUNTIF($N$2:$N$6,'US Ad Fare Sheet'!C919)&gt;0,"",IF(LEN($G965)&lt;1,"",'US Ad Fare Sheet'!E919)))</f>
        <v/>
      </c>
      <c r="F965" s="40" t="str">
        <f>IF(ISBLANK('US Ad Fare Sheet'!F919),"",IF(COUNTIF($N$2:$N$6,'US Ad Fare Sheet'!C919)&gt;0,"",IF(LEN($G965)&lt;1,"",'US Ad Fare Sheet'!F919)))</f>
        <v/>
      </c>
      <c r="G965" s="40" t="str">
        <f>IF(OR(ISBLANK('US Ad Fare Sheet'!G919),'US Ad Fare Sheet'!G919&gt;250),"",IF(COUNTIF($N$2:$N$6,'US Ad Fare Sheet'!C919)&gt;0,"",'US Ad Fare Sheet'!G919))</f>
        <v/>
      </c>
    </row>
    <row r="966" spans="3:7" x14ac:dyDescent="0.15">
      <c r="C966" s="40" t="str">
        <f>IF(ISBLANK('US Ad Fare Sheet'!C920),"",IF(COUNTIF($N$2:$N$6,'US Ad Fare Sheet'!C920)&gt;0,"",IF(LEN(G966)&lt;1,"",'US Ad Fare Sheet'!C920)))</f>
        <v/>
      </c>
      <c r="D966" s="40" t="str">
        <f>IF(ISBLANK('US Ad Fare Sheet'!D920),"",IF(COUNTIF($N$2:$N$6,'US Ad Fare Sheet'!C920)&gt;0,"",IF(LEN($G966)&lt;1,"",'US Ad Fare Sheet'!D920)))</f>
        <v/>
      </c>
      <c r="E966" s="40" t="str">
        <f>IF(ISBLANK('US Ad Fare Sheet'!E920),"",IF(COUNTIF($N$2:$N$6,'US Ad Fare Sheet'!C920)&gt;0,"",IF(LEN($G966)&lt;1,"",'US Ad Fare Sheet'!E920)))</f>
        <v/>
      </c>
      <c r="F966" s="40" t="str">
        <f>IF(ISBLANK('US Ad Fare Sheet'!F920),"",IF(COUNTIF($N$2:$N$6,'US Ad Fare Sheet'!C920)&gt;0,"",IF(LEN($G966)&lt;1,"",'US Ad Fare Sheet'!F920)))</f>
        <v/>
      </c>
      <c r="G966" s="40" t="str">
        <f>IF(OR(ISBLANK('US Ad Fare Sheet'!G920),'US Ad Fare Sheet'!G920&gt;250),"",IF(COUNTIF($N$2:$N$6,'US Ad Fare Sheet'!C920)&gt;0,"",'US Ad Fare Sheet'!G920))</f>
        <v/>
      </c>
    </row>
    <row r="967" spans="3:7" x14ac:dyDescent="0.15">
      <c r="C967" s="40" t="str">
        <f>IF(ISBLANK('US Ad Fare Sheet'!C921),"",IF(COUNTIF($N$2:$N$6,'US Ad Fare Sheet'!C921)&gt;0,"",IF(LEN(G967)&lt;1,"",'US Ad Fare Sheet'!C921)))</f>
        <v/>
      </c>
      <c r="D967" s="40" t="str">
        <f>IF(ISBLANK('US Ad Fare Sheet'!D921),"",IF(COUNTIF($N$2:$N$6,'US Ad Fare Sheet'!C921)&gt;0,"",IF(LEN($G967)&lt;1,"",'US Ad Fare Sheet'!D921)))</f>
        <v/>
      </c>
      <c r="E967" s="40" t="str">
        <f>IF(ISBLANK('US Ad Fare Sheet'!E921),"",IF(COUNTIF($N$2:$N$6,'US Ad Fare Sheet'!C921)&gt;0,"",IF(LEN($G967)&lt;1,"",'US Ad Fare Sheet'!E921)))</f>
        <v/>
      </c>
      <c r="F967" s="40" t="str">
        <f>IF(ISBLANK('US Ad Fare Sheet'!F921),"",IF(COUNTIF($N$2:$N$6,'US Ad Fare Sheet'!C921)&gt;0,"",IF(LEN($G967)&lt;1,"",'US Ad Fare Sheet'!F921)))</f>
        <v/>
      </c>
      <c r="G967" s="40" t="str">
        <f>IF(OR(ISBLANK('US Ad Fare Sheet'!G921),'US Ad Fare Sheet'!G921&gt;250),"",IF(COUNTIF($N$2:$N$6,'US Ad Fare Sheet'!C921)&gt;0,"",'US Ad Fare Sheet'!G921))</f>
        <v/>
      </c>
    </row>
    <row r="968" spans="3:7" x14ac:dyDescent="0.15">
      <c r="C968" s="40" t="str">
        <f>IF(ISBLANK('US Ad Fare Sheet'!C922),"",IF(COUNTIF($N$2:$N$6,'US Ad Fare Sheet'!C922)&gt;0,"",IF(LEN(G968)&lt;1,"",'US Ad Fare Sheet'!C922)))</f>
        <v/>
      </c>
      <c r="D968" s="40" t="str">
        <f>IF(ISBLANK('US Ad Fare Sheet'!D922),"",IF(COUNTIF($N$2:$N$6,'US Ad Fare Sheet'!C922)&gt;0,"",IF(LEN($G968)&lt;1,"",'US Ad Fare Sheet'!D922)))</f>
        <v/>
      </c>
      <c r="E968" s="40" t="str">
        <f>IF(ISBLANK('US Ad Fare Sheet'!E922),"",IF(COUNTIF($N$2:$N$6,'US Ad Fare Sheet'!C922)&gt;0,"",IF(LEN($G968)&lt;1,"",'US Ad Fare Sheet'!E922)))</f>
        <v/>
      </c>
      <c r="F968" s="40" t="str">
        <f>IF(ISBLANK('US Ad Fare Sheet'!F922),"",IF(COUNTIF($N$2:$N$6,'US Ad Fare Sheet'!C922)&gt;0,"",IF(LEN($G968)&lt;1,"",'US Ad Fare Sheet'!F922)))</f>
        <v/>
      </c>
      <c r="G968" s="40" t="str">
        <f>IF(OR(ISBLANK('US Ad Fare Sheet'!G922),'US Ad Fare Sheet'!G922&gt;250),"",IF(COUNTIF($N$2:$N$6,'US Ad Fare Sheet'!C922)&gt;0,"",'US Ad Fare Sheet'!G922))</f>
        <v/>
      </c>
    </row>
    <row r="969" spans="3:7" x14ac:dyDescent="0.15">
      <c r="C969" s="40" t="str">
        <f>IF(ISBLANK('US Ad Fare Sheet'!C923),"",IF(COUNTIF($N$2:$N$6,'US Ad Fare Sheet'!C923)&gt;0,"",IF(LEN(G969)&lt;1,"",'US Ad Fare Sheet'!C923)))</f>
        <v/>
      </c>
      <c r="D969" s="40" t="str">
        <f>IF(ISBLANK('US Ad Fare Sheet'!D923),"",IF(COUNTIF($N$2:$N$6,'US Ad Fare Sheet'!C923)&gt;0,"",IF(LEN($G969)&lt;1,"",'US Ad Fare Sheet'!D923)))</f>
        <v/>
      </c>
      <c r="E969" s="40" t="str">
        <f>IF(ISBLANK('US Ad Fare Sheet'!E923),"",IF(COUNTIF($N$2:$N$6,'US Ad Fare Sheet'!C923)&gt;0,"",IF(LEN($G969)&lt;1,"",'US Ad Fare Sheet'!E923)))</f>
        <v/>
      </c>
      <c r="F969" s="40" t="str">
        <f>IF(ISBLANK('US Ad Fare Sheet'!F923),"",IF(COUNTIF($N$2:$N$6,'US Ad Fare Sheet'!C923)&gt;0,"",IF(LEN($G969)&lt;1,"",'US Ad Fare Sheet'!F923)))</f>
        <v/>
      </c>
      <c r="G969" s="40" t="str">
        <f>IF(OR(ISBLANK('US Ad Fare Sheet'!G923),'US Ad Fare Sheet'!G923&gt;250),"",IF(COUNTIF($N$2:$N$6,'US Ad Fare Sheet'!C923)&gt;0,"",'US Ad Fare Sheet'!G923))</f>
        <v/>
      </c>
    </row>
    <row r="970" spans="3:7" x14ac:dyDescent="0.15">
      <c r="C970" s="40" t="str">
        <f>IF(ISBLANK('US Ad Fare Sheet'!C924),"",IF(COUNTIF($N$2:$N$6,'US Ad Fare Sheet'!C924)&gt;0,"",IF(LEN(G970)&lt;1,"",'US Ad Fare Sheet'!C924)))</f>
        <v/>
      </c>
      <c r="D970" s="40" t="str">
        <f>IF(ISBLANK('US Ad Fare Sheet'!D924),"",IF(COUNTIF($N$2:$N$6,'US Ad Fare Sheet'!C924)&gt;0,"",IF(LEN($G970)&lt;1,"",'US Ad Fare Sheet'!D924)))</f>
        <v/>
      </c>
      <c r="E970" s="40" t="str">
        <f>IF(ISBLANK('US Ad Fare Sheet'!E924),"",IF(COUNTIF($N$2:$N$6,'US Ad Fare Sheet'!C924)&gt;0,"",IF(LEN($G970)&lt;1,"",'US Ad Fare Sheet'!E924)))</f>
        <v/>
      </c>
      <c r="F970" s="40" t="str">
        <f>IF(ISBLANK('US Ad Fare Sheet'!F924),"",IF(COUNTIF($N$2:$N$6,'US Ad Fare Sheet'!C924)&gt;0,"",IF(LEN($G970)&lt;1,"",'US Ad Fare Sheet'!F924)))</f>
        <v/>
      </c>
      <c r="G970" s="40" t="str">
        <f>IF(OR(ISBLANK('US Ad Fare Sheet'!G924),'US Ad Fare Sheet'!G924&gt;250),"",IF(COUNTIF($N$2:$N$6,'US Ad Fare Sheet'!C924)&gt;0,"",'US Ad Fare Sheet'!G924))</f>
        <v/>
      </c>
    </row>
    <row r="971" spans="3:7" x14ac:dyDescent="0.15">
      <c r="C971" s="40" t="str">
        <f>IF(ISBLANK('US Ad Fare Sheet'!C925),"",IF(COUNTIF($N$2:$N$6,'US Ad Fare Sheet'!C925)&gt;0,"",IF(LEN(G971)&lt;1,"",'US Ad Fare Sheet'!C925)))</f>
        <v/>
      </c>
      <c r="D971" s="40" t="str">
        <f>IF(ISBLANK('US Ad Fare Sheet'!D925),"",IF(COUNTIF($N$2:$N$6,'US Ad Fare Sheet'!C925)&gt;0,"",IF(LEN($G971)&lt;1,"",'US Ad Fare Sheet'!D925)))</f>
        <v/>
      </c>
      <c r="E971" s="40" t="str">
        <f>IF(ISBLANK('US Ad Fare Sheet'!E925),"",IF(COUNTIF($N$2:$N$6,'US Ad Fare Sheet'!C925)&gt;0,"",IF(LEN($G971)&lt;1,"",'US Ad Fare Sheet'!E925)))</f>
        <v/>
      </c>
      <c r="F971" s="40" t="str">
        <f>IF(ISBLANK('US Ad Fare Sheet'!F925),"",IF(COUNTIF($N$2:$N$6,'US Ad Fare Sheet'!C925)&gt;0,"",IF(LEN($G971)&lt;1,"",'US Ad Fare Sheet'!F925)))</f>
        <v/>
      </c>
      <c r="G971" s="40" t="str">
        <f>IF(OR(ISBLANK('US Ad Fare Sheet'!G925),'US Ad Fare Sheet'!G925&gt;250),"",IF(COUNTIF($N$2:$N$6,'US Ad Fare Sheet'!C925)&gt;0,"",'US Ad Fare Sheet'!G925))</f>
        <v/>
      </c>
    </row>
    <row r="972" spans="3:7" x14ac:dyDescent="0.15">
      <c r="C972" s="40" t="str">
        <f>IF(ISBLANK('US Ad Fare Sheet'!C926),"",IF(COUNTIF($N$2:$N$6,'US Ad Fare Sheet'!C926)&gt;0,"",IF(LEN(G972)&lt;1,"",'US Ad Fare Sheet'!C926)))</f>
        <v/>
      </c>
      <c r="D972" s="40" t="str">
        <f>IF(ISBLANK('US Ad Fare Sheet'!D926),"",IF(COUNTIF($N$2:$N$6,'US Ad Fare Sheet'!C926)&gt;0,"",IF(LEN($G972)&lt;1,"",'US Ad Fare Sheet'!D926)))</f>
        <v/>
      </c>
      <c r="E972" s="40" t="str">
        <f>IF(ISBLANK('US Ad Fare Sheet'!E926),"",IF(COUNTIF($N$2:$N$6,'US Ad Fare Sheet'!C926)&gt;0,"",IF(LEN($G972)&lt;1,"",'US Ad Fare Sheet'!E926)))</f>
        <v/>
      </c>
      <c r="F972" s="40" t="str">
        <f>IF(ISBLANK('US Ad Fare Sheet'!F926),"",IF(COUNTIF($N$2:$N$6,'US Ad Fare Sheet'!C926)&gt;0,"",IF(LEN($G972)&lt;1,"",'US Ad Fare Sheet'!F926)))</f>
        <v/>
      </c>
      <c r="G972" s="40" t="str">
        <f>IF(OR(ISBLANK('US Ad Fare Sheet'!G926),'US Ad Fare Sheet'!G926&gt;250),"",IF(COUNTIF($N$2:$N$6,'US Ad Fare Sheet'!C926)&gt;0,"",'US Ad Fare Sheet'!G926))</f>
        <v/>
      </c>
    </row>
    <row r="973" spans="3:7" x14ac:dyDescent="0.15">
      <c r="C973" s="40" t="str">
        <f>IF(ISBLANK('US Ad Fare Sheet'!C927),"",IF(COUNTIF($N$2:$N$6,'US Ad Fare Sheet'!C927)&gt;0,"",IF(LEN(G973)&lt;1,"",'US Ad Fare Sheet'!C927)))</f>
        <v/>
      </c>
      <c r="D973" s="40" t="str">
        <f>IF(ISBLANK('US Ad Fare Sheet'!D927),"",IF(COUNTIF($N$2:$N$6,'US Ad Fare Sheet'!C927)&gt;0,"",IF(LEN($G973)&lt;1,"",'US Ad Fare Sheet'!D927)))</f>
        <v/>
      </c>
      <c r="E973" s="40" t="str">
        <f>IF(ISBLANK('US Ad Fare Sheet'!E927),"",IF(COUNTIF($N$2:$N$6,'US Ad Fare Sheet'!C927)&gt;0,"",IF(LEN($G973)&lt;1,"",'US Ad Fare Sheet'!E927)))</f>
        <v/>
      </c>
      <c r="F973" s="40" t="str">
        <f>IF(ISBLANK('US Ad Fare Sheet'!F927),"",IF(COUNTIF($N$2:$N$6,'US Ad Fare Sheet'!C927)&gt;0,"",IF(LEN($G973)&lt;1,"",'US Ad Fare Sheet'!F927)))</f>
        <v/>
      </c>
      <c r="G973" s="40" t="str">
        <f>IF(OR(ISBLANK('US Ad Fare Sheet'!G927),'US Ad Fare Sheet'!G927&gt;250),"",IF(COUNTIF($N$2:$N$6,'US Ad Fare Sheet'!C927)&gt;0,"",'US Ad Fare Sheet'!G927))</f>
        <v/>
      </c>
    </row>
    <row r="974" spans="3:7" x14ac:dyDescent="0.15">
      <c r="C974" s="40" t="str">
        <f>IF(ISBLANK('US Ad Fare Sheet'!C928),"",IF(COUNTIF($N$2:$N$6,'US Ad Fare Sheet'!C928)&gt;0,"",IF(LEN(G974)&lt;1,"",'US Ad Fare Sheet'!C928)))</f>
        <v/>
      </c>
      <c r="D974" s="40" t="str">
        <f>IF(ISBLANK('US Ad Fare Sheet'!D928),"",IF(COUNTIF($N$2:$N$6,'US Ad Fare Sheet'!C928)&gt;0,"",IF(LEN($G974)&lt;1,"",'US Ad Fare Sheet'!D928)))</f>
        <v/>
      </c>
      <c r="E974" s="40" t="str">
        <f>IF(ISBLANK('US Ad Fare Sheet'!E928),"",IF(COUNTIF($N$2:$N$6,'US Ad Fare Sheet'!C928)&gt;0,"",IF(LEN($G974)&lt;1,"",'US Ad Fare Sheet'!E928)))</f>
        <v/>
      </c>
      <c r="F974" s="40" t="str">
        <f>IF(ISBLANK('US Ad Fare Sheet'!F928),"",IF(COUNTIF($N$2:$N$6,'US Ad Fare Sheet'!C928)&gt;0,"",IF(LEN($G974)&lt;1,"",'US Ad Fare Sheet'!F928)))</f>
        <v/>
      </c>
      <c r="G974" s="40" t="str">
        <f>IF(OR(ISBLANK('US Ad Fare Sheet'!G928),'US Ad Fare Sheet'!G928&gt;250),"",IF(COUNTIF($N$2:$N$6,'US Ad Fare Sheet'!C928)&gt;0,"",'US Ad Fare Sheet'!G928))</f>
        <v/>
      </c>
    </row>
  </sheetData>
  <customSheetViews>
    <customSheetView guid="{3C481E46-3FC1-4759-97BE-0ABEC5F7C28E}" topLeftCell="A22">
      <selection activeCell="C48" sqref="C48"/>
      <pageMargins left="0.7" right="0.7" top="0.75" bottom="0.75" header="0.3" footer="0.3"/>
    </customSheetView>
    <customSheetView guid="{ACFF2655-9FC5-4DBF-8B25-883D224F585E}">
      <selection activeCell="B2" sqref="B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092"/>
  <sheetViews>
    <sheetView topLeftCell="A177" zoomScale="85" zoomScaleNormal="85" workbookViewId="0">
      <selection activeCell="A205" sqref="A205:XFD205"/>
    </sheetView>
  </sheetViews>
  <sheetFormatPr baseColWidth="10" defaultColWidth="9.1640625" defaultRowHeight="13" x14ac:dyDescent="0.15"/>
  <cols>
    <col min="1" max="1" width="7.5" style="88" customWidth="1"/>
    <col min="2" max="2" width="32" style="88" bestFit="1" customWidth="1"/>
    <col min="3" max="3" width="6.6640625" style="88" customWidth="1"/>
    <col min="4" max="4" width="21.33203125" style="88" bestFit="1" customWidth="1"/>
    <col min="5" max="5" width="6.83203125" style="88" customWidth="1"/>
    <col min="6" max="6" width="9.1640625" style="40"/>
    <col min="7" max="7" width="3.83203125" style="41" customWidth="1"/>
    <col min="8" max="8" width="9.1640625" style="42"/>
    <col min="9" max="9" width="16.6640625" style="42" bestFit="1" customWidth="1"/>
    <col min="10" max="10" width="9.1640625" style="42"/>
    <col min="11" max="11" width="16.6640625" style="42" bestFit="1" customWidth="1"/>
    <col min="12" max="12" width="9.1640625" style="42"/>
    <col min="13" max="13" width="9.1640625" style="40"/>
    <col min="14" max="14" width="11.5" style="41" customWidth="1"/>
    <col min="15" max="15" width="25.1640625" style="47" customWidth="1"/>
    <col min="16" max="16" width="9.1640625" style="47"/>
    <col min="17" max="17" width="18.1640625" style="47" bestFit="1" customWidth="1"/>
    <col min="18" max="18" width="9.1640625" style="40"/>
    <col min="19" max="19" width="14.1640625" style="40" customWidth="1"/>
    <col min="20" max="16384" width="9.1640625" style="40"/>
  </cols>
  <sheetData>
    <row r="1" spans="1:21" x14ac:dyDescent="0.15">
      <c r="A1" s="86" t="str">
        <f>IF(ISBLANK('US Ad Fare Sheet'!C6),"",'US Ad Fare Sheet'!C6)</f>
        <v/>
      </c>
      <c r="B1" s="86" t="str">
        <f>IF(ISBLANK('US Ad Fare Sheet'!D6),"",'US Ad Fare Sheet'!D6)</f>
        <v/>
      </c>
      <c r="C1" s="86" t="str">
        <f>IF(ISBLANK('US Ad Fare Sheet'!E6),"",'US Ad Fare Sheet'!E6)</f>
        <v/>
      </c>
      <c r="D1" s="86" t="str">
        <f>IF(ISBLANK('US Ad Fare Sheet'!F6),"",'US Ad Fare Sheet'!F6)</f>
        <v/>
      </c>
      <c r="E1" s="86" t="str">
        <f>IF(ISBLANK('US Ad Fare Sheet'!G6),"",'US Ad Fare Sheet'!G6)</f>
        <v>Advertised Fare</v>
      </c>
      <c r="H1" s="42" t="str">
        <f t="shared" ref="H1:H64" si="0">A1</f>
        <v/>
      </c>
      <c r="I1" s="42" t="str">
        <f t="shared" ref="I1:I55" si="1">IFERROR(INDEX(Q:Q,MATCH(H1,P:P,0)),"")</f>
        <v/>
      </c>
      <c r="J1" s="42" t="str">
        <f t="shared" ref="J1:J64" si="2">C1</f>
        <v/>
      </c>
      <c r="K1" s="42" t="str">
        <f t="shared" ref="K1:K56" si="3">IFERROR(INDEX(Q:Q,MATCH(J1,P:P,0)),"")</f>
        <v/>
      </c>
      <c r="L1" s="43" t="str">
        <f t="shared" ref="L1:L64" si="4">IF(E1="","",E1)</f>
        <v>Advertised Fare</v>
      </c>
      <c r="M1" s="44"/>
      <c r="N1" s="45" t="s">
        <v>47</v>
      </c>
      <c r="O1" s="47" t="s">
        <v>376</v>
      </c>
      <c r="P1" s="47" t="s">
        <v>377</v>
      </c>
      <c r="Q1" s="47" t="s">
        <v>378</v>
      </c>
      <c r="S1" s="92" t="s">
        <v>473</v>
      </c>
    </row>
    <row r="2" spans="1:21" x14ac:dyDescent="0.15">
      <c r="A2" s="86" t="str">
        <f>IF(ISBLANK('US Ad Fare Sheet'!C7),"",'US Ad Fare Sheet'!C7)</f>
        <v>SEA</v>
      </c>
      <c r="B2" s="86" t="str">
        <f>IF(ISBLANK('US Ad Fare Sheet'!D7),"",'US Ad Fare Sheet'!D7)</f>
        <v>SEATTLE</v>
      </c>
      <c r="C2" s="86" t="str">
        <f>IF(ISBLANK('US Ad Fare Sheet'!E7),"",'US Ad Fare Sheet'!E7)</f>
        <v>FAI</v>
      </c>
      <c r="D2" s="86" t="str">
        <f>IF(ISBLANK('US Ad Fare Sheet'!F7),"",'US Ad Fare Sheet'!F7)</f>
        <v>FAIRBANKS</v>
      </c>
      <c r="E2" s="86">
        <f>IF(ISBLANK('US Ad Fare Sheet'!G7),"",'US Ad Fare Sheet'!G7)</f>
        <v>143</v>
      </c>
      <c r="F2" s="40" t="s">
        <v>750</v>
      </c>
      <c r="H2" s="42" t="str">
        <f t="shared" si="0"/>
        <v>SEA</v>
      </c>
      <c r="I2" s="42" t="str">
        <f t="shared" si="1"/>
        <v>Seattle</v>
      </c>
      <c r="J2" s="42" t="str">
        <f t="shared" si="2"/>
        <v>FAI</v>
      </c>
      <c r="K2" s="42" t="str">
        <f t="shared" si="3"/>
        <v>Fairbanks</v>
      </c>
      <c r="L2" s="43">
        <f t="shared" si="4"/>
        <v>143</v>
      </c>
      <c r="O2" s="46" t="s">
        <v>53</v>
      </c>
      <c r="P2" s="47" t="s">
        <v>54</v>
      </c>
      <c r="Q2" s="47" t="s">
        <v>55</v>
      </c>
      <c r="S2" s="93" t="s">
        <v>569</v>
      </c>
    </row>
    <row r="3" spans="1:21" x14ac:dyDescent="0.15">
      <c r="A3" s="86" t="str">
        <f>IF(ISBLANK('US Ad Fare Sheet'!C8),"",'US Ad Fare Sheet'!C8)</f>
        <v>SEA</v>
      </c>
      <c r="B3" s="86" t="str">
        <f>IF(ISBLANK('US Ad Fare Sheet'!D8),"",'US Ad Fare Sheet'!D8)</f>
        <v>SEATTLE</v>
      </c>
      <c r="C3" s="86" t="str">
        <f>IF(ISBLANK('US Ad Fare Sheet'!E8),"",'US Ad Fare Sheet'!E8)</f>
        <v>ANC</v>
      </c>
      <c r="D3" s="86" t="str">
        <f>IF(ISBLANK('US Ad Fare Sheet'!F8),"",'US Ad Fare Sheet'!F8)</f>
        <v>ANCHORAGE</v>
      </c>
      <c r="E3" s="86">
        <f>IF(ISBLANK('US Ad Fare Sheet'!G8),"",'US Ad Fare Sheet'!G8)</f>
        <v>157</v>
      </c>
      <c r="F3" s="40" t="s">
        <v>750</v>
      </c>
      <c r="H3" s="42" t="str">
        <f t="shared" si="0"/>
        <v>SEA</v>
      </c>
      <c r="I3" s="42" t="str">
        <f t="shared" si="1"/>
        <v>Seattle</v>
      </c>
      <c r="J3" s="42" t="str">
        <f t="shared" si="2"/>
        <v>ANC</v>
      </c>
      <c r="K3" s="42" t="str">
        <f t="shared" si="3"/>
        <v>Anchorage</v>
      </c>
      <c r="L3" s="43">
        <f t="shared" si="4"/>
        <v>157</v>
      </c>
      <c r="O3" s="46" t="s">
        <v>48</v>
      </c>
      <c r="P3" s="47" t="s">
        <v>49</v>
      </c>
      <c r="Q3" s="47" t="s">
        <v>50</v>
      </c>
      <c r="S3" s="93" t="s">
        <v>720</v>
      </c>
    </row>
    <row r="4" spans="1:21" x14ac:dyDescent="0.15">
      <c r="A4" s="86" t="str">
        <f>IF(ISBLANK('US Ad Fare Sheet'!C9),"",'US Ad Fare Sheet'!C9)</f>
        <v>JNU</v>
      </c>
      <c r="B4" s="86" t="str">
        <f>IF(ISBLANK('US Ad Fare Sheet'!D9),"",'US Ad Fare Sheet'!D9)</f>
        <v>JUNEAU</v>
      </c>
      <c r="C4" s="86" t="str">
        <f>IF(ISBLANK('US Ad Fare Sheet'!E9),"",'US Ad Fare Sheet'!E9)</f>
        <v>SEA</v>
      </c>
      <c r="D4" s="86" t="str">
        <f>IF(ISBLANK('US Ad Fare Sheet'!F9),"",'US Ad Fare Sheet'!F9)</f>
        <v>SEATTLE</v>
      </c>
      <c r="E4" s="86">
        <f>IF(ISBLANK('US Ad Fare Sheet'!G9),"",'US Ad Fare Sheet'!G9)</f>
        <v>167</v>
      </c>
      <c r="F4" s="40" t="s">
        <v>750</v>
      </c>
      <c r="H4" s="42" t="str">
        <f t="shared" si="0"/>
        <v>JNU</v>
      </c>
      <c r="I4" s="42" t="str">
        <f t="shared" si="1"/>
        <v>Juneau</v>
      </c>
      <c r="J4" s="42" t="str">
        <f t="shared" si="2"/>
        <v>SEA</v>
      </c>
      <c r="K4" s="42" t="str">
        <f t="shared" si="3"/>
        <v>Seattle</v>
      </c>
      <c r="L4" s="43">
        <f t="shared" si="4"/>
        <v>167</v>
      </c>
      <c r="O4" s="46" t="s">
        <v>175</v>
      </c>
      <c r="P4" s="47" t="s">
        <v>176</v>
      </c>
      <c r="Q4" s="47" t="s">
        <v>177</v>
      </c>
      <c r="S4" s="93" t="s">
        <v>670</v>
      </c>
    </row>
    <row r="5" spans="1:21" x14ac:dyDescent="0.15">
      <c r="A5" s="86" t="str">
        <f>IF(ISBLANK('US Ad Fare Sheet'!C10),"",'US Ad Fare Sheet'!C10)</f>
        <v>SEA</v>
      </c>
      <c r="B5" s="86" t="str">
        <f>IF(ISBLANK('US Ad Fare Sheet'!D10),"",'US Ad Fare Sheet'!D10)</f>
        <v>SEATTLE</v>
      </c>
      <c r="C5" s="86" t="str">
        <f>IF(ISBLANK('US Ad Fare Sheet'!E10),"",'US Ad Fare Sheet'!E10)</f>
        <v>JNU</v>
      </c>
      <c r="D5" s="86" t="str">
        <f>IF(ISBLANK('US Ad Fare Sheet'!F10),"",'US Ad Fare Sheet'!F10)</f>
        <v>JUNEAU</v>
      </c>
      <c r="E5" s="86">
        <f>IF(ISBLANK('US Ad Fare Sheet'!G10),"",'US Ad Fare Sheet'!G10)</f>
        <v>157</v>
      </c>
      <c r="F5" s="40" t="s">
        <v>750</v>
      </c>
      <c r="H5" s="42" t="str">
        <f t="shared" si="0"/>
        <v>SEA</v>
      </c>
      <c r="I5" s="42" t="str">
        <f t="shared" si="1"/>
        <v>Seattle</v>
      </c>
      <c r="J5" s="42" t="str">
        <f t="shared" si="2"/>
        <v>JNU</v>
      </c>
      <c r="K5" s="42" t="str">
        <f t="shared" si="3"/>
        <v>Juneau</v>
      </c>
      <c r="L5" s="43">
        <f t="shared" si="4"/>
        <v>157</v>
      </c>
      <c r="O5" s="46" t="s">
        <v>172</v>
      </c>
      <c r="P5" s="47" t="s">
        <v>173</v>
      </c>
      <c r="Q5" s="47" t="s">
        <v>174</v>
      </c>
      <c r="S5" s="93" t="s">
        <v>728</v>
      </c>
    </row>
    <row r="6" spans="1:21" x14ac:dyDescent="0.15">
      <c r="A6" s="86" t="str">
        <f>IF(ISBLANK('US Ad Fare Sheet'!C11),"",'US Ad Fare Sheet'!C11)</f>
        <v>ANC</v>
      </c>
      <c r="B6" s="86" t="str">
        <f>IF(ISBLANK('US Ad Fare Sheet'!D11),"",'US Ad Fare Sheet'!D11)</f>
        <v>ANCHORAGE</v>
      </c>
      <c r="C6" s="86" t="str">
        <f>IF(ISBLANK('US Ad Fare Sheet'!E11),"",'US Ad Fare Sheet'!E11)</f>
        <v>SEA</v>
      </c>
      <c r="D6" s="86" t="str">
        <f>IF(ISBLANK('US Ad Fare Sheet'!F11),"",'US Ad Fare Sheet'!F11)</f>
        <v>SEATTLE</v>
      </c>
      <c r="E6" s="86">
        <f>IF(ISBLANK('US Ad Fare Sheet'!G11),"",'US Ad Fare Sheet'!G11)</f>
        <v>164</v>
      </c>
      <c r="F6" s="40" t="s">
        <v>750</v>
      </c>
      <c r="H6" s="42" t="str">
        <f t="shared" si="0"/>
        <v>ANC</v>
      </c>
      <c r="I6" s="42" t="str">
        <f t="shared" si="1"/>
        <v>Anchorage</v>
      </c>
      <c r="J6" s="42" t="str">
        <f t="shared" si="2"/>
        <v>SEA</v>
      </c>
      <c r="K6" s="42" t="str">
        <f t="shared" si="3"/>
        <v>Seattle</v>
      </c>
      <c r="L6" s="43">
        <f t="shared" si="4"/>
        <v>164</v>
      </c>
      <c r="O6" s="46" t="s">
        <v>338</v>
      </c>
      <c r="P6" s="47" t="s">
        <v>339</v>
      </c>
      <c r="Q6" s="47" t="s">
        <v>340</v>
      </c>
      <c r="S6" s="93" t="s">
        <v>724</v>
      </c>
    </row>
    <row r="7" spans="1:21" ht="14" thickBot="1" x14ac:dyDescent="0.2">
      <c r="A7" s="86" t="str">
        <f>IF(ISBLANK('US Ad Fare Sheet'!C12),"",'US Ad Fare Sheet'!C12)</f>
        <v>LAX</v>
      </c>
      <c r="B7" s="86" t="str">
        <f>IF(ISBLANK('US Ad Fare Sheet'!D12),"",'US Ad Fare Sheet'!D12)</f>
        <v>LOS ANGELES</v>
      </c>
      <c r="C7" s="86" t="str">
        <f>IF(ISBLANK('US Ad Fare Sheet'!E12),"",'US Ad Fare Sheet'!E12)</f>
        <v>ANC</v>
      </c>
      <c r="D7" s="86" t="str">
        <f>IF(ISBLANK('US Ad Fare Sheet'!F12),"",'US Ad Fare Sheet'!F12)</f>
        <v>ANCHORAGE</v>
      </c>
      <c r="E7" s="86">
        <f>IF(ISBLANK('US Ad Fare Sheet'!G12),"",'US Ad Fare Sheet'!G12)</f>
        <v>189</v>
      </c>
      <c r="F7" s="40" t="s">
        <v>750</v>
      </c>
      <c r="H7" s="42" t="str">
        <f t="shared" si="0"/>
        <v>LAX</v>
      </c>
      <c r="I7" s="42" t="str">
        <f t="shared" si="1"/>
        <v>Los Angeles</v>
      </c>
      <c r="J7" s="42" t="str">
        <f t="shared" si="2"/>
        <v>ANC</v>
      </c>
      <c r="K7" s="42" t="str">
        <f t="shared" si="3"/>
        <v>Anchorage</v>
      </c>
      <c r="L7" s="43">
        <f t="shared" si="4"/>
        <v>189</v>
      </c>
      <c r="O7" s="47" t="s">
        <v>51</v>
      </c>
      <c r="P7" s="47" t="s">
        <v>52</v>
      </c>
      <c r="Q7" s="47" t="str">
        <f>PROPER(O7)</f>
        <v>Anchorage</v>
      </c>
      <c r="S7" s="94" t="s">
        <v>551</v>
      </c>
    </row>
    <row r="8" spans="1:21" x14ac:dyDescent="0.15">
      <c r="A8" s="86" t="str">
        <f>IF(ISBLANK('US Ad Fare Sheet'!C13),"",'US Ad Fare Sheet'!C13)</f>
        <v>PDX</v>
      </c>
      <c r="B8" s="86" t="str">
        <f>IF(ISBLANK('US Ad Fare Sheet'!D13),"",'US Ad Fare Sheet'!D13)</f>
        <v>PORTLAND</v>
      </c>
      <c r="C8" s="86" t="str">
        <f>IF(ISBLANK('US Ad Fare Sheet'!E13),"",'US Ad Fare Sheet'!E13)</f>
        <v>ANC</v>
      </c>
      <c r="D8" s="86" t="str">
        <f>IF(ISBLANK('US Ad Fare Sheet'!F13),"",'US Ad Fare Sheet'!F13)</f>
        <v>ANCHORAGE</v>
      </c>
      <c r="E8" s="86">
        <f>IF(ISBLANK('US Ad Fare Sheet'!G13),"",'US Ad Fare Sheet'!G13)</f>
        <v>149</v>
      </c>
      <c r="F8" s="40" t="s">
        <v>750</v>
      </c>
      <c r="H8" s="42" t="str">
        <f t="shared" si="0"/>
        <v>PDX</v>
      </c>
      <c r="I8" s="42" t="str">
        <f t="shared" si="1"/>
        <v>Portland</v>
      </c>
      <c r="J8" s="42" t="str">
        <f t="shared" si="2"/>
        <v>ANC</v>
      </c>
      <c r="K8" s="42" t="str">
        <f t="shared" si="3"/>
        <v>Anchorage</v>
      </c>
      <c r="L8" s="43">
        <f t="shared" si="4"/>
        <v>149</v>
      </c>
      <c r="O8" s="46" t="s">
        <v>56</v>
      </c>
      <c r="P8" s="47" t="s">
        <v>57</v>
      </c>
      <c r="Q8" s="47" t="s">
        <v>58</v>
      </c>
    </row>
    <row r="9" spans="1:21" ht="14" thickBot="1" x14ac:dyDescent="0.2">
      <c r="A9" s="86" t="str">
        <f>IF(ISBLANK('US Ad Fare Sheet'!C14),"",'US Ad Fare Sheet'!C14)</f>
        <v>ANC</v>
      </c>
      <c r="B9" s="86" t="str">
        <f>IF(ISBLANK('US Ad Fare Sheet'!D14),"",'US Ad Fare Sheet'!D14)</f>
        <v>ANCHORAGE</v>
      </c>
      <c r="C9" s="86" t="str">
        <f>IF(ISBLANK('US Ad Fare Sheet'!E14),"",'US Ad Fare Sheet'!E14)</f>
        <v>JNU</v>
      </c>
      <c r="D9" s="86" t="str">
        <f>IF(ISBLANK('US Ad Fare Sheet'!F14),"",'US Ad Fare Sheet'!F14)</f>
        <v>JUNEAU</v>
      </c>
      <c r="E9" s="86">
        <f>IF(ISBLANK('US Ad Fare Sheet'!G14),"",'US Ad Fare Sheet'!G14)</f>
        <v>138</v>
      </c>
      <c r="F9" s="40" t="s">
        <v>750</v>
      </c>
      <c r="H9" s="42" t="str">
        <f t="shared" si="0"/>
        <v>ANC</v>
      </c>
      <c r="I9" s="42" t="str">
        <f t="shared" si="1"/>
        <v>Anchorage</v>
      </c>
      <c r="J9" s="42" t="str">
        <f t="shared" si="2"/>
        <v>JNU</v>
      </c>
      <c r="K9" s="42" t="str">
        <f t="shared" si="3"/>
        <v>Juneau</v>
      </c>
      <c r="L9" s="43">
        <f t="shared" si="4"/>
        <v>138</v>
      </c>
      <c r="O9" s="46" t="s">
        <v>59</v>
      </c>
      <c r="P9" s="47" t="s">
        <v>60</v>
      </c>
      <c r="Q9" s="47" t="s">
        <v>61</v>
      </c>
    </row>
    <row r="10" spans="1:21" x14ac:dyDescent="0.15">
      <c r="A10" s="86" t="str">
        <f>IF(ISBLANK('US Ad Fare Sheet'!C15),"",'US Ad Fare Sheet'!C15)</f>
        <v>ANC</v>
      </c>
      <c r="B10" s="86" t="str">
        <f>IF(ISBLANK('US Ad Fare Sheet'!D15),"",'US Ad Fare Sheet'!D15)</f>
        <v>ANCHORAGE</v>
      </c>
      <c r="C10" s="86" t="str">
        <f>IF(ISBLANK('US Ad Fare Sheet'!E15),"",'US Ad Fare Sheet'!E15)</f>
        <v>FAI</v>
      </c>
      <c r="D10" s="86" t="str">
        <f>IF(ISBLANK('US Ad Fare Sheet'!F15),"",'US Ad Fare Sheet'!F15)</f>
        <v>FAIRBANKS</v>
      </c>
      <c r="E10" s="86">
        <f>IF(ISBLANK('US Ad Fare Sheet'!G15),"",'US Ad Fare Sheet'!G15)</f>
        <v>87</v>
      </c>
      <c r="F10" s="40" t="s">
        <v>750</v>
      </c>
      <c r="H10" s="42" t="str">
        <f t="shared" si="0"/>
        <v>ANC</v>
      </c>
      <c r="I10" s="42" t="str">
        <f t="shared" si="1"/>
        <v>Anchorage</v>
      </c>
      <c r="J10" s="42" t="str">
        <f t="shared" si="2"/>
        <v>FAI</v>
      </c>
      <c r="K10" s="42" t="str">
        <f t="shared" si="3"/>
        <v>Fairbanks</v>
      </c>
      <c r="L10" s="43">
        <f t="shared" si="4"/>
        <v>87</v>
      </c>
      <c r="O10" s="46" t="s">
        <v>68</v>
      </c>
      <c r="P10" s="47" t="s">
        <v>69</v>
      </c>
      <c r="Q10" s="47" t="s">
        <v>70</v>
      </c>
      <c r="S10" s="100" t="s">
        <v>481</v>
      </c>
      <c r="T10" s="101"/>
      <c r="U10" s="102"/>
    </row>
    <row r="11" spans="1:21" x14ac:dyDescent="0.15">
      <c r="A11" s="86" t="str">
        <f>IF(ISBLANK('US Ad Fare Sheet'!C16),"",'US Ad Fare Sheet'!C16)</f>
        <v>SEA</v>
      </c>
      <c r="B11" s="86" t="str">
        <f>IF(ISBLANK('US Ad Fare Sheet'!D16),"",'US Ad Fare Sheet'!D16)</f>
        <v>SEATTLE</v>
      </c>
      <c r="C11" s="86" t="str">
        <f>IF(ISBLANK('US Ad Fare Sheet'!E16),"",'US Ad Fare Sheet'!E16)</f>
        <v>FAT</v>
      </c>
      <c r="D11" s="86" t="str">
        <f>IF(ISBLANK('US Ad Fare Sheet'!F16),"",'US Ad Fare Sheet'!F16)</f>
        <v>FRESNO / YOSEMITE</v>
      </c>
      <c r="E11" s="86">
        <f>IF(ISBLANK('US Ad Fare Sheet'!G16),"",'US Ad Fare Sheet'!G16)</f>
        <v>129</v>
      </c>
      <c r="F11" s="40" t="s">
        <v>750</v>
      </c>
      <c r="H11" s="42" t="str">
        <f t="shared" si="0"/>
        <v>SEA</v>
      </c>
      <c r="I11" s="42" t="str">
        <f t="shared" si="1"/>
        <v>Seattle</v>
      </c>
      <c r="J11" s="42" t="str">
        <f t="shared" si="2"/>
        <v>FAT</v>
      </c>
      <c r="K11" s="42" t="str">
        <f t="shared" si="3"/>
        <v>Fresno</v>
      </c>
      <c r="L11" s="43">
        <f t="shared" si="4"/>
        <v>129</v>
      </c>
      <c r="O11" s="47" t="s">
        <v>71</v>
      </c>
      <c r="P11" s="47" t="s">
        <v>72</v>
      </c>
      <c r="Q11" s="47" t="s">
        <v>73</v>
      </c>
      <c r="S11" s="103" t="s">
        <v>482</v>
      </c>
      <c r="T11" s="104" t="s">
        <v>575</v>
      </c>
      <c r="U11" s="105">
        <f>INDEX('US Ad Fare Sheet'!G:G,MATCH(AS.com!T11,'US Ad Fare Sheet'!A:A,0))</f>
        <v>49</v>
      </c>
    </row>
    <row r="12" spans="1:21" x14ac:dyDescent="0.15">
      <c r="A12" s="86" t="str">
        <f>IF(ISBLANK('US Ad Fare Sheet'!C17),"",'US Ad Fare Sheet'!C17)</f>
        <v>SJC</v>
      </c>
      <c r="B12" s="86" t="str">
        <f>IF(ISBLANK('US Ad Fare Sheet'!D17),"",'US Ad Fare Sheet'!D17)</f>
        <v>SAN JOSE</v>
      </c>
      <c r="C12" s="86" t="str">
        <f>IF(ISBLANK('US Ad Fare Sheet'!E17),"",'US Ad Fare Sheet'!E17)</f>
        <v>SEA</v>
      </c>
      <c r="D12" s="86" t="str">
        <f>IF(ISBLANK('US Ad Fare Sheet'!F17),"",'US Ad Fare Sheet'!F17)</f>
        <v>SEATTLE</v>
      </c>
      <c r="E12" s="86">
        <f>IF(ISBLANK('US Ad Fare Sheet'!G17),"",'US Ad Fare Sheet'!G17)</f>
        <v>69</v>
      </c>
      <c r="F12" s="40" t="s">
        <v>750</v>
      </c>
      <c r="H12" s="42" t="str">
        <f t="shared" si="0"/>
        <v>SJC</v>
      </c>
      <c r="I12" s="42" t="str">
        <f t="shared" si="1"/>
        <v>San Jose</v>
      </c>
      <c r="J12" s="42" t="str">
        <f t="shared" si="2"/>
        <v>SEA</v>
      </c>
      <c r="K12" s="42" t="str">
        <f t="shared" si="3"/>
        <v>Seattle</v>
      </c>
      <c r="L12" s="43">
        <f t="shared" si="4"/>
        <v>69</v>
      </c>
      <c r="O12" s="46" t="s">
        <v>65</v>
      </c>
      <c r="P12" s="47" t="s">
        <v>66</v>
      </c>
      <c r="Q12" s="47" t="s">
        <v>67</v>
      </c>
      <c r="S12" s="103" t="s">
        <v>488</v>
      </c>
      <c r="T12" s="104" t="s">
        <v>582</v>
      </c>
      <c r="U12" s="105">
        <f>INDEX('US Ad Fare Sheet'!G:G,MATCH(AS.com!T12,'US Ad Fare Sheet'!A:A,0))</f>
        <v>49</v>
      </c>
    </row>
    <row r="13" spans="1:21" x14ac:dyDescent="0.15">
      <c r="A13" s="86" t="str">
        <f>IF(ISBLANK('US Ad Fare Sheet'!C18),"",'US Ad Fare Sheet'!C18)</f>
        <v>SEA</v>
      </c>
      <c r="B13" s="86" t="str">
        <f>IF(ISBLANK('US Ad Fare Sheet'!D18),"",'US Ad Fare Sheet'!D18)</f>
        <v>SEATTLE</v>
      </c>
      <c r="C13" s="86" t="str">
        <f>IF(ISBLANK('US Ad Fare Sheet'!E18),"",'US Ad Fare Sheet'!E18)</f>
        <v>SJC</v>
      </c>
      <c r="D13" s="86" t="str">
        <f>IF(ISBLANK('US Ad Fare Sheet'!F18),"",'US Ad Fare Sheet'!F18)</f>
        <v>SAN JOSE</v>
      </c>
      <c r="E13" s="86">
        <f>IF(ISBLANK('US Ad Fare Sheet'!G18),"",'US Ad Fare Sheet'!G18)</f>
        <v>69</v>
      </c>
      <c r="F13" s="40" t="s">
        <v>750</v>
      </c>
      <c r="H13" s="42" t="str">
        <f t="shared" si="0"/>
        <v>SEA</v>
      </c>
      <c r="I13" s="42" t="str">
        <f t="shared" si="1"/>
        <v>Seattle</v>
      </c>
      <c r="J13" s="42" t="str">
        <f t="shared" si="2"/>
        <v>SJC</v>
      </c>
      <c r="K13" s="42" t="str">
        <f t="shared" si="3"/>
        <v>San Jose</v>
      </c>
      <c r="L13" s="43">
        <f t="shared" si="4"/>
        <v>69</v>
      </c>
      <c r="O13" s="47" t="s">
        <v>395</v>
      </c>
      <c r="P13" s="47" t="s">
        <v>227</v>
      </c>
      <c r="Q13" s="47" t="s">
        <v>228</v>
      </c>
      <c r="S13" s="103" t="s">
        <v>489</v>
      </c>
      <c r="T13" s="104" t="s">
        <v>640</v>
      </c>
      <c r="U13" s="105">
        <f>INDEX('US Ad Fare Sheet'!G:G,MATCH(AS.com!T13,'US Ad Fare Sheet'!A:A,0))</f>
        <v>119</v>
      </c>
    </row>
    <row r="14" spans="1:21" x14ac:dyDescent="0.15">
      <c r="A14" s="86" t="str">
        <f>IF(ISBLANK('US Ad Fare Sheet'!C19),"",'US Ad Fare Sheet'!C19)</f>
        <v>FAT</v>
      </c>
      <c r="B14" s="86" t="str">
        <f>IF(ISBLANK('US Ad Fare Sheet'!D19),"",'US Ad Fare Sheet'!D19)</f>
        <v>FRESNO / YOSEMITE</v>
      </c>
      <c r="C14" s="86" t="str">
        <f>IF(ISBLANK('US Ad Fare Sheet'!E19),"",'US Ad Fare Sheet'!E19)</f>
        <v>SEA</v>
      </c>
      <c r="D14" s="86" t="str">
        <f>IF(ISBLANK('US Ad Fare Sheet'!F19),"",'US Ad Fare Sheet'!F19)</f>
        <v>SEATTLE</v>
      </c>
      <c r="E14" s="86">
        <f>IF(ISBLANK('US Ad Fare Sheet'!G19),"",'US Ad Fare Sheet'!G19)</f>
        <v>129</v>
      </c>
      <c r="F14" s="40" t="s">
        <v>750</v>
      </c>
      <c r="H14" s="42" t="str">
        <f t="shared" si="0"/>
        <v>FAT</v>
      </c>
      <c r="I14" s="42" t="str">
        <f t="shared" si="1"/>
        <v>Fresno</v>
      </c>
      <c r="J14" s="42" t="str">
        <f t="shared" si="2"/>
        <v>SEA</v>
      </c>
      <c r="K14" s="42" t="str">
        <f t="shared" si="3"/>
        <v>Seattle</v>
      </c>
      <c r="L14" s="43">
        <f t="shared" si="4"/>
        <v>129</v>
      </c>
      <c r="O14" s="46" t="s">
        <v>74</v>
      </c>
      <c r="P14" s="47" t="s">
        <v>75</v>
      </c>
      <c r="Q14" s="47" t="s">
        <v>76</v>
      </c>
      <c r="S14" s="103" t="s">
        <v>483</v>
      </c>
      <c r="T14" s="104" t="s">
        <v>566</v>
      </c>
      <c r="U14" s="105">
        <f>INDEX('US Ad Fare Sheet'!G:G,MATCH(AS.com!T14,'US Ad Fare Sheet'!A:A,0))</f>
        <v>49</v>
      </c>
    </row>
    <row r="15" spans="1:21" x14ac:dyDescent="0.15">
      <c r="A15" s="86" t="str">
        <f>IF(ISBLANK('US Ad Fare Sheet'!C20),"",'US Ad Fare Sheet'!C20)</f>
        <v>SFO</v>
      </c>
      <c r="B15" s="86" t="str">
        <f>IF(ISBLANK('US Ad Fare Sheet'!D20),"",'US Ad Fare Sheet'!D20)</f>
        <v>SAN FRANCISCO</v>
      </c>
      <c r="C15" s="86" t="str">
        <f>IF(ISBLANK('US Ad Fare Sheet'!E20),"",'US Ad Fare Sheet'!E20)</f>
        <v>SEA</v>
      </c>
      <c r="D15" s="86" t="str">
        <f>IF(ISBLANK('US Ad Fare Sheet'!F20),"",'US Ad Fare Sheet'!F20)</f>
        <v>SEATTLE</v>
      </c>
      <c r="E15" s="86">
        <f>IF(ISBLANK('US Ad Fare Sheet'!G20),"",'US Ad Fare Sheet'!G20)</f>
        <v>69</v>
      </c>
      <c r="F15" s="40" t="s">
        <v>750</v>
      </c>
      <c r="H15" s="42" t="str">
        <f t="shared" si="0"/>
        <v>SFO</v>
      </c>
      <c r="I15" s="42" t="str">
        <f t="shared" si="1"/>
        <v>San Francisco</v>
      </c>
      <c r="J15" s="42" t="str">
        <f t="shared" si="2"/>
        <v>SEA</v>
      </c>
      <c r="K15" s="42" t="str">
        <f t="shared" si="3"/>
        <v>Seattle</v>
      </c>
      <c r="L15" s="43">
        <f t="shared" si="4"/>
        <v>69</v>
      </c>
      <c r="O15" s="46" t="s">
        <v>77</v>
      </c>
      <c r="P15" s="47" t="s">
        <v>78</v>
      </c>
      <c r="Q15" s="47" t="s">
        <v>79</v>
      </c>
      <c r="S15" s="103" t="s">
        <v>484</v>
      </c>
      <c r="T15" s="104" t="s">
        <v>684</v>
      </c>
      <c r="U15" s="105">
        <f>INDEX('US Ad Fare Sheet'!G:G,MATCH(AS.com!T15,'US Ad Fare Sheet'!A:A,0))</f>
        <v>49</v>
      </c>
    </row>
    <row r="16" spans="1:21" x14ac:dyDescent="0.15">
      <c r="A16" s="86" t="str">
        <f>IF(ISBLANK('US Ad Fare Sheet'!C21),"",'US Ad Fare Sheet'!C21)</f>
        <v>STS</v>
      </c>
      <c r="B16" s="86" t="str">
        <f>IF(ISBLANK('US Ad Fare Sheet'!D21),"",'US Ad Fare Sheet'!D21)</f>
        <v>SANTA ROSA / SONOMA CO</v>
      </c>
      <c r="C16" s="86" t="str">
        <f>IF(ISBLANK('US Ad Fare Sheet'!E21),"",'US Ad Fare Sheet'!E21)</f>
        <v>SEA</v>
      </c>
      <c r="D16" s="86" t="str">
        <f>IF(ISBLANK('US Ad Fare Sheet'!F21),"",'US Ad Fare Sheet'!F21)</f>
        <v>SEATTLE</v>
      </c>
      <c r="E16" s="86">
        <f>IF(ISBLANK('US Ad Fare Sheet'!G21),"",'US Ad Fare Sheet'!G21)</f>
        <v>109</v>
      </c>
      <c r="F16" s="40" t="s">
        <v>750</v>
      </c>
      <c r="H16" s="42" t="str">
        <f t="shared" si="0"/>
        <v>STS</v>
      </c>
      <c r="I16" s="42" t="str">
        <f t="shared" si="1"/>
        <v>Santa Rosa</v>
      </c>
      <c r="J16" s="42" t="str">
        <f t="shared" si="2"/>
        <v>SEA</v>
      </c>
      <c r="K16" s="42" t="str">
        <f t="shared" si="3"/>
        <v>Seattle</v>
      </c>
      <c r="L16" s="43">
        <f t="shared" si="4"/>
        <v>109</v>
      </c>
      <c r="O16" s="46" t="s">
        <v>62</v>
      </c>
      <c r="P16" s="47" t="s">
        <v>63</v>
      </c>
      <c r="Q16" s="47" t="s">
        <v>64</v>
      </c>
      <c r="S16" s="103" t="s">
        <v>490</v>
      </c>
      <c r="T16" s="104" t="s">
        <v>636</v>
      </c>
      <c r="U16" s="105">
        <f>INDEX('US Ad Fare Sheet'!G:G,MATCH(AS.com!T16,'US Ad Fare Sheet'!A:A,0))</f>
        <v>149</v>
      </c>
    </row>
    <row r="17" spans="1:21" x14ac:dyDescent="0.15">
      <c r="A17" s="86" t="str">
        <f>IF(ISBLANK('US Ad Fare Sheet'!C22),"",'US Ad Fare Sheet'!C22)</f>
        <v>SMF</v>
      </c>
      <c r="B17" s="86" t="str">
        <f>IF(ISBLANK('US Ad Fare Sheet'!D22),"",'US Ad Fare Sheet'!D22)</f>
        <v>SACRAMENTO</v>
      </c>
      <c r="C17" s="86" t="str">
        <f>IF(ISBLANK('US Ad Fare Sheet'!E22),"",'US Ad Fare Sheet'!E22)</f>
        <v>PDX</v>
      </c>
      <c r="D17" s="86" t="str">
        <f>IF(ISBLANK('US Ad Fare Sheet'!F22),"",'US Ad Fare Sheet'!F22)</f>
        <v>PORTLAND</v>
      </c>
      <c r="E17" s="86">
        <f>IF(ISBLANK('US Ad Fare Sheet'!G22),"",'US Ad Fare Sheet'!G22)</f>
        <v>89</v>
      </c>
      <c r="F17" s="40" t="s">
        <v>750</v>
      </c>
      <c r="H17" s="42" t="str">
        <f t="shared" si="0"/>
        <v>SMF</v>
      </c>
      <c r="I17" s="42" t="str">
        <f t="shared" si="1"/>
        <v>Sacramento</v>
      </c>
      <c r="J17" s="42" t="str">
        <f t="shared" si="2"/>
        <v>PDX</v>
      </c>
      <c r="K17" s="42" t="str">
        <f t="shared" si="3"/>
        <v>Portland</v>
      </c>
      <c r="L17" s="43">
        <f t="shared" si="4"/>
        <v>89</v>
      </c>
      <c r="O17" s="46" t="s">
        <v>83</v>
      </c>
      <c r="P17" s="47" t="s">
        <v>84</v>
      </c>
      <c r="Q17" s="47" t="s">
        <v>85</v>
      </c>
      <c r="S17" s="103" t="s">
        <v>485</v>
      </c>
      <c r="T17" s="104" t="s">
        <v>696</v>
      </c>
      <c r="U17" s="105">
        <f>INDEX('US Ad Fare Sheet'!G:G,MATCH(AS.com!T17,'US Ad Fare Sheet'!A:A,0))</f>
        <v>59</v>
      </c>
    </row>
    <row r="18" spans="1:21" x14ac:dyDescent="0.15">
      <c r="A18" s="86" t="str">
        <f>IF(ISBLANK('US Ad Fare Sheet'!C23),"",'US Ad Fare Sheet'!C23)</f>
        <v>SFO</v>
      </c>
      <c r="B18" s="86" t="str">
        <f>IF(ISBLANK('US Ad Fare Sheet'!D23),"",'US Ad Fare Sheet'!D23)</f>
        <v>SAN FRANCISCO</v>
      </c>
      <c r="C18" s="86" t="str">
        <f>IF(ISBLANK('US Ad Fare Sheet'!E23),"",'US Ad Fare Sheet'!E23)</f>
        <v>PDX</v>
      </c>
      <c r="D18" s="86" t="str">
        <f>IF(ISBLANK('US Ad Fare Sheet'!F23),"",'US Ad Fare Sheet'!F23)</f>
        <v>PORTLAND</v>
      </c>
      <c r="E18" s="86">
        <f>IF(ISBLANK('US Ad Fare Sheet'!G23),"",'US Ad Fare Sheet'!G23)</f>
        <v>69</v>
      </c>
      <c r="F18" s="40" t="s">
        <v>750</v>
      </c>
      <c r="H18" s="42" t="str">
        <f t="shared" si="0"/>
        <v>SFO</v>
      </c>
      <c r="I18" s="42" t="str">
        <f t="shared" si="1"/>
        <v>San Francisco</v>
      </c>
      <c r="J18" s="42" t="str">
        <f t="shared" si="2"/>
        <v>PDX</v>
      </c>
      <c r="K18" s="42" t="str">
        <f t="shared" si="3"/>
        <v>Portland</v>
      </c>
      <c r="L18" s="43">
        <f t="shared" si="4"/>
        <v>69</v>
      </c>
      <c r="O18" s="47" t="s">
        <v>402</v>
      </c>
      <c r="P18" s="47" t="s">
        <v>374</v>
      </c>
      <c r="Q18" s="47" t="s">
        <v>375</v>
      </c>
      <c r="S18" s="103" t="s">
        <v>486</v>
      </c>
      <c r="T18" s="104" t="s">
        <v>584</v>
      </c>
      <c r="U18" s="105">
        <f>INDEX('US Ad Fare Sheet'!G:G,MATCH(AS.com!T18,'US Ad Fare Sheet'!A:A,0))</f>
        <v>49</v>
      </c>
    </row>
    <row r="19" spans="1:21" ht="14" thickBot="1" x14ac:dyDescent="0.2">
      <c r="A19" s="86" t="str">
        <f>IF(ISBLANK('US Ad Fare Sheet'!C24),"",'US Ad Fare Sheet'!C24)</f>
        <v>BIL</v>
      </c>
      <c r="B19" s="86" t="str">
        <f>IF(ISBLANK('US Ad Fare Sheet'!D24),"",'US Ad Fare Sheet'!D24)</f>
        <v>BILLINGS</v>
      </c>
      <c r="C19" s="86" t="str">
        <f>IF(ISBLANK('US Ad Fare Sheet'!E24),"",'US Ad Fare Sheet'!E24)</f>
        <v>SEA</v>
      </c>
      <c r="D19" s="86" t="str">
        <f>IF(ISBLANK('US Ad Fare Sheet'!F24),"",'US Ad Fare Sheet'!F24)</f>
        <v>SEATTLE</v>
      </c>
      <c r="E19" s="86">
        <f>IF(ISBLANK('US Ad Fare Sheet'!G24),"",'US Ad Fare Sheet'!G24)</f>
        <v>97</v>
      </c>
      <c r="F19" s="40" t="s">
        <v>750</v>
      </c>
      <c r="H19" s="42" t="str">
        <f t="shared" si="0"/>
        <v>BIL</v>
      </c>
      <c r="I19" s="42" t="str">
        <f t="shared" si="1"/>
        <v>Billings</v>
      </c>
      <c r="J19" s="42" t="str">
        <f t="shared" si="2"/>
        <v>SEA</v>
      </c>
      <c r="K19" s="42" t="str">
        <f t="shared" si="3"/>
        <v>Seattle</v>
      </c>
      <c r="L19" s="43">
        <f t="shared" si="4"/>
        <v>97</v>
      </c>
      <c r="O19" s="46" t="s">
        <v>80</v>
      </c>
      <c r="P19" s="47" t="s">
        <v>81</v>
      </c>
      <c r="Q19" s="47" t="s">
        <v>82</v>
      </c>
      <c r="S19" s="106" t="s">
        <v>487</v>
      </c>
      <c r="T19" s="107" t="s">
        <v>544</v>
      </c>
      <c r="U19" s="108">
        <f>INDEX('US Ad Fare Sheet'!G:G,MATCH(AS.com!T19,'US Ad Fare Sheet'!A:A,0))</f>
        <v>69</v>
      </c>
    </row>
    <row r="20" spans="1:21" x14ac:dyDescent="0.15">
      <c r="A20" s="86" t="str">
        <f>IF(ISBLANK('US Ad Fare Sheet'!C25),"",'US Ad Fare Sheet'!C25)</f>
        <v>SEA</v>
      </c>
      <c r="B20" s="86" t="str">
        <f>IF(ISBLANK('US Ad Fare Sheet'!D25),"",'US Ad Fare Sheet'!D25)</f>
        <v>SEATTLE</v>
      </c>
      <c r="C20" s="86" t="str">
        <f>IF(ISBLANK('US Ad Fare Sheet'!E25),"",'US Ad Fare Sheet'!E25)</f>
        <v>BIL</v>
      </c>
      <c r="D20" s="86" t="str">
        <f>IF(ISBLANK('US Ad Fare Sheet'!F25),"",'US Ad Fare Sheet'!F25)</f>
        <v>BILLINGS</v>
      </c>
      <c r="E20" s="86">
        <f>IF(ISBLANK('US Ad Fare Sheet'!G25),"",'US Ad Fare Sheet'!G25)</f>
        <v>99</v>
      </c>
      <c r="F20" s="40" t="s">
        <v>750</v>
      </c>
      <c r="H20" s="42" t="str">
        <f t="shared" si="0"/>
        <v>SEA</v>
      </c>
      <c r="I20" s="42" t="str">
        <f t="shared" si="1"/>
        <v>Seattle</v>
      </c>
      <c r="J20" s="42" t="str">
        <f t="shared" si="2"/>
        <v>BIL</v>
      </c>
      <c r="K20" s="42" t="str">
        <f t="shared" si="3"/>
        <v>Billings</v>
      </c>
      <c r="L20" s="43">
        <f t="shared" si="4"/>
        <v>99</v>
      </c>
      <c r="O20" s="46" t="s">
        <v>101</v>
      </c>
      <c r="P20" s="47" t="s">
        <v>102</v>
      </c>
      <c r="Q20" s="47" t="s">
        <v>103</v>
      </c>
    </row>
    <row r="21" spans="1:21" x14ac:dyDescent="0.15">
      <c r="A21" s="86" t="str">
        <f>IF(ISBLANK('US Ad Fare Sheet'!C26),"",'US Ad Fare Sheet'!C26)</f>
        <v>BZN</v>
      </c>
      <c r="B21" s="86" t="str">
        <f>IF(ISBLANK('US Ad Fare Sheet'!D26),"",'US Ad Fare Sheet'!D26)</f>
        <v>BOZEMAN</v>
      </c>
      <c r="C21" s="86" t="str">
        <f>IF(ISBLANK('US Ad Fare Sheet'!E26),"",'US Ad Fare Sheet'!E26)</f>
        <v>SEA</v>
      </c>
      <c r="D21" s="86" t="str">
        <f>IF(ISBLANK('US Ad Fare Sheet'!F26),"",'US Ad Fare Sheet'!F26)</f>
        <v>SEATTLE</v>
      </c>
      <c r="E21" s="86">
        <f>IF(ISBLANK('US Ad Fare Sheet'!G26),"",'US Ad Fare Sheet'!G26)</f>
        <v>99</v>
      </c>
      <c r="F21" s="40" t="s">
        <v>750</v>
      </c>
      <c r="H21" s="42" t="str">
        <f t="shared" si="0"/>
        <v>BZN</v>
      </c>
      <c r="I21" s="42" t="str">
        <f t="shared" si="1"/>
        <v>Bozeman</v>
      </c>
      <c r="J21" s="42" t="str">
        <f t="shared" si="2"/>
        <v>SEA</v>
      </c>
      <c r="K21" s="42" t="str">
        <f t="shared" si="3"/>
        <v>Seattle</v>
      </c>
      <c r="L21" s="43">
        <f t="shared" si="4"/>
        <v>99</v>
      </c>
      <c r="O21" s="47" t="s">
        <v>92</v>
      </c>
      <c r="P21" s="47" t="s">
        <v>93</v>
      </c>
      <c r="Q21" s="47" t="s">
        <v>94</v>
      </c>
    </row>
    <row r="22" spans="1:21" x14ac:dyDescent="0.15">
      <c r="A22" s="86" t="str">
        <f>IF(ISBLANK('US Ad Fare Sheet'!C27),"",'US Ad Fare Sheet'!C27)</f>
        <v>SEA</v>
      </c>
      <c r="B22" s="86" t="str">
        <f>IF(ISBLANK('US Ad Fare Sheet'!D27),"",'US Ad Fare Sheet'!D27)</f>
        <v>SEATTLE</v>
      </c>
      <c r="C22" s="86" t="str">
        <f>IF(ISBLANK('US Ad Fare Sheet'!E27),"",'US Ad Fare Sheet'!E27)</f>
        <v>FCA</v>
      </c>
      <c r="D22" s="86" t="str">
        <f>IF(ISBLANK('US Ad Fare Sheet'!F27),"",'US Ad Fare Sheet'!F27)</f>
        <v>KALISPELL / GLACIER PARK</v>
      </c>
      <c r="E22" s="86">
        <f>IF(ISBLANK('US Ad Fare Sheet'!G27),"",'US Ad Fare Sheet'!G27)</f>
        <v>89</v>
      </c>
      <c r="F22" s="40" t="s">
        <v>750</v>
      </c>
      <c r="H22" s="42" t="str">
        <f t="shared" si="0"/>
        <v>SEA</v>
      </c>
      <c r="I22" s="42" t="str">
        <f t="shared" si="1"/>
        <v>Seattle</v>
      </c>
      <c r="J22" s="42" t="str">
        <f t="shared" si="2"/>
        <v>FCA</v>
      </c>
      <c r="K22" s="42" t="str">
        <f t="shared" si="3"/>
        <v>Kalispell</v>
      </c>
      <c r="L22" s="43">
        <f t="shared" si="4"/>
        <v>89</v>
      </c>
      <c r="O22" s="46" t="s">
        <v>98</v>
      </c>
      <c r="P22" s="47" t="s">
        <v>99</v>
      </c>
      <c r="Q22" s="47" t="s">
        <v>100</v>
      </c>
    </row>
    <row r="23" spans="1:21" x14ac:dyDescent="0.15">
      <c r="A23" s="86" t="str">
        <f>IF(ISBLANK('US Ad Fare Sheet'!C28),"",'US Ad Fare Sheet'!C28)</f>
        <v>RDM</v>
      </c>
      <c r="B23" s="86" t="str">
        <f>IF(ISBLANK('US Ad Fare Sheet'!D28),"",'US Ad Fare Sheet'!D28)</f>
        <v>REDMOND / BEND</v>
      </c>
      <c r="C23" s="86" t="str">
        <f>IF(ISBLANK('US Ad Fare Sheet'!E28),"",'US Ad Fare Sheet'!E28)</f>
        <v>SEA</v>
      </c>
      <c r="D23" s="86" t="str">
        <f>IF(ISBLANK('US Ad Fare Sheet'!F28),"",'US Ad Fare Sheet'!F28)</f>
        <v>SEATTLE</v>
      </c>
      <c r="E23" s="86">
        <f>IF(ISBLANK('US Ad Fare Sheet'!G28),"",'US Ad Fare Sheet'!G28)</f>
        <v>69</v>
      </c>
      <c r="F23" s="40" t="s">
        <v>750</v>
      </c>
      <c r="H23" s="42" t="str">
        <f t="shared" si="0"/>
        <v>RDM</v>
      </c>
      <c r="I23" s="42" t="str">
        <f t="shared" si="1"/>
        <v>Redmond</v>
      </c>
      <c r="J23" s="42" t="str">
        <f t="shared" si="2"/>
        <v>SEA</v>
      </c>
      <c r="K23" s="42" t="str">
        <f t="shared" si="3"/>
        <v>Seattle</v>
      </c>
      <c r="L23" s="43">
        <f t="shared" si="4"/>
        <v>69</v>
      </c>
      <c r="O23" s="47" t="s">
        <v>89</v>
      </c>
      <c r="P23" s="47" t="s">
        <v>90</v>
      </c>
      <c r="Q23" s="47" t="s">
        <v>91</v>
      </c>
    </row>
    <row r="24" spans="1:21" x14ac:dyDescent="0.15">
      <c r="A24" s="86" t="str">
        <f>IF(ISBLANK('US Ad Fare Sheet'!C29),"",'US Ad Fare Sheet'!C29)</f>
        <v>LIH</v>
      </c>
      <c r="B24" s="86" t="str">
        <f>IF(ISBLANK('US Ad Fare Sheet'!D29),"",'US Ad Fare Sheet'!D29)</f>
        <v>KAUAI ISLAND</v>
      </c>
      <c r="C24" s="86" t="str">
        <f>IF(ISBLANK('US Ad Fare Sheet'!E29),"",'US Ad Fare Sheet'!E29)</f>
        <v>SEA</v>
      </c>
      <c r="D24" s="86" t="str">
        <f>IF(ISBLANK('US Ad Fare Sheet'!F29),"",'US Ad Fare Sheet'!F29)</f>
        <v>SEATTLE</v>
      </c>
      <c r="E24" s="86">
        <f>IF(ISBLANK('US Ad Fare Sheet'!G29),"",'US Ad Fare Sheet'!G29)</f>
        <v>199</v>
      </c>
      <c r="F24" s="40" t="s">
        <v>750</v>
      </c>
      <c r="H24" s="42" t="str">
        <f t="shared" si="0"/>
        <v>LIH</v>
      </c>
      <c r="I24" s="42" t="str">
        <f t="shared" si="1"/>
        <v>Kauai</v>
      </c>
      <c r="J24" s="42" t="str">
        <f t="shared" si="2"/>
        <v>SEA</v>
      </c>
      <c r="K24" s="42" t="str">
        <f t="shared" si="3"/>
        <v>Seattle</v>
      </c>
      <c r="L24" s="43">
        <f t="shared" si="4"/>
        <v>199</v>
      </c>
      <c r="O24" s="46" t="s">
        <v>407</v>
      </c>
      <c r="P24" s="47" t="s">
        <v>405</v>
      </c>
      <c r="Q24" s="47" t="s">
        <v>434</v>
      </c>
    </row>
    <row r="25" spans="1:21" x14ac:dyDescent="0.15">
      <c r="A25" s="86" t="str">
        <f>IF(ISBLANK('US Ad Fare Sheet'!C30),"",'US Ad Fare Sheet'!C30)</f>
        <v>SAN</v>
      </c>
      <c r="B25" s="86" t="str">
        <f>IF(ISBLANK('US Ad Fare Sheet'!D30),"",'US Ad Fare Sheet'!D30)</f>
        <v>SAN DIEGO</v>
      </c>
      <c r="C25" s="86" t="str">
        <f>IF(ISBLANK('US Ad Fare Sheet'!E30),"",'US Ad Fare Sheet'!E30)</f>
        <v>LIH</v>
      </c>
      <c r="D25" s="86" t="str">
        <f>IF(ISBLANK('US Ad Fare Sheet'!F30),"",'US Ad Fare Sheet'!F30)</f>
        <v>KAUAI ISLAND</v>
      </c>
      <c r="E25" s="86">
        <f>IF(ISBLANK('US Ad Fare Sheet'!G30),"",'US Ad Fare Sheet'!G30)</f>
        <v>179</v>
      </c>
      <c r="F25" s="40" t="s">
        <v>750</v>
      </c>
      <c r="H25" s="42" t="str">
        <f t="shared" si="0"/>
        <v>SAN</v>
      </c>
      <c r="I25" s="42" t="str">
        <f t="shared" si="1"/>
        <v>San Diego</v>
      </c>
      <c r="J25" s="42" t="str">
        <f t="shared" si="2"/>
        <v>LIH</v>
      </c>
      <c r="K25" s="42" t="str">
        <f t="shared" si="3"/>
        <v>Kauai</v>
      </c>
      <c r="L25" s="43">
        <f t="shared" si="4"/>
        <v>179</v>
      </c>
      <c r="O25" s="46" t="s">
        <v>107</v>
      </c>
      <c r="P25" s="47" t="s">
        <v>108</v>
      </c>
      <c r="Q25" s="47" t="s">
        <v>109</v>
      </c>
    </row>
    <row r="26" spans="1:21" x14ac:dyDescent="0.15">
      <c r="A26" s="86" t="str">
        <f>IF(ISBLANK('US Ad Fare Sheet'!C31),"",'US Ad Fare Sheet'!C31)</f>
        <v>HNL</v>
      </c>
      <c r="B26" s="86" t="str">
        <f>IF(ISBLANK('US Ad Fare Sheet'!D31),"",'US Ad Fare Sheet'!D31)</f>
        <v>HONOLULU</v>
      </c>
      <c r="C26" s="86" t="str">
        <f>IF(ISBLANK('US Ad Fare Sheet'!E31),"",'US Ad Fare Sheet'!E31)</f>
        <v>SAN</v>
      </c>
      <c r="D26" s="86" t="str">
        <f>IF(ISBLANK('US Ad Fare Sheet'!F31),"",'US Ad Fare Sheet'!F31)</f>
        <v>SAN DIEGO</v>
      </c>
      <c r="E26" s="86">
        <f>IF(ISBLANK('US Ad Fare Sheet'!G31),"",'US Ad Fare Sheet'!G31)</f>
        <v>219</v>
      </c>
      <c r="F26" s="40" t="s">
        <v>750</v>
      </c>
      <c r="H26" s="42" t="str">
        <f t="shared" si="0"/>
        <v>HNL</v>
      </c>
      <c r="I26" s="42" t="str">
        <f t="shared" si="1"/>
        <v>Honolulu</v>
      </c>
      <c r="J26" s="42" t="str">
        <f t="shared" si="2"/>
        <v>SAN</v>
      </c>
      <c r="K26" s="42" t="str">
        <f t="shared" si="3"/>
        <v>San Diego</v>
      </c>
      <c r="L26" s="43">
        <f t="shared" si="4"/>
        <v>219</v>
      </c>
      <c r="O26" s="47" t="s">
        <v>104</v>
      </c>
      <c r="P26" s="47" t="s">
        <v>105</v>
      </c>
      <c r="Q26" s="47" t="s">
        <v>106</v>
      </c>
    </row>
    <row r="27" spans="1:21" x14ac:dyDescent="0.15">
      <c r="A27" s="86" t="str">
        <f>IF(ISBLANK('US Ad Fare Sheet'!C32),"",'US Ad Fare Sheet'!C32)</f>
        <v>SJC</v>
      </c>
      <c r="B27" s="86" t="str">
        <f>IF(ISBLANK('US Ad Fare Sheet'!D32),"",'US Ad Fare Sheet'!D32)</f>
        <v>SAN JOSE</v>
      </c>
      <c r="C27" s="86" t="str">
        <f>IF(ISBLANK('US Ad Fare Sheet'!E32),"",'US Ad Fare Sheet'!E32)</f>
        <v>OGG</v>
      </c>
      <c r="D27" s="86" t="str">
        <f>IF(ISBLANK('US Ad Fare Sheet'!F32),"",'US Ad Fare Sheet'!F32)</f>
        <v>KAHULUI</v>
      </c>
      <c r="E27" s="86">
        <f>IF(ISBLANK('US Ad Fare Sheet'!G32),"",'US Ad Fare Sheet'!G32)</f>
        <v>199</v>
      </c>
      <c r="F27" s="40" t="s">
        <v>750</v>
      </c>
      <c r="H27" s="42" t="str">
        <f t="shared" si="0"/>
        <v>SJC</v>
      </c>
      <c r="I27" s="42" t="str">
        <f t="shared" si="1"/>
        <v>San Jose</v>
      </c>
      <c r="J27" s="42" t="str">
        <f t="shared" si="2"/>
        <v>OGG</v>
      </c>
      <c r="K27" s="42" t="str">
        <f t="shared" si="3"/>
        <v>Maui</v>
      </c>
      <c r="L27" s="43">
        <f t="shared" si="4"/>
        <v>199</v>
      </c>
      <c r="O27" s="46" t="s">
        <v>110</v>
      </c>
      <c r="P27" s="47" t="s">
        <v>467</v>
      </c>
      <c r="Q27" s="47" t="s">
        <v>111</v>
      </c>
    </row>
    <row r="28" spans="1:21" x14ac:dyDescent="0.15">
      <c r="A28" s="86" t="str">
        <f>IF(ISBLANK('US Ad Fare Sheet'!C33),"",'US Ad Fare Sheet'!C33)</f>
        <v>OGG</v>
      </c>
      <c r="B28" s="86" t="str">
        <f>IF(ISBLANK('US Ad Fare Sheet'!D33),"",'US Ad Fare Sheet'!D33)</f>
        <v>KAHULUI</v>
      </c>
      <c r="C28" s="86" t="str">
        <f>IF(ISBLANK('US Ad Fare Sheet'!E33),"",'US Ad Fare Sheet'!E33)</f>
        <v>SJC</v>
      </c>
      <c r="D28" s="86" t="str">
        <f>IF(ISBLANK('US Ad Fare Sheet'!F33),"",'US Ad Fare Sheet'!F33)</f>
        <v>SAN JOSE</v>
      </c>
      <c r="E28" s="86">
        <f>IF(ISBLANK('US Ad Fare Sheet'!G33),"",'US Ad Fare Sheet'!G33)</f>
        <v>199</v>
      </c>
      <c r="F28" s="40" t="s">
        <v>750</v>
      </c>
      <c r="H28" s="42" t="str">
        <f t="shared" si="0"/>
        <v>OGG</v>
      </c>
      <c r="I28" s="42" t="str">
        <f t="shared" si="1"/>
        <v>Maui</v>
      </c>
      <c r="J28" s="42" t="str">
        <f t="shared" si="2"/>
        <v>SJC</v>
      </c>
      <c r="K28" s="42" t="str">
        <f t="shared" si="3"/>
        <v>San Jose</v>
      </c>
      <c r="L28" s="43">
        <f t="shared" si="4"/>
        <v>199</v>
      </c>
      <c r="O28" s="47" t="s">
        <v>368</v>
      </c>
      <c r="P28" s="47" t="s">
        <v>369</v>
      </c>
      <c r="Q28" s="47" t="s">
        <v>370</v>
      </c>
    </row>
    <row r="29" spans="1:21" x14ac:dyDescent="0.15">
      <c r="A29" s="86" t="str">
        <f>IF(ISBLANK('US Ad Fare Sheet'!C34),"",'US Ad Fare Sheet'!C34)</f>
        <v>OGG</v>
      </c>
      <c r="B29" s="86" t="str">
        <f>IF(ISBLANK('US Ad Fare Sheet'!D34),"",'US Ad Fare Sheet'!D34)</f>
        <v>KAHULUI</v>
      </c>
      <c r="C29" s="86" t="str">
        <f>IF(ISBLANK('US Ad Fare Sheet'!E34),"",'US Ad Fare Sheet'!E34)</f>
        <v>OAK</v>
      </c>
      <c r="D29" s="86" t="str">
        <f>IF(ISBLANK('US Ad Fare Sheet'!F34),"",'US Ad Fare Sheet'!F34)</f>
        <v>OAKLAND</v>
      </c>
      <c r="E29" s="86">
        <f>IF(ISBLANK('US Ad Fare Sheet'!G34),"",'US Ad Fare Sheet'!G34)</f>
        <v>199</v>
      </c>
      <c r="F29" s="40" t="s">
        <v>750</v>
      </c>
      <c r="H29" s="42" t="str">
        <f t="shared" si="0"/>
        <v>OGG</v>
      </c>
      <c r="I29" s="42" t="str">
        <f t="shared" si="1"/>
        <v>Maui</v>
      </c>
      <c r="J29" s="42" t="str">
        <f t="shared" si="2"/>
        <v>OAK</v>
      </c>
      <c r="K29" s="42" t="str">
        <f t="shared" si="3"/>
        <v>Oakland</v>
      </c>
      <c r="L29" s="43">
        <f t="shared" si="4"/>
        <v>199</v>
      </c>
      <c r="O29" s="46" t="s">
        <v>112</v>
      </c>
      <c r="P29" s="47" t="s">
        <v>113</v>
      </c>
      <c r="Q29" s="47" t="s">
        <v>114</v>
      </c>
    </row>
    <row r="30" spans="1:21" x14ac:dyDescent="0.15">
      <c r="A30" s="86" t="str">
        <f>IF(ISBLANK('US Ad Fare Sheet'!C35),"",'US Ad Fare Sheet'!C35)</f>
        <v>LIH</v>
      </c>
      <c r="B30" s="86" t="str">
        <f>IF(ISBLANK('US Ad Fare Sheet'!D35),"",'US Ad Fare Sheet'!D35)</f>
        <v>KAUAI ISLAND</v>
      </c>
      <c r="C30" s="86" t="str">
        <f>IF(ISBLANK('US Ad Fare Sheet'!E35),"",'US Ad Fare Sheet'!E35)</f>
        <v>OAK</v>
      </c>
      <c r="D30" s="86" t="str">
        <f>IF(ISBLANK('US Ad Fare Sheet'!F35),"",'US Ad Fare Sheet'!F35)</f>
        <v>OAKLAND</v>
      </c>
      <c r="E30" s="86">
        <f>IF(ISBLANK('US Ad Fare Sheet'!G35),"",'US Ad Fare Sheet'!G35)</f>
        <v>199</v>
      </c>
      <c r="F30" s="40" t="s">
        <v>750</v>
      </c>
      <c r="H30" s="42" t="str">
        <f t="shared" si="0"/>
        <v>LIH</v>
      </c>
      <c r="I30" s="42" t="str">
        <f t="shared" si="1"/>
        <v>Kauai</v>
      </c>
      <c r="J30" s="42" t="str">
        <f t="shared" si="2"/>
        <v>OAK</v>
      </c>
      <c r="K30" s="42" t="str">
        <f t="shared" si="3"/>
        <v>Oakland</v>
      </c>
      <c r="L30" s="43">
        <f t="shared" si="4"/>
        <v>199</v>
      </c>
      <c r="O30" s="46" t="s">
        <v>341</v>
      </c>
      <c r="P30" s="47" t="s">
        <v>342</v>
      </c>
      <c r="Q30" s="47" t="s">
        <v>343</v>
      </c>
    </row>
    <row r="31" spans="1:21" x14ac:dyDescent="0.15">
      <c r="A31" s="86" t="str">
        <f>IF(ISBLANK('US Ad Fare Sheet'!C36),"",'US Ad Fare Sheet'!C36)</f>
        <v>SJC</v>
      </c>
      <c r="B31" s="86" t="str">
        <f>IF(ISBLANK('US Ad Fare Sheet'!D36),"",'US Ad Fare Sheet'!D36)</f>
        <v>SAN JOSE</v>
      </c>
      <c r="C31" s="86" t="str">
        <f>IF(ISBLANK('US Ad Fare Sheet'!E36),"",'US Ad Fare Sheet'!E36)</f>
        <v>KOA</v>
      </c>
      <c r="D31" s="86" t="str">
        <f>IF(ISBLANK('US Ad Fare Sheet'!F36),"",'US Ad Fare Sheet'!F36)</f>
        <v>KONA</v>
      </c>
      <c r="E31" s="86">
        <f>IF(ISBLANK('US Ad Fare Sheet'!G36),"",'US Ad Fare Sheet'!G36)</f>
        <v>219</v>
      </c>
      <c r="F31" s="40" t="s">
        <v>750</v>
      </c>
      <c r="H31" s="42" t="str">
        <f t="shared" si="0"/>
        <v>SJC</v>
      </c>
      <c r="I31" s="42" t="str">
        <f t="shared" si="1"/>
        <v>San Jose</v>
      </c>
      <c r="J31" s="42" t="str">
        <f t="shared" si="2"/>
        <v>KOA</v>
      </c>
      <c r="K31" s="42" t="str">
        <f t="shared" si="3"/>
        <v>Kona</v>
      </c>
      <c r="L31" s="43">
        <f t="shared" si="4"/>
        <v>219</v>
      </c>
      <c r="O31" s="46" t="s">
        <v>118</v>
      </c>
      <c r="P31" s="47" t="s">
        <v>119</v>
      </c>
      <c r="Q31" s="47" t="s">
        <v>120</v>
      </c>
    </row>
    <row r="32" spans="1:21" x14ac:dyDescent="0.15">
      <c r="A32" s="86" t="str">
        <f>IF(ISBLANK('US Ad Fare Sheet'!C37),"",'US Ad Fare Sheet'!C37)</f>
        <v>HNL</v>
      </c>
      <c r="B32" s="86" t="str">
        <f>IF(ISBLANK('US Ad Fare Sheet'!D37),"",'US Ad Fare Sheet'!D37)</f>
        <v>HONOLULU</v>
      </c>
      <c r="C32" s="86" t="str">
        <f>IF(ISBLANK('US Ad Fare Sheet'!E37),"",'US Ad Fare Sheet'!E37)</f>
        <v>SFO</v>
      </c>
      <c r="D32" s="86" t="str">
        <f>IF(ISBLANK('US Ad Fare Sheet'!F37),"",'US Ad Fare Sheet'!F37)</f>
        <v>SAN FRANCISCO</v>
      </c>
      <c r="E32" s="86">
        <f>IF(ISBLANK('US Ad Fare Sheet'!G37),"",'US Ad Fare Sheet'!G37)</f>
        <v>199</v>
      </c>
      <c r="F32" s="40" t="s">
        <v>750</v>
      </c>
      <c r="H32" s="42" t="str">
        <f t="shared" si="0"/>
        <v>HNL</v>
      </c>
      <c r="I32" s="42" t="str">
        <f t="shared" si="1"/>
        <v>Honolulu</v>
      </c>
      <c r="J32" s="42" t="str">
        <f t="shared" si="2"/>
        <v>SFO</v>
      </c>
      <c r="K32" s="42" t="str">
        <f t="shared" si="3"/>
        <v>San Francisco</v>
      </c>
      <c r="L32" s="43">
        <f t="shared" si="4"/>
        <v>199</v>
      </c>
      <c r="O32" s="46" t="s">
        <v>231</v>
      </c>
      <c r="P32" s="47" t="s">
        <v>232</v>
      </c>
      <c r="Q32" s="47" t="s">
        <v>233</v>
      </c>
    </row>
    <row r="33" spans="1:18" x14ac:dyDescent="0.15">
      <c r="A33" s="86" t="str">
        <f>IF(ISBLANK('US Ad Fare Sheet'!C38),"",'US Ad Fare Sheet'!C38)</f>
        <v>SFO</v>
      </c>
      <c r="B33" s="86" t="str">
        <f>IF(ISBLANK('US Ad Fare Sheet'!D38),"",'US Ad Fare Sheet'!D38)</f>
        <v>SAN FRANCISCO</v>
      </c>
      <c r="C33" s="86" t="str">
        <f>IF(ISBLANK('US Ad Fare Sheet'!E38),"",'US Ad Fare Sheet'!E38)</f>
        <v>OGG</v>
      </c>
      <c r="D33" s="86" t="str">
        <f>IF(ISBLANK('US Ad Fare Sheet'!F38),"",'US Ad Fare Sheet'!F38)</f>
        <v>KAHULUI</v>
      </c>
      <c r="E33" s="86">
        <f>IF(ISBLANK('US Ad Fare Sheet'!G38),"",'US Ad Fare Sheet'!G38)</f>
        <v>189</v>
      </c>
      <c r="F33" s="40" t="s">
        <v>750</v>
      </c>
      <c r="H33" s="42" t="str">
        <f t="shared" si="0"/>
        <v>SFO</v>
      </c>
      <c r="I33" s="42" t="str">
        <f t="shared" si="1"/>
        <v>San Francisco</v>
      </c>
      <c r="J33" s="42" t="str">
        <f t="shared" si="2"/>
        <v>OGG</v>
      </c>
      <c r="K33" s="42" t="str">
        <f t="shared" si="3"/>
        <v>Maui</v>
      </c>
      <c r="L33" s="43">
        <f t="shared" si="4"/>
        <v>189</v>
      </c>
      <c r="O33" s="46" t="s">
        <v>121</v>
      </c>
      <c r="P33" s="47" t="s">
        <v>122</v>
      </c>
      <c r="Q33" s="47" t="s">
        <v>123</v>
      </c>
    </row>
    <row r="34" spans="1:18" x14ac:dyDescent="0.15">
      <c r="A34" s="86" t="str">
        <f>IF(ISBLANK('US Ad Fare Sheet'!C39),"",'US Ad Fare Sheet'!C39)</f>
        <v>HNL</v>
      </c>
      <c r="B34" s="86" t="str">
        <f>IF(ISBLANK('US Ad Fare Sheet'!D39),"",'US Ad Fare Sheet'!D39)</f>
        <v>HONOLULU</v>
      </c>
      <c r="C34" s="86" t="str">
        <f>IF(ISBLANK('US Ad Fare Sheet'!E39),"",'US Ad Fare Sheet'!E39)</f>
        <v>LAX</v>
      </c>
      <c r="D34" s="86" t="str">
        <f>IF(ISBLANK('US Ad Fare Sheet'!F39),"",'US Ad Fare Sheet'!F39)</f>
        <v>LOS ANGELES</v>
      </c>
      <c r="E34" s="86">
        <f>IF(ISBLANK('US Ad Fare Sheet'!G39),"",'US Ad Fare Sheet'!G39)</f>
        <v>249</v>
      </c>
      <c r="F34" s="40" t="s">
        <v>750</v>
      </c>
      <c r="H34" s="42" t="str">
        <f t="shared" si="0"/>
        <v>HNL</v>
      </c>
      <c r="I34" s="42" t="str">
        <f t="shared" si="1"/>
        <v>Honolulu</v>
      </c>
      <c r="J34" s="42" t="str">
        <f t="shared" si="2"/>
        <v>LAX</v>
      </c>
      <c r="K34" s="42" t="str">
        <f t="shared" si="3"/>
        <v>Los Angeles</v>
      </c>
      <c r="L34" s="43">
        <f t="shared" si="4"/>
        <v>249</v>
      </c>
      <c r="O34" s="46" t="s">
        <v>400</v>
      </c>
      <c r="P34" s="47" t="s">
        <v>127</v>
      </c>
      <c r="Q34" s="47" t="s">
        <v>128</v>
      </c>
    </row>
    <row r="35" spans="1:18" x14ac:dyDescent="0.15">
      <c r="A35" s="86" t="str">
        <f>IF(ISBLANK('US Ad Fare Sheet'!C40),"",'US Ad Fare Sheet'!C40)</f>
        <v>HNL</v>
      </c>
      <c r="B35" s="86" t="str">
        <f>IF(ISBLANK('US Ad Fare Sheet'!D40),"",'US Ad Fare Sheet'!D40)</f>
        <v>HONOLULU</v>
      </c>
      <c r="C35" s="86" t="str">
        <f>IF(ISBLANK('US Ad Fare Sheet'!E40),"",'US Ad Fare Sheet'!E40)</f>
        <v>ANC</v>
      </c>
      <c r="D35" s="86" t="str">
        <f>IF(ISBLANK('US Ad Fare Sheet'!F40),"",'US Ad Fare Sheet'!F40)</f>
        <v>ANCHORAGE</v>
      </c>
      <c r="E35" s="86">
        <f>IF(ISBLANK('US Ad Fare Sheet'!G40),"",'US Ad Fare Sheet'!G40)</f>
        <v>249</v>
      </c>
      <c r="F35" s="40" t="s">
        <v>750</v>
      </c>
      <c r="H35" s="42" t="str">
        <f t="shared" si="0"/>
        <v>HNL</v>
      </c>
      <c r="I35" s="42" t="str">
        <f t="shared" si="1"/>
        <v>Honolulu</v>
      </c>
      <c r="J35" s="42" t="str">
        <f t="shared" si="2"/>
        <v>ANC</v>
      </c>
      <c r="K35" s="42" t="str">
        <f t="shared" si="3"/>
        <v>Anchorage</v>
      </c>
      <c r="L35" s="43">
        <f t="shared" si="4"/>
        <v>249</v>
      </c>
      <c r="O35" s="46" t="s">
        <v>410</v>
      </c>
      <c r="P35" s="47" t="s">
        <v>161</v>
      </c>
      <c r="Q35" s="47" t="s">
        <v>162</v>
      </c>
    </row>
    <row r="36" spans="1:18" x14ac:dyDescent="0.15">
      <c r="A36" s="86" t="str">
        <f>IF(ISBLANK('US Ad Fare Sheet'!C41),"",'US Ad Fare Sheet'!C41)</f>
        <v>KOA</v>
      </c>
      <c r="B36" s="86" t="str">
        <f>IF(ISBLANK('US Ad Fare Sheet'!D41),"",'US Ad Fare Sheet'!D41)</f>
        <v>KONA</v>
      </c>
      <c r="C36" s="86" t="str">
        <f>IF(ISBLANK('US Ad Fare Sheet'!E41),"",'US Ad Fare Sheet'!E41)</f>
        <v>SFO</v>
      </c>
      <c r="D36" s="86" t="str">
        <f>IF(ISBLANK('US Ad Fare Sheet'!F41),"",'US Ad Fare Sheet'!F41)</f>
        <v>SAN FRANCISCO</v>
      </c>
      <c r="E36" s="86">
        <f>IF(ISBLANK('US Ad Fare Sheet'!G41),"",'US Ad Fare Sheet'!G41)</f>
        <v>259</v>
      </c>
      <c r="F36" s="40" t="s">
        <v>750</v>
      </c>
      <c r="H36" s="42" t="str">
        <f t="shared" si="0"/>
        <v>KOA</v>
      </c>
      <c r="I36" s="42" t="str">
        <f t="shared" si="1"/>
        <v>Kona</v>
      </c>
      <c r="J36" s="42" t="str">
        <f t="shared" si="2"/>
        <v>SFO</v>
      </c>
      <c r="K36" s="42" t="str">
        <f t="shared" si="3"/>
        <v>San Francisco</v>
      </c>
      <c r="L36" s="43">
        <f t="shared" si="4"/>
        <v>259</v>
      </c>
      <c r="O36" s="46" t="s">
        <v>124</v>
      </c>
      <c r="P36" s="47" t="s">
        <v>125</v>
      </c>
      <c r="Q36" s="47" t="s">
        <v>126</v>
      </c>
    </row>
    <row r="37" spans="1:18" x14ac:dyDescent="0.15">
      <c r="A37" s="86" t="str">
        <f>IF(ISBLANK('US Ad Fare Sheet'!C42),"",'US Ad Fare Sheet'!C42)</f>
        <v>SMF</v>
      </c>
      <c r="B37" s="86" t="str">
        <f>IF(ISBLANK('US Ad Fare Sheet'!D42),"",'US Ad Fare Sheet'!D42)</f>
        <v>SACRAMENTO</v>
      </c>
      <c r="C37" s="86" t="str">
        <f>IF(ISBLANK('US Ad Fare Sheet'!E42),"",'US Ad Fare Sheet'!E42)</f>
        <v>SAN</v>
      </c>
      <c r="D37" s="86" t="str">
        <f>IF(ISBLANK('US Ad Fare Sheet'!F42),"",'US Ad Fare Sheet'!F42)</f>
        <v>SAN DIEGO</v>
      </c>
      <c r="E37" s="86">
        <f>IF(ISBLANK('US Ad Fare Sheet'!G42),"",'US Ad Fare Sheet'!G42)</f>
        <v>59</v>
      </c>
      <c r="F37" s="40" t="s">
        <v>750</v>
      </c>
      <c r="H37" s="42" t="str">
        <f t="shared" si="0"/>
        <v>SMF</v>
      </c>
      <c r="I37" s="42" t="str">
        <f t="shared" si="1"/>
        <v>Sacramento</v>
      </c>
      <c r="J37" s="42" t="str">
        <f t="shared" si="2"/>
        <v>SAN</v>
      </c>
      <c r="K37" s="42" t="str">
        <f t="shared" si="3"/>
        <v>San Diego</v>
      </c>
      <c r="L37" s="43">
        <f t="shared" si="4"/>
        <v>59</v>
      </c>
      <c r="O37" s="47" t="s">
        <v>361</v>
      </c>
      <c r="P37" s="47" t="s">
        <v>362</v>
      </c>
      <c r="Q37" s="47" t="s">
        <v>363</v>
      </c>
    </row>
    <row r="38" spans="1:18" x14ac:dyDescent="0.15">
      <c r="A38" s="86" t="str">
        <f>IF(ISBLANK('US Ad Fare Sheet'!C43),"",'US Ad Fare Sheet'!C43)</f>
        <v>LAX</v>
      </c>
      <c r="B38" s="86" t="str">
        <f>IF(ISBLANK('US Ad Fare Sheet'!D43),"",'US Ad Fare Sheet'!D43)</f>
        <v>LOS ANGELES</v>
      </c>
      <c r="C38" s="86" t="str">
        <f>IF(ISBLANK('US Ad Fare Sheet'!E43),"",'US Ad Fare Sheet'!E43)</f>
        <v>LAS</v>
      </c>
      <c r="D38" s="86" t="str">
        <f>IF(ISBLANK('US Ad Fare Sheet'!F43),"",'US Ad Fare Sheet'!F43)</f>
        <v>LAS VEGAS</v>
      </c>
      <c r="E38" s="86">
        <f>IF(ISBLANK('US Ad Fare Sheet'!G43),"",'US Ad Fare Sheet'!G43)</f>
        <v>49</v>
      </c>
      <c r="F38" s="40" t="s">
        <v>750</v>
      </c>
      <c r="H38" s="42" t="str">
        <f t="shared" si="0"/>
        <v>LAX</v>
      </c>
      <c r="I38" s="42" t="str">
        <f t="shared" si="1"/>
        <v>Los Angeles</v>
      </c>
      <c r="J38" s="42" t="str">
        <f t="shared" si="2"/>
        <v>LAS</v>
      </c>
      <c r="K38" s="42" t="str">
        <f t="shared" si="3"/>
        <v>Las Vegas</v>
      </c>
      <c r="L38" s="43">
        <f t="shared" si="4"/>
        <v>49</v>
      </c>
      <c r="O38" s="47" t="s">
        <v>135</v>
      </c>
      <c r="P38" s="47" t="s">
        <v>136</v>
      </c>
      <c r="Q38" s="47" t="s">
        <v>137</v>
      </c>
    </row>
    <row r="39" spans="1:18" x14ac:dyDescent="0.15">
      <c r="A39" s="86" t="str">
        <f>IF(ISBLANK('US Ad Fare Sheet'!C44),"",'US Ad Fare Sheet'!C44)</f>
        <v>SAN</v>
      </c>
      <c r="B39" s="86" t="str">
        <f>IF(ISBLANK('US Ad Fare Sheet'!D44),"",'US Ad Fare Sheet'!D44)</f>
        <v>SAN DIEGO</v>
      </c>
      <c r="C39" s="86" t="str">
        <f>IF(ISBLANK('US Ad Fare Sheet'!E44),"",'US Ad Fare Sheet'!E44)</f>
        <v>FAT</v>
      </c>
      <c r="D39" s="86" t="str">
        <f>IF(ISBLANK('US Ad Fare Sheet'!F44),"",'US Ad Fare Sheet'!F44)</f>
        <v>FRESNO / YOSEMITE</v>
      </c>
      <c r="E39" s="86">
        <f>IF(ISBLANK('US Ad Fare Sheet'!G44),"",'US Ad Fare Sheet'!G44)</f>
        <v>79</v>
      </c>
      <c r="F39" s="40" t="s">
        <v>750</v>
      </c>
      <c r="H39" s="42" t="str">
        <f t="shared" si="0"/>
        <v>SAN</v>
      </c>
      <c r="I39" s="42" t="str">
        <f t="shared" si="1"/>
        <v>San Diego</v>
      </c>
      <c r="J39" s="42" t="str">
        <f t="shared" si="2"/>
        <v>FAT</v>
      </c>
      <c r="K39" s="42" t="str">
        <f t="shared" si="3"/>
        <v>Fresno</v>
      </c>
      <c r="L39" s="43">
        <f t="shared" si="4"/>
        <v>79</v>
      </c>
      <c r="O39" s="46" t="s">
        <v>320</v>
      </c>
      <c r="P39" s="47" t="s">
        <v>321</v>
      </c>
      <c r="Q39" s="47" t="s">
        <v>322</v>
      </c>
    </row>
    <row r="40" spans="1:18" x14ac:dyDescent="0.15">
      <c r="A40" s="86" t="str">
        <f>IF(ISBLANK('US Ad Fare Sheet'!C45),"",'US Ad Fare Sheet'!C45)</f>
        <v>MRY</v>
      </c>
      <c r="B40" s="86" t="str">
        <f>IF(ISBLANK('US Ad Fare Sheet'!D45),"",'US Ad Fare Sheet'!D45)</f>
        <v>MONTEREY / CARMEL</v>
      </c>
      <c r="C40" s="86" t="str">
        <f>IF(ISBLANK('US Ad Fare Sheet'!E45),"",'US Ad Fare Sheet'!E45)</f>
        <v>SAN</v>
      </c>
      <c r="D40" s="86" t="str">
        <f>IF(ISBLANK('US Ad Fare Sheet'!F45),"",'US Ad Fare Sheet'!F45)</f>
        <v>SAN DIEGO</v>
      </c>
      <c r="E40" s="86">
        <f>IF(ISBLANK('US Ad Fare Sheet'!G45),"",'US Ad Fare Sheet'!G45)</f>
        <v>79</v>
      </c>
      <c r="F40" s="40" t="s">
        <v>750</v>
      </c>
      <c r="H40" s="42" t="str">
        <f t="shared" si="0"/>
        <v>MRY</v>
      </c>
      <c r="I40" s="42" t="str">
        <f t="shared" si="1"/>
        <v>Monterey</v>
      </c>
      <c r="J40" s="42" t="str">
        <f t="shared" si="2"/>
        <v>SAN</v>
      </c>
      <c r="K40" s="42" t="str">
        <f t="shared" si="3"/>
        <v>San Diego</v>
      </c>
      <c r="L40" s="43">
        <f t="shared" si="4"/>
        <v>79</v>
      </c>
      <c r="O40" s="47" t="s">
        <v>129</v>
      </c>
      <c r="P40" s="47" t="s">
        <v>130</v>
      </c>
      <c r="Q40" s="47" t="s">
        <v>131</v>
      </c>
    </row>
    <row r="41" spans="1:18" x14ac:dyDescent="0.15">
      <c r="A41" s="86" t="str">
        <f>IF(ISBLANK('US Ad Fare Sheet'!C46),"",'US Ad Fare Sheet'!C46)</f>
        <v>SFO</v>
      </c>
      <c r="B41" s="86" t="str">
        <f>IF(ISBLANK('US Ad Fare Sheet'!D46),"",'US Ad Fare Sheet'!D46)</f>
        <v>SAN FRANCISCO</v>
      </c>
      <c r="C41" s="86" t="str">
        <f>IF(ISBLANK('US Ad Fare Sheet'!E46),"",'US Ad Fare Sheet'!E46)</f>
        <v>LAS</v>
      </c>
      <c r="D41" s="86" t="str">
        <f>IF(ISBLANK('US Ad Fare Sheet'!F46),"",'US Ad Fare Sheet'!F46)</f>
        <v>LAS VEGAS</v>
      </c>
      <c r="E41" s="86">
        <f>IF(ISBLANK('US Ad Fare Sheet'!G46),"",'US Ad Fare Sheet'!G46)</f>
        <v>49</v>
      </c>
      <c r="F41" s="40" t="s">
        <v>750</v>
      </c>
      <c r="H41" s="42" t="str">
        <f t="shared" si="0"/>
        <v>SFO</v>
      </c>
      <c r="I41" s="42" t="str">
        <f t="shared" si="1"/>
        <v>San Francisco</v>
      </c>
      <c r="J41" s="42" t="str">
        <f t="shared" si="2"/>
        <v>LAS</v>
      </c>
      <c r="K41" s="42" t="str">
        <f t="shared" si="3"/>
        <v>Las Vegas</v>
      </c>
      <c r="L41" s="43">
        <f t="shared" si="4"/>
        <v>49</v>
      </c>
      <c r="O41" s="46" t="s">
        <v>138</v>
      </c>
      <c r="P41" s="47" t="s">
        <v>130</v>
      </c>
      <c r="Q41" s="47" t="s">
        <v>139</v>
      </c>
      <c r="R41" s="40" t="s">
        <v>406</v>
      </c>
    </row>
    <row r="42" spans="1:18" x14ac:dyDescent="0.15">
      <c r="A42" s="86" t="str">
        <f>IF(ISBLANK('US Ad Fare Sheet'!C47),"",'US Ad Fare Sheet'!C47)</f>
        <v>FAT</v>
      </c>
      <c r="B42" s="86" t="str">
        <f>IF(ISBLANK('US Ad Fare Sheet'!D47),"",'US Ad Fare Sheet'!D47)</f>
        <v>FRESNO / YOSEMITE</v>
      </c>
      <c r="C42" s="86" t="str">
        <f>IF(ISBLANK('US Ad Fare Sheet'!E47),"",'US Ad Fare Sheet'!E47)</f>
        <v>SAN</v>
      </c>
      <c r="D42" s="86" t="str">
        <f>IF(ISBLANK('US Ad Fare Sheet'!F47),"",'US Ad Fare Sheet'!F47)</f>
        <v>SAN DIEGO</v>
      </c>
      <c r="E42" s="86">
        <f>IF(ISBLANK('US Ad Fare Sheet'!G47),"",'US Ad Fare Sheet'!G47)</f>
        <v>79</v>
      </c>
      <c r="F42" s="40" t="s">
        <v>750</v>
      </c>
      <c r="H42" s="42" t="str">
        <f t="shared" si="0"/>
        <v>FAT</v>
      </c>
      <c r="I42" s="42" t="str">
        <f t="shared" si="1"/>
        <v>Fresno</v>
      </c>
      <c r="J42" s="42" t="str">
        <f t="shared" si="2"/>
        <v>SAN</v>
      </c>
      <c r="K42" s="42" t="str">
        <f t="shared" si="3"/>
        <v>San Diego</v>
      </c>
      <c r="L42" s="43">
        <f t="shared" si="4"/>
        <v>79</v>
      </c>
      <c r="O42" s="46" t="s">
        <v>132</v>
      </c>
      <c r="P42" s="47" t="s">
        <v>133</v>
      </c>
      <c r="Q42" s="47" t="s">
        <v>134</v>
      </c>
    </row>
    <row r="43" spans="1:18" x14ac:dyDescent="0.15">
      <c r="A43" s="86" t="str">
        <f>IF(ISBLANK('US Ad Fare Sheet'!C48),"",'US Ad Fare Sheet'!C48)</f>
        <v>SFO</v>
      </c>
      <c r="B43" s="86" t="str">
        <f>IF(ISBLANK('US Ad Fare Sheet'!D48),"",'US Ad Fare Sheet'!D48)</f>
        <v>SAN FRANCISCO</v>
      </c>
      <c r="C43" s="86" t="str">
        <f>IF(ISBLANK('US Ad Fare Sheet'!E48),"",'US Ad Fare Sheet'!E48)</f>
        <v>PSP</v>
      </c>
      <c r="D43" s="86" t="str">
        <f>IF(ISBLANK('US Ad Fare Sheet'!F48),"",'US Ad Fare Sheet'!F48)</f>
        <v>PALM SPRINGS</v>
      </c>
      <c r="E43" s="86">
        <f>IF(ISBLANK('US Ad Fare Sheet'!G48),"",'US Ad Fare Sheet'!G48)</f>
        <v>89</v>
      </c>
      <c r="F43" s="40" t="s">
        <v>750</v>
      </c>
      <c r="H43" s="42" t="str">
        <f t="shared" si="0"/>
        <v>SFO</v>
      </c>
      <c r="I43" s="42" t="str">
        <f t="shared" si="1"/>
        <v>San Francisco</v>
      </c>
      <c r="J43" s="42" t="str">
        <f t="shared" si="2"/>
        <v>PSP</v>
      </c>
      <c r="K43" s="42" t="str">
        <f t="shared" si="3"/>
        <v>Palm Springs</v>
      </c>
      <c r="L43" s="43">
        <f t="shared" si="4"/>
        <v>89</v>
      </c>
      <c r="O43" s="47" t="s">
        <v>397</v>
      </c>
      <c r="P43" s="47" t="s">
        <v>394</v>
      </c>
      <c r="Q43" s="47" t="s">
        <v>396</v>
      </c>
    </row>
    <row r="44" spans="1:18" x14ac:dyDescent="0.15">
      <c r="A44" s="86" t="str">
        <f>IF(ISBLANK('US Ad Fare Sheet'!C49),"",'US Ad Fare Sheet'!C49)</f>
        <v>SFO</v>
      </c>
      <c r="B44" s="86" t="str">
        <f>IF(ISBLANK('US Ad Fare Sheet'!D49),"",'US Ad Fare Sheet'!D49)</f>
        <v>SAN FRANCISCO</v>
      </c>
      <c r="C44" s="86" t="str">
        <f>IF(ISBLANK('US Ad Fare Sheet'!E49),"",'US Ad Fare Sheet'!E49)</f>
        <v>SNA</v>
      </c>
      <c r="D44" s="86" t="str">
        <f>IF(ISBLANK('US Ad Fare Sheet'!F49),"",'US Ad Fare Sheet'!F49)</f>
        <v>ORANGE COUNTY / JOHN WAYNE</v>
      </c>
      <c r="E44" s="86">
        <f>IF(ISBLANK('US Ad Fare Sheet'!G49),"",'US Ad Fare Sheet'!G49)</f>
        <v>59</v>
      </c>
      <c r="F44" s="40" t="s">
        <v>750</v>
      </c>
      <c r="H44" s="42" t="str">
        <f t="shared" si="0"/>
        <v>SFO</v>
      </c>
      <c r="I44" s="42" t="str">
        <f t="shared" si="1"/>
        <v>San Francisco</v>
      </c>
      <c r="J44" s="42" t="str">
        <f t="shared" si="2"/>
        <v>SNA</v>
      </c>
      <c r="K44" s="42" t="str">
        <f t="shared" si="3"/>
        <v>Orange County</v>
      </c>
      <c r="L44" s="43">
        <f t="shared" si="4"/>
        <v>59</v>
      </c>
      <c r="O44" s="47" t="s">
        <v>401</v>
      </c>
      <c r="P44" s="47" t="s">
        <v>364</v>
      </c>
      <c r="Q44" s="47" t="s">
        <v>365</v>
      </c>
    </row>
    <row r="45" spans="1:18" x14ac:dyDescent="0.15">
      <c r="A45" s="86" t="str">
        <f>IF(ISBLANK('US Ad Fare Sheet'!C50),"",'US Ad Fare Sheet'!C50)</f>
        <v>PSP</v>
      </c>
      <c r="B45" s="86" t="str">
        <f>IF(ISBLANK('US Ad Fare Sheet'!D50),"",'US Ad Fare Sheet'!D50)</f>
        <v>PALM SPRINGS</v>
      </c>
      <c r="C45" s="86" t="str">
        <f>IF(ISBLANK('US Ad Fare Sheet'!E50),"",'US Ad Fare Sheet'!E50)</f>
        <v>SFO</v>
      </c>
      <c r="D45" s="86" t="str">
        <f>IF(ISBLANK('US Ad Fare Sheet'!F50),"",'US Ad Fare Sheet'!F50)</f>
        <v>SAN FRANCISCO</v>
      </c>
      <c r="E45" s="86">
        <f>IF(ISBLANK('US Ad Fare Sheet'!G50),"",'US Ad Fare Sheet'!G50)</f>
        <v>89</v>
      </c>
      <c r="F45" s="40" t="s">
        <v>750</v>
      </c>
      <c r="H45" s="42" t="str">
        <f t="shared" si="0"/>
        <v>PSP</v>
      </c>
      <c r="I45" s="42" t="str">
        <f t="shared" si="1"/>
        <v>Palm Springs</v>
      </c>
      <c r="J45" s="42" t="str">
        <f t="shared" si="2"/>
        <v>SFO</v>
      </c>
      <c r="K45" s="42" t="str">
        <f t="shared" si="3"/>
        <v>San Francisco</v>
      </c>
      <c r="L45" s="43">
        <f t="shared" si="4"/>
        <v>89</v>
      </c>
      <c r="O45" s="46" t="s">
        <v>140</v>
      </c>
      <c r="P45" s="47" t="s">
        <v>141</v>
      </c>
      <c r="Q45" s="47" t="s">
        <v>142</v>
      </c>
    </row>
    <row r="46" spans="1:18" x14ac:dyDescent="0.15">
      <c r="A46" s="86" t="str">
        <f>IF(ISBLANK('US Ad Fare Sheet'!C51),"",'US Ad Fare Sheet'!C51)</f>
        <v>STS</v>
      </c>
      <c r="B46" s="86" t="str">
        <f>IF(ISBLANK('US Ad Fare Sheet'!D51),"",'US Ad Fare Sheet'!D51)</f>
        <v>SANTA ROSA / SONOMA CO</v>
      </c>
      <c r="C46" s="86" t="str">
        <f>IF(ISBLANK('US Ad Fare Sheet'!E51),"",'US Ad Fare Sheet'!E51)</f>
        <v>SAN</v>
      </c>
      <c r="D46" s="86" t="str">
        <f>IF(ISBLANK('US Ad Fare Sheet'!F51),"",'US Ad Fare Sheet'!F51)</f>
        <v>SAN DIEGO</v>
      </c>
      <c r="E46" s="86">
        <f>IF(ISBLANK('US Ad Fare Sheet'!G51),"",'US Ad Fare Sheet'!G51)</f>
        <v>89</v>
      </c>
      <c r="F46" s="40" t="s">
        <v>750</v>
      </c>
      <c r="H46" s="42" t="str">
        <f t="shared" si="0"/>
        <v>STS</v>
      </c>
      <c r="I46" s="42" t="str">
        <f t="shared" si="1"/>
        <v>Santa Rosa</v>
      </c>
      <c r="J46" s="42" t="str">
        <f t="shared" si="2"/>
        <v>SAN</v>
      </c>
      <c r="K46" s="42" t="str">
        <f t="shared" si="3"/>
        <v>San Diego</v>
      </c>
      <c r="L46" s="43">
        <f t="shared" si="4"/>
        <v>89</v>
      </c>
      <c r="O46" s="46" t="s">
        <v>143</v>
      </c>
      <c r="P46" s="47" t="s">
        <v>144</v>
      </c>
      <c r="Q46" s="47" t="s">
        <v>145</v>
      </c>
    </row>
    <row r="47" spans="1:18" x14ac:dyDescent="0.15">
      <c r="A47" s="86" t="str">
        <f>IF(ISBLANK('US Ad Fare Sheet'!C52),"",'US Ad Fare Sheet'!C52)</f>
        <v>LAS</v>
      </c>
      <c r="B47" s="86" t="str">
        <f>IF(ISBLANK('US Ad Fare Sheet'!D52),"",'US Ad Fare Sheet'!D52)</f>
        <v>LAS VEGAS</v>
      </c>
      <c r="C47" s="86" t="str">
        <f>IF(ISBLANK('US Ad Fare Sheet'!E52),"",'US Ad Fare Sheet'!E52)</f>
        <v>SFO</v>
      </c>
      <c r="D47" s="86" t="str">
        <f>IF(ISBLANK('US Ad Fare Sheet'!F52),"",'US Ad Fare Sheet'!F52)</f>
        <v>SAN FRANCISCO</v>
      </c>
      <c r="E47" s="86">
        <f>IF(ISBLANK('US Ad Fare Sheet'!G52),"",'US Ad Fare Sheet'!G52)</f>
        <v>49</v>
      </c>
      <c r="F47" s="40" t="s">
        <v>750</v>
      </c>
      <c r="H47" s="42" t="str">
        <f t="shared" si="0"/>
        <v>LAS</v>
      </c>
      <c r="I47" s="42" t="str">
        <f t="shared" si="1"/>
        <v>Las Vegas</v>
      </c>
      <c r="J47" s="42" t="str">
        <f t="shared" si="2"/>
        <v>SFO</v>
      </c>
      <c r="K47" s="42" t="str">
        <f t="shared" si="3"/>
        <v>San Francisco</v>
      </c>
      <c r="L47" s="43">
        <f t="shared" si="4"/>
        <v>49</v>
      </c>
      <c r="O47" s="47" t="s">
        <v>379</v>
      </c>
      <c r="P47" s="47" t="s">
        <v>380</v>
      </c>
      <c r="Q47" s="47" t="s">
        <v>381</v>
      </c>
    </row>
    <row r="48" spans="1:18" x14ac:dyDescent="0.15">
      <c r="A48" s="86" t="str">
        <f>IF(ISBLANK('US Ad Fare Sheet'!C53),"",'US Ad Fare Sheet'!C53)</f>
        <v>SAN</v>
      </c>
      <c r="B48" s="86" t="str">
        <f>IF(ISBLANK('US Ad Fare Sheet'!D53),"",'US Ad Fare Sheet'!D53)</f>
        <v>SAN DIEGO</v>
      </c>
      <c r="C48" s="86" t="str">
        <f>IF(ISBLANK('US Ad Fare Sheet'!E53),"",'US Ad Fare Sheet'!E53)</f>
        <v>SJC</v>
      </c>
      <c r="D48" s="86" t="str">
        <f>IF(ISBLANK('US Ad Fare Sheet'!F53),"",'US Ad Fare Sheet'!F53)</f>
        <v>SAN JOSE</v>
      </c>
      <c r="E48" s="86">
        <f>IF(ISBLANK('US Ad Fare Sheet'!G53),"",'US Ad Fare Sheet'!G53)</f>
        <v>49</v>
      </c>
      <c r="F48" s="40" t="s">
        <v>750</v>
      </c>
      <c r="H48" s="42" t="str">
        <f t="shared" si="0"/>
        <v>SAN</v>
      </c>
      <c r="I48" s="42" t="str">
        <f t="shared" si="1"/>
        <v>San Diego</v>
      </c>
      <c r="J48" s="42" t="str">
        <f t="shared" si="2"/>
        <v>SJC</v>
      </c>
      <c r="K48" s="42" t="str">
        <f t="shared" si="3"/>
        <v>San Jose</v>
      </c>
      <c r="L48" s="43">
        <f t="shared" si="4"/>
        <v>49</v>
      </c>
      <c r="O48" s="46" t="s">
        <v>146</v>
      </c>
      <c r="P48" s="47" t="s">
        <v>147</v>
      </c>
      <c r="Q48" s="47" t="s">
        <v>148</v>
      </c>
    </row>
    <row r="49" spans="1:17" x14ac:dyDescent="0.15">
      <c r="A49" s="86" t="str">
        <f>IF(ISBLANK('US Ad Fare Sheet'!C54),"",'US Ad Fare Sheet'!C54)</f>
        <v>LAX</v>
      </c>
      <c r="B49" s="86" t="str">
        <f>IF(ISBLANK('US Ad Fare Sheet'!D54),"",'US Ad Fare Sheet'!D54)</f>
        <v>LOS ANGELES</v>
      </c>
      <c r="C49" s="86" t="str">
        <f>IF(ISBLANK('US Ad Fare Sheet'!E54),"",'US Ad Fare Sheet'!E54)</f>
        <v>SJC</v>
      </c>
      <c r="D49" s="86" t="str">
        <f>IF(ISBLANK('US Ad Fare Sheet'!F54),"",'US Ad Fare Sheet'!F54)</f>
        <v>SAN JOSE</v>
      </c>
      <c r="E49" s="86">
        <f>IF(ISBLANK('US Ad Fare Sheet'!G54),"",'US Ad Fare Sheet'!G54)</f>
        <v>49</v>
      </c>
      <c r="F49" s="40" t="s">
        <v>750</v>
      </c>
      <c r="H49" s="42" t="str">
        <f t="shared" si="0"/>
        <v>LAX</v>
      </c>
      <c r="I49" s="42" t="str">
        <f t="shared" si="1"/>
        <v>Los Angeles</v>
      </c>
      <c r="J49" s="42" t="str">
        <f t="shared" si="2"/>
        <v>SJC</v>
      </c>
      <c r="K49" s="42" t="str">
        <f t="shared" si="3"/>
        <v>San Jose</v>
      </c>
      <c r="L49" s="43">
        <f t="shared" si="4"/>
        <v>49</v>
      </c>
      <c r="O49" s="46" t="s">
        <v>149</v>
      </c>
      <c r="P49" s="47" t="s">
        <v>150</v>
      </c>
      <c r="Q49" s="47" t="s">
        <v>151</v>
      </c>
    </row>
    <row r="50" spans="1:17" x14ac:dyDescent="0.15">
      <c r="A50" s="86" t="str">
        <f>IF(ISBLANK('US Ad Fare Sheet'!C55),"",'US Ad Fare Sheet'!C55)</f>
        <v>SNA</v>
      </c>
      <c r="B50" s="86" t="str">
        <f>IF(ISBLANK('US Ad Fare Sheet'!D55),"",'US Ad Fare Sheet'!D55)</f>
        <v>ORANGE COUNTY / JOHN WAYNE</v>
      </c>
      <c r="C50" s="86" t="str">
        <f>IF(ISBLANK('US Ad Fare Sheet'!E55),"",'US Ad Fare Sheet'!E55)</f>
        <v>SFO</v>
      </c>
      <c r="D50" s="86" t="str">
        <f>IF(ISBLANK('US Ad Fare Sheet'!F55),"",'US Ad Fare Sheet'!F55)</f>
        <v>SAN FRANCISCO</v>
      </c>
      <c r="E50" s="86">
        <f>IF(ISBLANK('US Ad Fare Sheet'!G55),"",'US Ad Fare Sheet'!G55)</f>
        <v>59</v>
      </c>
      <c r="F50" s="40" t="s">
        <v>750</v>
      </c>
      <c r="H50" s="42" t="str">
        <f t="shared" si="0"/>
        <v>SNA</v>
      </c>
      <c r="I50" s="42" t="str">
        <f t="shared" si="1"/>
        <v>Orange County</v>
      </c>
      <c r="J50" s="42" t="str">
        <f t="shared" si="2"/>
        <v>SFO</v>
      </c>
      <c r="K50" s="42" t="str">
        <f t="shared" si="3"/>
        <v>San Francisco</v>
      </c>
      <c r="L50" s="43">
        <f t="shared" si="4"/>
        <v>59</v>
      </c>
      <c r="O50" s="48" t="s">
        <v>385</v>
      </c>
      <c r="P50" s="47" t="s">
        <v>229</v>
      </c>
      <c r="Q50" s="47" t="s">
        <v>230</v>
      </c>
    </row>
    <row r="51" spans="1:17" x14ac:dyDescent="0.15">
      <c r="A51" s="86" t="str">
        <f>IF(ISBLANK('US Ad Fare Sheet'!C56),"",'US Ad Fare Sheet'!C56)</f>
        <v>STS</v>
      </c>
      <c r="B51" s="86" t="str">
        <f>IF(ISBLANK('US Ad Fare Sheet'!D56),"",'US Ad Fare Sheet'!D56)</f>
        <v>SANTA ROSA / SONOMA CO</v>
      </c>
      <c r="C51" s="86" t="str">
        <f>IF(ISBLANK('US Ad Fare Sheet'!E56),"",'US Ad Fare Sheet'!E56)</f>
        <v>SNA</v>
      </c>
      <c r="D51" s="86" t="str">
        <f>IF(ISBLANK('US Ad Fare Sheet'!F56),"",'US Ad Fare Sheet'!F56)</f>
        <v>ORANGE COUNTY / JOHN WAYNE</v>
      </c>
      <c r="E51" s="86">
        <f>IF(ISBLANK('US Ad Fare Sheet'!G56),"",'US Ad Fare Sheet'!G56)</f>
        <v>104</v>
      </c>
      <c r="F51" s="40" t="s">
        <v>750</v>
      </c>
      <c r="H51" s="42" t="str">
        <f t="shared" si="0"/>
        <v>STS</v>
      </c>
      <c r="I51" s="42" t="str">
        <f t="shared" si="1"/>
        <v>Santa Rosa</v>
      </c>
      <c r="J51" s="42" t="str">
        <f t="shared" si="2"/>
        <v>SNA</v>
      </c>
      <c r="K51" s="42" t="str">
        <f t="shared" si="3"/>
        <v>Orange County</v>
      </c>
      <c r="L51" s="43">
        <f t="shared" si="4"/>
        <v>104</v>
      </c>
      <c r="O51" s="46" t="s">
        <v>155</v>
      </c>
      <c r="P51" s="47" t="s">
        <v>156</v>
      </c>
      <c r="Q51" s="47" t="s">
        <v>157</v>
      </c>
    </row>
    <row r="52" spans="1:17" x14ac:dyDescent="0.15">
      <c r="A52" s="86" t="str">
        <f>IF(ISBLANK('US Ad Fare Sheet'!C57),"",'US Ad Fare Sheet'!C57)</f>
        <v>LAX</v>
      </c>
      <c r="B52" s="86" t="str">
        <f>IF(ISBLANK('US Ad Fare Sheet'!D57),"",'US Ad Fare Sheet'!D57)</f>
        <v>LOS ANGELES</v>
      </c>
      <c r="C52" s="86" t="str">
        <f>IF(ISBLANK('US Ad Fare Sheet'!E57),"",'US Ad Fare Sheet'!E57)</f>
        <v>SFO</v>
      </c>
      <c r="D52" s="86" t="str">
        <f>IF(ISBLANK('US Ad Fare Sheet'!F57),"",'US Ad Fare Sheet'!F57)</f>
        <v>SAN FRANCISCO</v>
      </c>
      <c r="E52" s="86">
        <f>IF(ISBLANK('US Ad Fare Sheet'!G57),"",'US Ad Fare Sheet'!G57)</f>
        <v>49</v>
      </c>
      <c r="F52" s="40" t="s">
        <v>750</v>
      </c>
      <c r="H52" s="42" t="str">
        <f t="shared" si="0"/>
        <v>LAX</v>
      </c>
      <c r="I52" s="42" t="str">
        <f t="shared" si="1"/>
        <v>Los Angeles</v>
      </c>
      <c r="J52" s="42" t="str">
        <f t="shared" si="2"/>
        <v>SFO</v>
      </c>
      <c r="K52" s="42" t="str">
        <f t="shared" si="3"/>
        <v>San Francisco</v>
      </c>
      <c r="L52" s="43">
        <f t="shared" si="4"/>
        <v>49</v>
      </c>
      <c r="O52" s="47" t="s">
        <v>178</v>
      </c>
      <c r="P52" s="47" t="s">
        <v>179</v>
      </c>
      <c r="Q52" s="47" t="s">
        <v>180</v>
      </c>
    </row>
    <row r="53" spans="1:17" x14ac:dyDescent="0.15">
      <c r="A53" s="86" t="str">
        <f>IF(ISBLANK('US Ad Fare Sheet'!C58),"",'US Ad Fare Sheet'!C58)</f>
        <v>SNA</v>
      </c>
      <c r="B53" s="86" t="str">
        <f>IF(ISBLANK('US Ad Fare Sheet'!D58),"",'US Ad Fare Sheet'!D58)</f>
        <v>ORANGE COUNTY / JOHN WAYNE</v>
      </c>
      <c r="C53" s="86" t="str">
        <f>IF(ISBLANK('US Ad Fare Sheet'!E58),"",'US Ad Fare Sheet'!E58)</f>
        <v>STS</v>
      </c>
      <c r="D53" s="86" t="str">
        <f>IF(ISBLANK('US Ad Fare Sheet'!F58),"",'US Ad Fare Sheet'!F58)</f>
        <v>SANTA ROSA / SONOMA CO</v>
      </c>
      <c r="E53" s="86">
        <f>IF(ISBLANK('US Ad Fare Sheet'!G58),"",'US Ad Fare Sheet'!G58)</f>
        <v>89</v>
      </c>
      <c r="F53" s="40" t="s">
        <v>750</v>
      </c>
      <c r="H53" s="42" t="str">
        <f t="shared" si="0"/>
        <v>SNA</v>
      </c>
      <c r="I53" s="42" t="str">
        <f t="shared" si="1"/>
        <v>Orange County</v>
      </c>
      <c r="J53" s="42" t="str">
        <f t="shared" si="2"/>
        <v>STS</v>
      </c>
      <c r="K53" s="42" t="str">
        <f t="shared" si="3"/>
        <v>Santa Rosa</v>
      </c>
      <c r="L53" s="43">
        <f t="shared" si="4"/>
        <v>89</v>
      </c>
      <c r="O53" s="46" t="s">
        <v>169</v>
      </c>
      <c r="P53" s="47" t="s">
        <v>170</v>
      </c>
      <c r="Q53" s="47" t="s">
        <v>171</v>
      </c>
    </row>
    <row r="54" spans="1:17" x14ac:dyDescent="0.15">
      <c r="A54" s="86" t="str">
        <f>IF(ISBLANK('US Ad Fare Sheet'!C59),"",'US Ad Fare Sheet'!C59)</f>
        <v>SFO</v>
      </c>
      <c r="B54" s="86" t="str">
        <f>IF(ISBLANK('US Ad Fare Sheet'!D59),"",'US Ad Fare Sheet'!D59)</f>
        <v>SAN FRANCISCO</v>
      </c>
      <c r="C54" s="86" t="str">
        <f>IF(ISBLANK('US Ad Fare Sheet'!E59),"",'US Ad Fare Sheet'!E59)</f>
        <v>SAN</v>
      </c>
      <c r="D54" s="86" t="str">
        <f>IF(ISBLANK('US Ad Fare Sheet'!F59),"",'US Ad Fare Sheet'!F59)</f>
        <v>SAN DIEGO</v>
      </c>
      <c r="E54" s="86">
        <f>IF(ISBLANK('US Ad Fare Sheet'!G59),"",'US Ad Fare Sheet'!G59)</f>
        <v>49</v>
      </c>
      <c r="F54" s="40" t="s">
        <v>750</v>
      </c>
      <c r="H54" s="42" t="str">
        <f t="shared" si="0"/>
        <v>SFO</v>
      </c>
      <c r="I54" s="42" t="str">
        <f t="shared" si="1"/>
        <v>San Francisco</v>
      </c>
      <c r="J54" s="42" t="str">
        <f t="shared" si="2"/>
        <v>SAN</v>
      </c>
      <c r="K54" s="42" t="str">
        <f t="shared" si="3"/>
        <v>San Diego</v>
      </c>
      <c r="L54" s="43">
        <f t="shared" si="4"/>
        <v>49</v>
      </c>
      <c r="O54" s="47" t="s">
        <v>184</v>
      </c>
      <c r="P54" s="47" t="s">
        <v>185</v>
      </c>
      <c r="Q54" s="47" t="s">
        <v>186</v>
      </c>
    </row>
    <row r="55" spans="1:17" x14ac:dyDescent="0.15">
      <c r="A55" s="86" t="str">
        <f>IF(ISBLANK('US Ad Fare Sheet'!C60),"",'US Ad Fare Sheet'!C60)</f>
        <v>LAS</v>
      </c>
      <c r="B55" s="86" t="str">
        <f>IF(ISBLANK('US Ad Fare Sheet'!D60),"",'US Ad Fare Sheet'!D60)</f>
        <v>LAS VEGAS</v>
      </c>
      <c r="C55" s="86" t="str">
        <f>IF(ISBLANK('US Ad Fare Sheet'!E60),"",'US Ad Fare Sheet'!E60)</f>
        <v>LAX</v>
      </c>
      <c r="D55" s="86" t="str">
        <f>IF(ISBLANK('US Ad Fare Sheet'!F60),"",'US Ad Fare Sheet'!F60)</f>
        <v>LOS ANGELES</v>
      </c>
      <c r="E55" s="86">
        <f>IF(ISBLANK('US Ad Fare Sheet'!G60),"",'US Ad Fare Sheet'!G60)</f>
        <v>59</v>
      </c>
      <c r="F55" s="40" t="s">
        <v>750</v>
      </c>
      <c r="H55" s="42" t="str">
        <f t="shared" si="0"/>
        <v>LAS</v>
      </c>
      <c r="I55" s="42" t="str">
        <f t="shared" si="1"/>
        <v>Las Vegas</v>
      </c>
      <c r="J55" s="42" t="str">
        <f t="shared" si="2"/>
        <v>LAX</v>
      </c>
      <c r="K55" s="42" t="str">
        <f t="shared" si="3"/>
        <v>Los Angeles</v>
      </c>
      <c r="L55" s="43">
        <f t="shared" si="4"/>
        <v>59</v>
      </c>
      <c r="O55" s="46" t="s">
        <v>187</v>
      </c>
      <c r="P55" s="47" t="s">
        <v>188</v>
      </c>
      <c r="Q55" s="47" t="s">
        <v>189</v>
      </c>
    </row>
    <row r="56" spans="1:17" x14ac:dyDescent="0.15">
      <c r="A56" s="86" t="str">
        <f>IF(ISBLANK('US Ad Fare Sheet'!C61),"",'US Ad Fare Sheet'!C61)</f>
        <v>SNA</v>
      </c>
      <c r="B56" s="86" t="str">
        <f>IF(ISBLANK('US Ad Fare Sheet'!D61),"",'US Ad Fare Sheet'!D61)</f>
        <v>ORANGE COUNTY / JOHN WAYNE</v>
      </c>
      <c r="C56" s="86" t="str">
        <f>IF(ISBLANK('US Ad Fare Sheet'!E61),"",'US Ad Fare Sheet'!E61)</f>
        <v>SJC</v>
      </c>
      <c r="D56" s="86" t="str">
        <f>IF(ISBLANK('US Ad Fare Sheet'!F61),"",'US Ad Fare Sheet'!F61)</f>
        <v>SAN JOSE</v>
      </c>
      <c r="E56" s="86">
        <f>IF(ISBLANK('US Ad Fare Sheet'!G61),"",'US Ad Fare Sheet'!G61)</f>
        <v>49</v>
      </c>
      <c r="F56" s="40" t="s">
        <v>750</v>
      </c>
      <c r="H56" s="42" t="str">
        <f t="shared" si="0"/>
        <v>SNA</v>
      </c>
      <c r="I56" s="42" t="str">
        <f t="shared" ref="I56:I119" si="5">IFERROR(INDEX(Q:Q,MATCH(H56,P:P,0)),"")</f>
        <v>Orange County</v>
      </c>
      <c r="J56" s="42" t="str">
        <f t="shared" si="2"/>
        <v>SJC</v>
      </c>
      <c r="K56" s="42" t="str">
        <f t="shared" si="3"/>
        <v>San Jose</v>
      </c>
      <c r="L56" s="43">
        <f t="shared" si="4"/>
        <v>49</v>
      </c>
      <c r="O56" s="46" t="s">
        <v>199</v>
      </c>
      <c r="P56" s="47" t="s">
        <v>200</v>
      </c>
      <c r="Q56" s="47" t="s">
        <v>201</v>
      </c>
    </row>
    <row r="57" spans="1:17" x14ac:dyDescent="0.15">
      <c r="A57" s="86" t="str">
        <f>IF(ISBLANK('US Ad Fare Sheet'!C62),"",'US Ad Fare Sheet'!C62)</f>
        <v>DAL</v>
      </c>
      <c r="B57" s="86" t="str">
        <f>IF(ISBLANK('US Ad Fare Sheet'!D62),"",'US Ad Fare Sheet'!D62)</f>
        <v>DALLAS / LOVE FIELD</v>
      </c>
      <c r="C57" s="86" t="str">
        <f>IF(ISBLANK('US Ad Fare Sheet'!E62),"",'US Ad Fare Sheet'!E62)</f>
        <v>SAN</v>
      </c>
      <c r="D57" s="86" t="str">
        <f>IF(ISBLANK('US Ad Fare Sheet'!F62),"",'US Ad Fare Sheet'!F62)</f>
        <v>SAN DIEGO</v>
      </c>
      <c r="E57" s="86">
        <f>IF(ISBLANK('US Ad Fare Sheet'!G62),"",'US Ad Fare Sheet'!G62)</f>
        <v>99</v>
      </c>
      <c r="F57" s="40" t="s">
        <v>750</v>
      </c>
      <c r="H57" s="42" t="str">
        <f t="shared" si="0"/>
        <v>DAL</v>
      </c>
      <c r="I57" s="42" t="str">
        <f t="shared" si="5"/>
        <v>Dallas - Love Field</v>
      </c>
      <c r="J57" s="42" t="str">
        <f t="shared" si="2"/>
        <v>SAN</v>
      </c>
      <c r="K57" s="42" t="str">
        <f t="shared" ref="K57:K120" si="6">IFERROR(INDEX(Q:Q,MATCH(J57,P:P,0)),"")</f>
        <v>San Diego</v>
      </c>
      <c r="L57" s="43">
        <f t="shared" si="4"/>
        <v>99</v>
      </c>
      <c r="O57" s="46" t="s">
        <v>193</v>
      </c>
      <c r="P57" s="47" t="s">
        <v>194</v>
      </c>
      <c r="Q57" s="47" t="s">
        <v>195</v>
      </c>
    </row>
    <row r="58" spans="1:17" x14ac:dyDescent="0.15">
      <c r="A58" s="86" t="str">
        <f>IF(ISBLANK('US Ad Fare Sheet'!C63),"",'US Ad Fare Sheet'!C63)</f>
        <v>SJC</v>
      </c>
      <c r="B58" s="86" t="str">
        <f>IF(ISBLANK('US Ad Fare Sheet'!D63),"",'US Ad Fare Sheet'!D63)</f>
        <v>SAN JOSE</v>
      </c>
      <c r="C58" s="86" t="str">
        <f>IF(ISBLANK('US Ad Fare Sheet'!E63),"",'US Ad Fare Sheet'!E63)</f>
        <v>DAL</v>
      </c>
      <c r="D58" s="86" t="str">
        <f>IF(ISBLANK('US Ad Fare Sheet'!F63),"",'US Ad Fare Sheet'!F63)</f>
        <v>DALLAS / LOVE FIELD</v>
      </c>
      <c r="E58" s="86">
        <f>IF(ISBLANK('US Ad Fare Sheet'!G63),"",'US Ad Fare Sheet'!G63)</f>
        <v>99</v>
      </c>
      <c r="F58" s="40" t="s">
        <v>750</v>
      </c>
      <c r="H58" s="42" t="str">
        <f t="shared" si="0"/>
        <v>SJC</v>
      </c>
      <c r="I58" s="42" t="str">
        <f t="shared" si="5"/>
        <v>San Jose</v>
      </c>
      <c r="J58" s="42" t="str">
        <f t="shared" si="2"/>
        <v>DAL</v>
      </c>
      <c r="K58" s="42" t="str">
        <f t="shared" si="6"/>
        <v>Dallas - Love Field</v>
      </c>
      <c r="L58" s="43">
        <f t="shared" si="4"/>
        <v>99</v>
      </c>
      <c r="O58" s="47" t="s">
        <v>163</v>
      </c>
      <c r="P58" s="47" t="s">
        <v>164</v>
      </c>
      <c r="Q58" s="47" t="s">
        <v>165</v>
      </c>
    </row>
    <row r="59" spans="1:17" x14ac:dyDescent="0.15">
      <c r="A59" s="86" t="str">
        <f>IF(ISBLANK('US Ad Fare Sheet'!C64),"",'US Ad Fare Sheet'!C64)</f>
        <v>DAL</v>
      </c>
      <c r="B59" s="86" t="str">
        <f>IF(ISBLANK('US Ad Fare Sheet'!D64),"",'US Ad Fare Sheet'!D64)</f>
        <v>DALLAS / LOVE FIELD</v>
      </c>
      <c r="C59" s="86" t="str">
        <f>IF(ISBLANK('US Ad Fare Sheet'!E64),"",'US Ad Fare Sheet'!E64)</f>
        <v>SJC</v>
      </c>
      <c r="D59" s="86" t="str">
        <f>IF(ISBLANK('US Ad Fare Sheet'!F64),"",'US Ad Fare Sheet'!F64)</f>
        <v>SAN JOSE</v>
      </c>
      <c r="E59" s="86">
        <f>IF(ISBLANK('US Ad Fare Sheet'!G64),"",'US Ad Fare Sheet'!G64)</f>
        <v>99</v>
      </c>
      <c r="F59" s="40" t="s">
        <v>750</v>
      </c>
      <c r="H59" s="42" t="str">
        <f t="shared" si="0"/>
        <v>DAL</v>
      </c>
      <c r="I59" s="42" t="str">
        <f t="shared" si="5"/>
        <v>Dallas - Love Field</v>
      </c>
      <c r="J59" s="42" t="str">
        <f t="shared" si="2"/>
        <v>SJC</v>
      </c>
      <c r="K59" s="42" t="str">
        <f t="shared" si="6"/>
        <v>San Jose</v>
      </c>
      <c r="L59" s="43">
        <f t="shared" si="4"/>
        <v>99</v>
      </c>
      <c r="O59" s="47" t="s">
        <v>389</v>
      </c>
      <c r="P59" s="47" t="s">
        <v>390</v>
      </c>
      <c r="Q59" s="47" t="s">
        <v>435</v>
      </c>
    </row>
    <row r="60" spans="1:17" x14ac:dyDescent="0.15">
      <c r="A60" s="86" t="str">
        <f>IF(ISBLANK('US Ad Fare Sheet'!C65),"",'US Ad Fare Sheet'!C65)</f>
        <v>DAL</v>
      </c>
      <c r="B60" s="86" t="str">
        <f>IF(ISBLANK('US Ad Fare Sheet'!D65),"",'US Ad Fare Sheet'!D65)</f>
        <v>DALLAS / LOVE FIELD</v>
      </c>
      <c r="C60" s="86" t="str">
        <f>IF(ISBLANK('US Ad Fare Sheet'!E65),"",'US Ad Fare Sheet'!E65)</f>
        <v>LAX</v>
      </c>
      <c r="D60" s="86" t="str">
        <f>IF(ISBLANK('US Ad Fare Sheet'!F65),"",'US Ad Fare Sheet'!F65)</f>
        <v>LOS ANGELES</v>
      </c>
      <c r="E60" s="86">
        <f>IF(ISBLANK('US Ad Fare Sheet'!G65),"",'US Ad Fare Sheet'!G65)</f>
        <v>99</v>
      </c>
      <c r="F60" s="40" t="s">
        <v>750</v>
      </c>
      <c r="H60" s="42" t="str">
        <f t="shared" si="0"/>
        <v>DAL</v>
      </c>
      <c r="I60" s="42" t="str">
        <f t="shared" si="5"/>
        <v>Dallas - Love Field</v>
      </c>
      <c r="J60" s="42" t="str">
        <f t="shared" si="2"/>
        <v>LAX</v>
      </c>
      <c r="K60" s="42" t="str">
        <f t="shared" si="6"/>
        <v>Los Angeles</v>
      </c>
      <c r="L60" s="43">
        <f t="shared" si="4"/>
        <v>99</v>
      </c>
      <c r="O60" s="47" t="s">
        <v>196</v>
      </c>
      <c r="P60" s="47" t="s">
        <v>197</v>
      </c>
      <c r="Q60" s="47" t="s">
        <v>198</v>
      </c>
    </row>
    <row r="61" spans="1:17" x14ac:dyDescent="0.15">
      <c r="A61" s="86" t="str">
        <f>IF(ISBLANK('US Ad Fare Sheet'!C66),"",'US Ad Fare Sheet'!C66)</f>
        <v>OMA</v>
      </c>
      <c r="B61" s="86" t="str">
        <f>IF(ISBLANK('US Ad Fare Sheet'!D66),"",'US Ad Fare Sheet'!D66)</f>
        <v>OMAHA</v>
      </c>
      <c r="C61" s="86" t="str">
        <f>IF(ISBLANK('US Ad Fare Sheet'!E66),"",'US Ad Fare Sheet'!E66)</f>
        <v>SAN</v>
      </c>
      <c r="D61" s="86" t="str">
        <f>IF(ISBLANK('US Ad Fare Sheet'!F66),"",'US Ad Fare Sheet'!F66)</f>
        <v>SAN DIEGO</v>
      </c>
      <c r="E61" s="86">
        <f>IF(ISBLANK('US Ad Fare Sheet'!G66),"",'US Ad Fare Sheet'!G66)</f>
        <v>124</v>
      </c>
      <c r="F61" s="40" t="s">
        <v>750</v>
      </c>
      <c r="H61" s="42" t="str">
        <f t="shared" si="0"/>
        <v>OMA</v>
      </c>
      <c r="I61" s="42" t="str">
        <f t="shared" si="5"/>
        <v>Omaha</v>
      </c>
      <c r="J61" s="42" t="str">
        <f t="shared" si="2"/>
        <v>SAN</v>
      </c>
      <c r="K61" s="42" t="str">
        <f t="shared" si="6"/>
        <v>San Diego</v>
      </c>
      <c r="L61" s="43">
        <f t="shared" si="4"/>
        <v>124</v>
      </c>
      <c r="O61" s="46" t="s">
        <v>190</v>
      </c>
      <c r="P61" s="47" t="s">
        <v>191</v>
      </c>
      <c r="Q61" s="47" t="s">
        <v>192</v>
      </c>
    </row>
    <row r="62" spans="1:17" x14ac:dyDescent="0.15">
      <c r="A62" s="86" t="str">
        <f>IF(ISBLANK('US Ad Fare Sheet'!C67),"",'US Ad Fare Sheet'!C67)</f>
        <v>MSP</v>
      </c>
      <c r="B62" s="86" t="str">
        <f>IF(ISBLANK('US Ad Fare Sheet'!D67),"",'US Ad Fare Sheet'!D67)</f>
        <v>MINNEAPOLIS / ST. PAUL</v>
      </c>
      <c r="C62" s="86" t="str">
        <f>IF(ISBLANK('US Ad Fare Sheet'!E67),"",'US Ad Fare Sheet'!E67)</f>
        <v>SAN</v>
      </c>
      <c r="D62" s="86" t="str">
        <f>IF(ISBLANK('US Ad Fare Sheet'!F67),"",'US Ad Fare Sheet'!F67)</f>
        <v>SAN DIEGO</v>
      </c>
      <c r="E62" s="86">
        <f>IF(ISBLANK('US Ad Fare Sheet'!G67),"",'US Ad Fare Sheet'!G67)</f>
        <v>149</v>
      </c>
      <c r="F62" s="40" t="s">
        <v>750</v>
      </c>
      <c r="H62" s="42" t="str">
        <f t="shared" si="0"/>
        <v>MSP</v>
      </c>
      <c r="I62" s="42" t="str">
        <f t="shared" si="5"/>
        <v>Minneapolis</v>
      </c>
      <c r="J62" s="42" t="str">
        <f t="shared" si="2"/>
        <v>SAN</v>
      </c>
      <c r="K62" s="42" t="str">
        <f t="shared" si="6"/>
        <v>San Diego</v>
      </c>
      <c r="L62" s="43">
        <f t="shared" si="4"/>
        <v>149</v>
      </c>
      <c r="O62" s="47" t="s">
        <v>352</v>
      </c>
      <c r="P62" s="47" t="s">
        <v>353</v>
      </c>
      <c r="Q62" s="47" t="s">
        <v>354</v>
      </c>
    </row>
    <row r="63" spans="1:17" x14ac:dyDescent="0.15">
      <c r="A63" s="86" t="str">
        <f>IF(ISBLANK('US Ad Fare Sheet'!C68),"",'US Ad Fare Sheet'!C68)</f>
        <v>SFO</v>
      </c>
      <c r="B63" s="86" t="str">
        <f>IF(ISBLANK('US Ad Fare Sheet'!D68),"",'US Ad Fare Sheet'!D68)</f>
        <v>SAN FRANCISCO</v>
      </c>
      <c r="C63" s="86" t="str">
        <f>IF(ISBLANK('US Ad Fare Sheet'!E68),"",'US Ad Fare Sheet'!E68)</f>
        <v>AUS</v>
      </c>
      <c r="D63" s="86" t="str">
        <f>IF(ISBLANK('US Ad Fare Sheet'!F68),"",'US Ad Fare Sheet'!F68)</f>
        <v>AUSTIN</v>
      </c>
      <c r="E63" s="86">
        <f>IF(ISBLANK('US Ad Fare Sheet'!G68),"",'US Ad Fare Sheet'!G68)</f>
        <v>99</v>
      </c>
      <c r="F63" s="40" t="s">
        <v>750</v>
      </c>
      <c r="H63" s="42" t="str">
        <f t="shared" si="0"/>
        <v>SFO</v>
      </c>
      <c r="I63" s="42" t="str">
        <f t="shared" si="5"/>
        <v>San Francisco</v>
      </c>
      <c r="J63" s="42" t="str">
        <f t="shared" si="2"/>
        <v>AUS</v>
      </c>
      <c r="K63" s="42" t="str">
        <f t="shared" si="6"/>
        <v>Austin</v>
      </c>
      <c r="L63" s="43">
        <f t="shared" si="4"/>
        <v>99</v>
      </c>
      <c r="O63" s="46" t="s">
        <v>248</v>
      </c>
      <c r="P63" s="47" t="s">
        <v>249</v>
      </c>
      <c r="Q63" s="47" t="s">
        <v>250</v>
      </c>
    </row>
    <row r="64" spans="1:17" x14ac:dyDescent="0.15">
      <c r="A64" s="86" t="str">
        <f>IF(ISBLANK('US Ad Fare Sheet'!C69),"",'US Ad Fare Sheet'!C69)</f>
        <v>SAN</v>
      </c>
      <c r="B64" s="86" t="str">
        <f>IF(ISBLANK('US Ad Fare Sheet'!D69),"",'US Ad Fare Sheet'!D69)</f>
        <v>SAN DIEGO</v>
      </c>
      <c r="C64" s="86" t="str">
        <f>IF(ISBLANK('US Ad Fare Sheet'!E69),"",'US Ad Fare Sheet'!E69)</f>
        <v>AUS</v>
      </c>
      <c r="D64" s="86" t="str">
        <f>IF(ISBLANK('US Ad Fare Sheet'!F69),"",'US Ad Fare Sheet'!F69)</f>
        <v>AUSTIN</v>
      </c>
      <c r="E64" s="86">
        <f>IF(ISBLANK('US Ad Fare Sheet'!G69),"",'US Ad Fare Sheet'!G69)</f>
        <v>119</v>
      </c>
      <c r="F64" s="40" t="s">
        <v>750</v>
      </c>
      <c r="H64" s="42" t="str">
        <f t="shared" si="0"/>
        <v>SAN</v>
      </c>
      <c r="I64" s="42" t="str">
        <f t="shared" si="5"/>
        <v>San Diego</v>
      </c>
      <c r="J64" s="42" t="str">
        <f t="shared" si="2"/>
        <v>AUS</v>
      </c>
      <c r="K64" s="42" t="str">
        <f t="shared" si="6"/>
        <v>Austin</v>
      </c>
      <c r="L64" s="43">
        <f t="shared" si="4"/>
        <v>119</v>
      </c>
      <c r="O64" s="47" t="s">
        <v>212</v>
      </c>
      <c r="P64" s="47" t="s">
        <v>213</v>
      </c>
      <c r="Q64" s="47" t="s">
        <v>214</v>
      </c>
    </row>
    <row r="65" spans="1:17" x14ac:dyDescent="0.15">
      <c r="A65" s="86" t="str">
        <f>IF(ISBLANK('US Ad Fare Sheet'!C70),"",'US Ad Fare Sheet'!C70)</f>
        <v>OMA</v>
      </c>
      <c r="B65" s="86" t="str">
        <f>IF(ISBLANK('US Ad Fare Sheet'!D70),"",'US Ad Fare Sheet'!D70)</f>
        <v>OMAHA</v>
      </c>
      <c r="C65" s="86" t="str">
        <f>IF(ISBLANK('US Ad Fare Sheet'!E70),"",'US Ad Fare Sheet'!E70)</f>
        <v>SEA</v>
      </c>
      <c r="D65" s="86" t="str">
        <f>IF(ISBLANK('US Ad Fare Sheet'!F70),"",'US Ad Fare Sheet'!F70)</f>
        <v>SEATTLE</v>
      </c>
      <c r="E65" s="86">
        <f>IF(ISBLANK('US Ad Fare Sheet'!G70),"",'US Ad Fare Sheet'!G70)</f>
        <v>84</v>
      </c>
      <c r="F65" s="40" t="s">
        <v>750</v>
      </c>
      <c r="H65" s="42" t="str">
        <f t="shared" ref="H65:H128" si="7">A65</f>
        <v>OMA</v>
      </c>
      <c r="I65" s="42" t="str">
        <f t="shared" si="5"/>
        <v>Omaha</v>
      </c>
      <c r="J65" s="42" t="str">
        <f t="shared" ref="J65:J128" si="8">C65</f>
        <v>SEA</v>
      </c>
      <c r="K65" s="42" t="str">
        <f t="shared" si="6"/>
        <v>Seattle</v>
      </c>
      <c r="L65" s="43">
        <f t="shared" ref="L65:L128" si="9">IF(E65="","",E65)</f>
        <v>84</v>
      </c>
      <c r="O65" s="46" t="s">
        <v>209</v>
      </c>
      <c r="P65" s="47" t="s">
        <v>210</v>
      </c>
      <c r="Q65" s="47" t="s">
        <v>211</v>
      </c>
    </row>
    <row r="66" spans="1:17" x14ac:dyDescent="0.15">
      <c r="A66" s="86" t="str">
        <f>IF(ISBLANK('US Ad Fare Sheet'!C71),"",'US Ad Fare Sheet'!C71)</f>
        <v>MSY</v>
      </c>
      <c r="B66" s="86" t="str">
        <f>IF(ISBLANK('US Ad Fare Sheet'!D71),"",'US Ad Fare Sheet'!D71)</f>
        <v>NEW ORLEANS</v>
      </c>
      <c r="C66" s="86" t="str">
        <f>IF(ISBLANK('US Ad Fare Sheet'!E71),"",'US Ad Fare Sheet'!E71)</f>
        <v>SFO</v>
      </c>
      <c r="D66" s="86" t="str">
        <f>IF(ISBLANK('US Ad Fare Sheet'!F71),"",'US Ad Fare Sheet'!F71)</f>
        <v>SAN FRANCISCO</v>
      </c>
      <c r="E66" s="86">
        <f>IF(ISBLANK('US Ad Fare Sheet'!G71),"",'US Ad Fare Sheet'!G71)</f>
        <v>169</v>
      </c>
      <c r="F66" s="40" t="s">
        <v>750</v>
      </c>
      <c r="H66" s="42" t="str">
        <f t="shared" si="7"/>
        <v>MSY</v>
      </c>
      <c r="I66" s="42" t="str">
        <f t="shared" si="5"/>
        <v>New Orleans</v>
      </c>
      <c r="J66" s="42" t="str">
        <f t="shared" si="8"/>
        <v>SFO</v>
      </c>
      <c r="K66" s="42" t="str">
        <f t="shared" si="6"/>
        <v>San Francisco</v>
      </c>
      <c r="L66" s="43">
        <f t="shared" si="9"/>
        <v>169</v>
      </c>
      <c r="O66" s="46" t="s">
        <v>215</v>
      </c>
      <c r="P66" s="47" t="s">
        <v>216</v>
      </c>
      <c r="Q66" s="47" t="s">
        <v>217</v>
      </c>
    </row>
    <row r="67" spans="1:17" x14ac:dyDescent="0.15">
      <c r="A67" s="86" t="str">
        <f>IF(ISBLANK('US Ad Fare Sheet'!C72),"",'US Ad Fare Sheet'!C72)</f>
        <v>BNA</v>
      </c>
      <c r="B67" s="86" t="str">
        <f>IF(ISBLANK('US Ad Fare Sheet'!D72),"",'US Ad Fare Sheet'!D72)</f>
        <v>NASHVILLE</v>
      </c>
      <c r="C67" s="86" t="str">
        <f>IF(ISBLANK('US Ad Fare Sheet'!E72),"",'US Ad Fare Sheet'!E72)</f>
        <v>SFO</v>
      </c>
      <c r="D67" s="86" t="str">
        <f>IF(ISBLANK('US Ad Fare Sheet'!F72),"",'US Ad Fare Sheet'!F72)</f>
        <v>SAN FRANCISCO</v>
      </c>
      <c r="E67" s="86">
        <f>IF(ISBLANK('US Ad Fare Sheet'!G72),"",'US Ad Fare Sheet'!G72)</f>
        <v>119</v>
      </c>
      <c r="F67" s="40" t="s">
        <v>750</v>
      </c>
      <c r="H67" s="42" t="str">
        <f t="shared" si="7"/>
        <v>BNA</v>
      </c>
      <c r="I67" s="42" t="str">
        <f t="shared" si="5"/>
        <v>Nashville</v>
      </c>
      <c r="J67" s="42" t="str">
        <f t="shared" si="8"/>
        <v>SFO</v>
      </c>
      <c r="K67" s="42" t="str">
        <f t="shared" si="6"/>
        <v>San Francisco</v>
      </c>
      <c r="L67" s="43">
        <f t="shared" si="9"/>
        <v>119</v>
      </c>
      <c r="O67" s="47" t="s">
        <v>366</v>
      </c>
      <c r="P67" s="47" t="s">
        <v>202</v>
      </c>
      <c r="Q67" s="47" t="s">
        <v>367</v>
      </c>
    </row>
    <row r="68" spans="1:17" x14ac:dyDescent="0.15">
      <c r="A68" s="86" t="str">
        <f>IF(ISBLANK('US Ad Fare Sheet'!C73),"",'US Ad Fare Sheet'!C73)</f>
        <v>STL</v>
      </c>
      <c r="B68" s="86" t="str">
        <f>IF(ISBLANK('US Ad Fare Sheet'!D73),"",'US Ad Fare Sheet'!D73)</f>
        <v>ST LOUIS</v>
      </c>
      <c r="C68" s="86" t="str">
        <f>IF(ISBLANK('US Ad Fare Sheet'!E73),"",'US Ad Fare Sheet'!E73)</f>
        <v>SAN</v>
      </c>
      <c r="D68" s="86" t="str">
        <f>IF(ISBLANK('US Ad Fare Sheet'!F73),"",'US Ad Fare Sheet'!F73)</f>
        <v>SAN DIEGO</v>
      </c>
      <c r="E68" s="86">
        <f>IF(ISBLANK('US Ad Fare Sheet'!G73),"",'US Ad Fare Sheet'!G73)</f>
        <v>99</v>
      </c>
      <c r="F68" s="40" t="s">
        <v>750</v>
      </c>
      <c r="H68" s="42" t="str">
        <f t="shared" si="7"/>
        <v>STL</v>
      </c>
      <c r="I68" s="42" t="str">
        <f t="shared" si="5"/>
        <v>St Louis</v>
      </c>
      <c r="J68" s="42" t="str">
        <f t="shared" si="8"/>
        <v>SAN</v>
      </c>
      <c r="K68" s="42" t="str">
        <f t="shared" si="6"/>
        <v>San Diego</v>
      </c>
      <c r="L68" s="43">
        <f t="shared" si="9"/>
        <v>99</v>
      </c>
      <c r="O68" s="47" t="s">
        <v>224</v>
      </c>
      <c r="P68" s="47" t="s">
        <v>225</v>
      </c>
      <c r="Q68" s="47" t="s">
        <v>226</v>
      </c>
    </row>
    <row r="69" spans="1:17" x14ac:dyDescent="0.15">
      <c r="A69" s="86" t="str">
        <f>IF(ISBLANK('US Ad Fare Sheet'!C74),"",'US Ad Fare Sheet'!C74)</f>
        <v>LAS</v>
      </c>
      <c r="B69" s="86" t="str">
        <f>IF(ISBLANK('US Ad Fare Sheet'!D74),"",'US Ad Fare Sheet'!D74)</f>
        <v>LAS VEGAS</v>
      </c>
      <c r="C69" s="86" t="str">
        <f>IF(ISBLANK('US Ad Fare Sheet'!E74),"",'US Ad Fare Sheet'!E74)</f>
        <v>SEA</v>
      </c>
      <c r="D69" s="86" t="str">
        <f>IF(ISBLANK('US Ad Fare Sheet'!F74),"",'US Ad Fare Sheet'!F74)</f>
        <v>SEATTLE</v>
      </c>
      <c r="E69" s="86">
        <f>IF(ISBLANK('US Ad Fare Sheet'!G74),"",'US Ad Fare Sheet'!G74)</f>
        <v>99</v>
      </c>
      <c r="F69" s="40" t="s">
        <v>750</v>
      </c>
      <c r="H69" s="42" t="str">
        <f t="shared" si="7"/>
        <v>LAS</v>
      </c>
      <c r="I69" s="42" t="str">
        <f t="shared" si="5"/>
        <v>Las Vegas</v>
      </c>
      <c r="J69" s="42" t="str">
        <f t="shared" si="8"/>
        <v>SEA</v>
      </c>
      <c r="K69" s="42" t="str">
        <f t="shared" si="6"/>
        <v>Seattle</v>
      </c>
      <c r="L69" s="43">
        <f t="shared" si="9"/>
        <v>99</v>
      </c>
      <c r="O69" s="46" t="s">
        <v>221</v>
      </c>
      <c r="P69" s="47" t="s">
        <v>222</v>
      </c>
      <c r="Q69" s="47" t="s">
        <v>223</v>
      </c>
    </row>
    <row r="70" spans="1:17" x14ac:dyDescent="0.15">
      <c r="A70" s="86" t="str">
        <f>IF(ISBLANK('US Ad Fare Sheet'!C75),"",'US Ad Fare Sheet'!C75)</f>
        <v>DEN</v>
      </c>
      <c r="B70" s="86" t="str">
        <f>IF(ISBLANK('US Ad Fare Sheet'!D75),"",'US Ad Fare Sheet'!D75)</f>
        <v>DENVER</v>
      </c>
      <c r="C70" s="86" t="str">
        <f>IF(ISBLANK('US Ad Fare Sheet'!E75),"",'US Ad Fare Sheet'!E75)</f>
        <v>SEA</v>
      </c>
      <c r="D70" s="86" t="str">
        <f>IF(ISBLANK('US Ad Fare Sheet'!F75),"",'US Ad Fare Sheet'!F75)</f>
        <v>SEATTLE</v>
      </c>
      <c r="E70" s="86">
        <f>IF(ISBLANK('US Ad Fare Sheet'!G75),"",'US Ad Fare Sheet'!G75)</f>
        <v>89</v>
      </c>
      <c r="F70" s="40" t="s">
        <v>750</v>
      </c>
      <c r="H70" s="42" t="str">
        <f t="shared" si="7"/>
        <v>DEN</v>
      </c>
      <c r="I70" s="42" t="str">
        <f t="shared" si="5"/>
        <v>Denver</v>
      </c>
      <c r="J70" s="42" t="str">
        <f t="shared" si="8"/>
        <v>SEA</v>
      </c>
      <c r="K70" s="42" t="str">
        <f t="shared" si="6"/>
        <v>Seattle</v>
      </c>
      <c r="L70" s="43">
        <f t="shared" si="9"/>
        <v>89</v>
      </c>
      <c r="O70" s="46" t="s">
        <v>218</v>
      </c>
      <c r="P70" s="47" t="s">
        <v>219</v>
      </c>
      <c r="Q70" s="47" t="s">
        <v>220</v>
      </c>
    </row>
    <row r="71" spans="1:17" x14ac:dyDescent="0.15">
      <c r="A71" s="86" t="str">
        <f>IF(ISBLANK('US Ad Fare Sheet'!C76),"",'US Ad Fare Sheet'!C76)</f>
        <v>BOI</v>
      </c>
      <c r="B71" s="86" t="str">
        <f>IF(ISBLANK('US Ad Fare Sheet'!D76),"",'US Ad Fare Sheet'!D76)</f>
        <v>BOISE</v>
      </c>
      <c r="C71" s="86" t="str">
        <f>IF(ISBLANK('US Ad Fare Sheet'!E76),"",'US Ad Fare Sheet'!E76)</f>
        <v>RNO</v>
      </c>
      <c r="D71" s="86" t="str">
        <f>IF(ISBLANK('US Ad Fare Sheet'!F76),"",'US Ad Fare Sheet'!F76)</f>
        <v>RENO / TAHOE</v>
      </c>
      <c r="E71" s="86">
        <f>IF(ISBLANK('US Ad Fare Sheet'!G76),"",'US Ad Fare Sheet'!G76)</f>
        <v>54</v>
      </c>
      <c r="F71" s="40" t="s">
        <v>750</v>
      </c>
      <c r="H71" s="42" t="str">
        <f t="shared" si="7"/>
        <v>BOI</v>
      </c>
      <c r="I71" s="42" t="str">
        <f t="shared" si="5"/>
        <v>Boise</v>
      </c>
      <c r="J71" s="42" t="str">
        <f t="shared" si="8"/>
        <v>RNO</v>
      </c>
      <c r="K71" s="42" t="str">
        <f t="shared" si="6"/>
        <v>Reno</v>
      </c>
      <c r="L71" s="43">
        <f t="shared" si="9"/>
        <v>54</v>
      </c>
      <c r="O71" s="47" t="s">
        <v>371</v>
      </c>
      <c r="P71" s="47" t="s">
        <v>372</v>
      </c>
      <c r="Q71" s="47" t="s">
        <v>373</v>
      </c>
    </row>
    <row r="72" spans="1:17" x14ac:dyDescent="0.15">
      <c r="A72" s="86" t="str">
        <f>IF(ISBLANK('US Ad Fare Sheet'!C77),"",'US Ad Fare Sheet'!C77)</f>
        <v>SAN</v>
      </c>
      <c r="B72" s="86" t="str">
        <f>IF(ISBLANK('US Ad Fare Sheet'!D77),"",'US Ad Fare Sheet'!D77)</f>
        <v>SAN DIEGO</v>
      </c>
      <c r="C72" s="86" t="str">
        <f>IF(ISBLANK('US Ad Fare Sheet'!E77),"",'US Ad Fare Sheet'!E77)</f>
        <v>SLC</v>
      </c>
      <c r="D72" s="86" t="str">
        <f>IF(ISBLANK('US Ad Fare Sheet'!F77),"",'US Ad Fare Sheet'!F77)</f>
        <v>SALT LAKE CITY</v>
      </c>
      <c r="E72" s="86">
        <f>IF(ISBLANK('US Ad Fare Sheet'!G77),"",'US Ad Fare Sheet'!G77)</f>
        <v>59</v>
      </c>
      <c r="F72" s="40" t="s">
        <v>750</v>
      </c>
      <c r="H72" s="42" t="str">
        <f t="shared" si="7"/>
        <v>SAN</v>
      </c>
      <c r="I72" s="42" t="str">
        <f t="shared" si="5"/>
        <v>San Diego</v>
      </c>
      <c r="J72" s="42" t="str">
        <f t="shared" si="8"/>
        <v>SLC</v>
      </c>
      <c r="K72" s="42" t="str">
        <f t="shared" si="6"/>
        <v>Salt Lake City</v>
      </c>
      <c r="L72" s="43">
        <f t="shared" si="9"/>
        <v>59</v>
      </c>
      <c r="O72" s="47" t="s">
        <v>206</v>
      </c>
      <c r="P72" s="47" t="s">
        <v>207</v>
      </c>
      <c r="Q72" s="47" t="s">
        <v>208</v>
      </c>
    </row>
    <row r="73" spans="1:17" x14ac:dyDescent="0.15">
      <c r="A73" s="86" t="str">
        <f>IF(ISBLANK('US Ad Fare Sheet'!C78),"",'US Ad Fare Sheet'!C78)</f>
        <v>SLC</v>
      </c>
      <c r="B73" s="86" t="str">
        <f>IF(ISBLANK('US Ad Fare Sheet'!D78),"",'US Ad Fare Sheet'!D78)</f>
        <v>SALT LAKE CITY</v>
      </c>
      <c r="C73" s="86" t="str">
        <f>IF(ISBLANK('US Ad Fare Sheet'!E78),"",'US Ad Fare Sheet'!E78)</f>
        <v>SAN</v>
      </c>
      <c r="D73" s="86" t="str">
        <f>IF(ISBLANK('US Ad Fare Sheet'!F78),"",'US Ad Fare Sheet'!F78)</f>
        <v>SAN DIEGO</v>
      </c>
      <c r="E73" s="86">
        <f>IF(ISBLANK('US Ad Fare Sheet'!G78),"",'US Ad Fare Sheet'!G78)</f>
        <v>89</v>
      </c>
      <c r="F73" s="40" t="s">
        <v>750</v>
      </c>
      <c r="H73" s="42" t="str">
        <f t="shared" si="7"/>
        <v>SLC</v>
      </c>
      <c r="I73" s="42" t="str">
        <f t="shared" si="5"/>
        <v>Salt Lake City</v>
      </c>
      <c r="J73" s="42" t="str">
        <f t="shared" si="8"/>
        <v>SAN</v>
      </c>
      <c r="K73" s="42" t="str">
        <f t="shared" si="6"/>
        <v>San Diego</v>
      </c>
      <c r="L73" s="43">
        <f t="shared" si="9"/>
        <v>89</v>
      </c>
      <c r="O73" s="46" t="s">
        <v>237</v>
      </c>
      <c r="P73" s="47" t="s">
        <v>238</v>
      </c>
      <c r="Q73" s="47" t="s">
        <v>239</v>
      </c>
    </row>
    <row r="74" spans="1:17" x14ac:dyDescent="0.15">
      <c r="A74" s="86" t="str">
        <f>IF(ISBLANK('US Ad Fare Sheet'!C79),"",'US Ad Fare Sheet'!C79)</f>
        <v>ABQ</v>
      </c>
      <c r="B74" s="86" t="str">
        <f>IF(ISBLANK('US Ad Fare Sheet'!D79),"",'US Ad Fare Sheet'!D79)</f>
        <v>ALBUQUERQUE</v>
      </c>
      <c r="C74" s="86" t="str">
        <f>IF(ISBLANK('US Ad Fare Sheet'!E79),"",'US Ad Fare Sheet'!E79)</f>
        <v>SNA</v>
      </c>
      <c r="D74" s="86" t="str">
        <f>IF(ISBLANK('US Ad Fare Sheet'!F79),"",'US Ad Fare Sheet'!F79)</f>
        <v>ORANGE COUNTY / JOHN WAYNE</v>
      </c>
      <c r="E74" s="86">
        <f>IF(ISBLANK('US Ad Fare Sheet'!G79),"",'US Ad Fare Sheet'!G79)</f>
        <v>59</v>
      </c>
      <c r="F74" s="40" t="s">
        <v>750</v>
      </c>
      <c r="H74" s="42" t="str">
        <f t="shared" si="7"/>
        <v>ABQ</v>
      </c>
      <c r="I74" s="42" t="str">
        <f t="shared" si="5"/>
        <v>Albuquerque</v>
      </c>
      <c r="J74" s="42" t="str">
        <f t="shared" si="8"/>
        <v>SNA</v>
      </c>
      <c r="K74" s="42" t="str">
        <f t="shared" si="6"/>
        <v>Orange County</v>
      </c>
      <c r="L74" s="43">
        <f t="shared" si="9"/>
        <v>59</v>
      </c>
      <c r="O74" s="47" t="s">
        <v>158</v>
      </c>
      <c r="P74" s="47" t="s">
        <v>159</v>
      </c>
      <c r="Q74" s="47" t="s">
        <v>160</v>
      </c>
    </row>
    <row r="75" spans="1:17" x14ac:dyDescent="0.15">
      <c r="A75" s="86" t="str">
        <f>IF(ISBLANK('US Ad Fare Sheet'!C80),"",'US Ad Fare Sheet'!C80)</f>
        <v>SEA</v>
      </c>
      <c r="B75" s="86" t="str">
        <f>IF(ISBLANK('US Ad Fare Sheet'!D80),"",'US Ad Fare Sheet'!D80)</f>
        <v>SEATTLE</v>
      </c>
      <c r="C75" s="86" t="str">
        <f>IF(ISBLANK('US Ad Fare Sheet'!E80),"",'US Ad Fare Sheet'!E80)</f>
        <v>PHX</v>
      </c>
      <c r="D75" s="86" t="str">
        <f>IF(ISBLANK('US Ad Fare Sheet'!F80),"",'US Ad Fare Sheet'!F80)</f>
        <v>PHOENIX</v>
      </c>
      <c r="E75" s="86">
        <f>IF(ISBLANK('US Ad Fare Sheet'!G80),"",'US Ad Fare Sheet'!G80)</f>
        <v>109</v>
      </c>
      <c r="F75" s="40" t="s">
        <v>750</v>
      </c>
      <c r="H75" s="42" t="str">
        <f t="shared" si="7"/>
        <v>SEA</v>
      </c>
      <c r="I75" s="42" t="str">
        <f t="shared" si="5"/>
        <v>Seattle</v>
      </c>
      <c r="J75" s="42" t="str">
        <f t="shared" si="8"/>
        <v>PHX</v>
      </c>
      <c r="K75" s="42" t="str">
        <f t="shared" si="6"/>
        <v>Phoenix</v>
      </c>
      <c r="L75" s="43">
        <f t="shared" si="9"/>
        <v>109</v>
      </c>
      <c r="O75" s="47" t="s">
        <v>386</v>
      </c>
      <c r="P75" s="47" t="s">
        <v>387</v>
      </c>
      <c r="Q75" s="47" t="s">
        <v>388</v>
      </c>
    </row>
    <row r="76" spans="1:17" x14ac:dyDescent="0.15">
      <c r="A76" s="86" t="str">
        <f>IF(ISBLANK('US Ad Fare Sheet'!C81),"",'US Ad Fare Sheet'!C81)</f>
        <v>SEA</v>
      </c>
      <c r="B76" s="86" t="str">
        <f>IF(ISBLANK('US Ad Fare Sheet'!D81),"",'US Ad Fare Sheet'!D81)</f>
        <v>SEATTLE</v>
      </c>
      <c r="C76" s="86" t="str">
        <f>IF(ISBLANK('US Ad Fare Sheet'!E81),"",'US Ad Fare Sheet'!E81)</f>
        <v>RNO</v>
      </c>
      <c r="D76" s="86" t="str">
        <f>IF(ISBLANK('US Ad Fare Sheet'!F81),"",'US Ad Fare Sheet'!F81)</f>
        <v>RENO / TAHOE</v>
      </c>
      <c r="E76" s="86">
        <f>IF(ISBLANK('US Ad Fare Sheet'!G81),"",'US Ad Fare Sheet'!G81)</f>
        <v>119</v>
      </c>
      <c r="F76" s="40" t="s">
        <v>750</v>
      </c>
      <c r="H76" s="42" t="str">
        <f t="shared" si="7"/>
        <v>SEA</v>
      </c>
      <c r="I76" s="42" t="str">
        <f t="shared" si="5"/>
        <v>Seattle</v>
      </c>
      <c r="J76" s="42" t="str">
        <f t="shared" si="8"/>
        <v>RNO</v>
      </c>
      <c r="K76" s="42" t="str">
        <f t="shared" si="6"/>
        <v>Reno</v>
      </c>
      <c r="L76" s="43">
        <f t="shared" si="9"/>
        <v>119</v>
      </c>
      <c r="O76" s="46" t="s">
        <v>240</v>
      </c>
      <c r="P76" s="47" t="s">
        <v>241</v>
      </c>
      <c r="Q76" s="47" t="s">
        <v>242</v>
      </c>
    </row>
    <row r="77" spans="1:17" x14ac:dyDescent="0.15">
      <c r="A77" s="86" t="str">
        <f>IF(ISBLANK('US Ad Fare Sheet'!C82),"",'US Ad Fare Sheet'!C82)</f>
        <v>SEA</v>
      </c>
      <c r="B77" s="86" t="str">
        <f>IF(ISBLANK('US Ad Fare Sheet'!D82),"",'US Ad Fare Sheet'!D82)</f>
        <v>SEATTLE</v>
      </c>
      <c r="C77" s="86" t="str">
        <f>IF(ISBLANK('US Ad Fare Sheet'!E82),"",'US Ad Fare Sheet'!E82)</f>
        <v>SLC</v>
      </c>
      <c r="D77" s="86" t="str">
        <f>IF(ISBLANK('US Ad Fare Sheet'!F82),"",'US Ad Fare Sheet'!F82)</f>
        <v>SALT LAKE CITY</v>
      </c>
      <c r="E77" s="86">
        <f>IF(ISBLANK('US Ad Fare Sheet'!G82),"",'US Ad Fare Sheet'!G82)</f>
        <v>99</v>
      </c>
      <c r="F77" s="40" t="s">
        <v>750</v>
      </c>
      <c r="H77" s="42" t="str">
        <f t="shared" si="7"/>
        <v>SEA</v>
      </c>
      <c r="I77" s="42" t="str">
        <f t="shared" si="5"/>
        <v>Seattle</v>
      </c>
      <c r="J77" s="42" t="str">
        <f t="shared" si="8"/>
        <v>SLC</v>
      </c>
      <c r="K77" s="42" t="str">
        <f t="shared" si="6"/>
        <v>Salt Lake City</v>
      </c>
      <c r="L77" s="43">
        <f t="shared" si="9"/>
        <v>99</v>
      </c>
      <c r="O77" s="46" t="s">
        <v>234</v>
      </c>
      <c r="P77" s="47" t="s">
        <v>235</v>
      </c>
      <c r="Q77" s="47" t="s">
        <v>236</v>
      </c>
    </row>
    <row r="78" spans="1:17" x14ac:dyDescent="0.15">
      <c r="A78" s="86" t="str">
        <f>IF(ISBLANK('US Ad Fare Sheet'!C83),"",'US Ad Fare Sheet'!C83)</f>
        <v>ABQ</v>
      </c>
      <c r="B78" s="86" t="str">
        <f>IF(ISBLANK('US Ad Fare Sheet'!D83),"",'US Ad Fare Sheet'!D83)</f>
        <v>ALBUQUERQUE</v>
      </c>
      <c r="C78" s="86" t="str">
        <f>IF(ISBLANK('US Ad Fare Sheet'!E83),"",'US Ad Fare Sheet'!E83)</f>
        <v>SAN</v>
      </c>
      <c r="D78" s="86" t="str">
        <f>IF(ISBLANK('US Ad Fare Sheet'!F83),"",'US Ad Fare Sheet'!F83)</f>
        <v>SAN DIEGO</v>
      </c>
      <c r="E78" s="86">
        <f>IF(ISBLANK('US Ad Fare Sheet'!G83),"",'US Ad Fare Sheet'!G83)</f>
        <v>49</v>
      </c>
      <c r="F78" s="40" t="s">
        <v>750</v>
      </c>
      <c r="H78" s="42" t="str">
        <f t="shared" si="7"/>
        <v>ABQ</v>
      </c>
      <c r="I78" s="42" t="str">
        <f t="shared" si="5"/>
        <v>Albuquerque</v>
      </c>
      <c r="J78" s="42" t="str">
        <f t="shared" si="8"/>
        <v>SAN</v>
      </c>
      <c r="K78" s="42" t="str">
        <f t="shared" si="6"/>
        <v>San Diego</v>
      </c>
      <c r="L78" s="43">
        <f t="shared" si="9"/>
        <v>49</v>
      </c>
      <c r="O78" s="46" t="s">
        <v>243</v>
      </c>
      <c r="P78" s="47" t="s">
        <v>244</v>
      </c>
      <c r="Q78" s="47" t="s">
        <v>245</v>
      </c>
    </row>
    <row r="79" spans="1:17" x14ac:dyDescent="0.15">
      <c r="A79" s="86" t="str">
        <f>IF(ISBLANK('US Ad Fare Sheet'!C84),"",'US Ad Fare Sheet'!C84)</f>
        <v>ABQ</v>
      </c>
      <c r="B79" s="86" t="str">
        <f>IF(ISBLANK('US Ad Fare Sheet'!D84),"",'US Ad Fare Sheet'!D84)</f>
        <v>ALBUQUERQUE</v>
      </c>
      <c r="C79" s="86" t="str">
        <f>IF(ISBLANK('US Ad Fare Sheet'!E84),"",'US Ad Fare Sheet'!E84)</f>
        <v>SFO</v>
      </c>
      <c r="D79" s="86" t="str">
        <f>IF(ISBLANK('US Ad Fare Sheet'!F84),"",'US Ad Fare Sheet'!F84)</f>
        <v>SAN FRANCISCO</v>
      </c>
      <c r="E79" s="86">
        <f>IF(ISBLANK('US Ad Fare Sheet'!G84),"",'US Ad Fare Sheet'!G84)</f>
        <v>49</v>
      </c>
      <c r="F79" s="40" t="s">
        <v>750</v>
      </c>
      <c r="H79" s="42" t="str">
        <f t="shared" si="7"/>
        <v>ABQ</v>
      </c>
      <c r="I79" s="42" t="str">
        <f t="shared" si="5"/>
        <v>Albuquerque</v>
      </c>
      <c r="J79" s="42" t="str">
        <f t="shared" si="8"/>
        <v>SFO</v>
      </c>
      <c r="K79" s="42" t="str">
        <f t="shared" si="6"/>
        <v>San Francisco</v>
      </c>
      <c r="L79" s="43">
        <f t="shared" si="9"/>
        <v>49</v>
      </c>
      <c r="O79" s="46" t="s">
        <v>95</v>
      </c>
      <c r="P79" s="47" t="s">
        <v>96</v>
      </c>
      <c r="Q79" s="47" t="s">
        <v>97</v>
      </c>
    </row>
    <row r="80" spans="1:17" x14ac:dyDescent="0.15">
      <c r="A80" s="86" t="str">
        <f>IF(ISBLANK('US Ad Fare Sheet'!C85),"",'US Ad Fare Sheet'!C85)</f>
        <v>ABQ</v>
      </c>
      <c r="B80" s="86" t="str">
        <f>IF(ISBLANK('US Ad Fare Sheet'!D85),"",'US Ad Fare Sheet'!D85)</f>
        <v>ALBUQUERQUE</v>
      </c>
      <c r="C80" s="86" t="str">
        <f>IF(ISBLANK('US Ad Fare Sheet'!E85),"",'US Ad Fare Sheet'!E85)</f>
        <v>PDX</v>
      </c>
      <c r="D80" s="86" t="str">
        <f>IF(ISBLANK('US Ad Fare Sheet'!F85),"",'US Ad Fare Sheet'!F85)</f>
        <v>PORTLAND</v>
      </c>
      <c r="E80" s="86">
        <f>IF(ISBLANK('US Ad Fare Sheet'!G85),"",'US Ad Fare Sheet'!G85)</f>
        <v>89</v>
      </c>
      <c r="F80" s="40" t="s">
        <v>750</v>
      </c>
      <c r="H80" s="42" t="str">
        <f t="shared" si="7"/>
        <v>ABQ</v>
      </c>
      <c r="I80" s="42" t="str">
        <f t="shared" si="5"/>
        <v>Albuquerque</v>
      </c>
      <c r="J80" s="42" t="str">
        <f t="shared" si="8"/>
        <v>PDX</v>
      </c>
      <c r="K80" s="42" t="str">
        <f t="shared" si="6"/>
        <v>Portland</v>
      </c>
      <c r="L80" s="43">
        <f t="shared" si="9"/>
        <v>89</v>
      </c>
      <c r="O80" s="46" t="s">
        <v>181</v>
      </c>
      <c r="P80" s="47" t="s">
        <v>182</v>
      </c>
      <c r="Q80" s="47" t="s">
        <v>183</v>
      </c>
    </row>
    <row r="81" spans="1:17" x14ac:dyDescent="0.15">
      <c r="A81" s="86" t="str">
        <f>IF(ISBLANK('US Ad Fare Sheet'!C86),"",'US Ad Fare Sheet'!C86)</f>
        <v>PDX</v>
      </c>
      <c r="B81" s="86" t="str">
        <f>IF(ISBLANK('US Ad Fare Sheet'!D86),"",'US Ad Fare Sheet'!D86)</f>
        <v>PORTLAND</v>
      </c>
      <c r="C81" s="86" t="str">
        <f>IF(ISBLANK('US Ad Fare Sheet'!E86),"",'US Ad Fare Sheet'!E86)</f>
        <v>ABQ</v>
      </c>
      <c r="D81" s="86" t="str">
        <f>IF(ISBLANK('US Ad Fare Sheet'!F86),"",'US Ad Fare Sheet'!F86)</f>
        <v>ALBUQUERQUE</v>
      </c>
      <c r="E81" s="86">
        <f>IF(ISBLANK('US Ad Fare Sheet'!G86),"",'US Ad Fare Sheet'!G86)</f>
        <v>109</v>
      </c>
      <c r="F81" s="40" t="s">
        <v>750</v>
      </c>
      <c r="H81" s="42" t="str">
        <f t="shared" si="7"/>
        <v>PDX</v>
      </c>
      <c r="I81" s="42" t="str">
        <f t="shared" si="5"/>
        <v>Portland</v>
      </c>
      <c r="J81" s="42" t="str">
        <f t="shared" si="8"/>
        <v>ABQ</v>
      </c>
      <c r="K81" s="42" t="str">
        <f t="shared" si="6"/>
        <v>Albuquerque</v>
      </c>
      <c r="L81" s="43">
        <f t="shared" si="9"/>
        <v>109</v>
      </c>
      <c r="O81" s="46" t="s">
        <v>263</v>
      </c>
      <c r="P81" s="47" t="s">
        <v>264</v>
      </c>
      <c r="Q81" s="47" t="s">
        <v>265</v>
      </c>
    </row>
    <row r="82" spans="1:17" x14ac:dyDescent="0.15">
      <c r="A82" s="86" t="str">
        <f>IF(ISBLANK('US Ad Fare Sheet'!C87),"",'US Ad Fare Sheet'!C87)</f>
        <v>SEA</v>
      </c>
      <c r="B82" s="86" t="str">
        <f>IF(ISBLANK('US Ad Fare Sheet'!D87),"",'US Ad Fare Sheet'!D87)</f>
        <v>SEATTLE</v>
      </c>
      <c r="C82" s="86" t="str">
        <f>IF(ISBLANK('US Ad Fare Sheet'!E87),"",'US Ad Fare Sheet'!E87)</f>
        <v>LAS</v>
      </c>
      <c r="D82" s="86" t="str">
        <f>IF(ISBLANK('US Ad Fare Sheet'!F87),"",'US Ad Fare Sheet'!F87)</f>
        <v>LAS VEGAS</v>
      </c>
      <c r="E82" s="86">
        <f>IF(ISBLANK('US Ad Fare Sheet'!G87),"",'US Ad Fare Sheet'!G87)</f>
        <v>114</v>
      </c>
      <c r="F82" s="40" t="s">
        <v>750</v>
      </c>
      <c r="H82" s="42" t="str">
        <f t="shared" si="7"/>
        <v>SEA</v>
      </c>
      <c r="I82" s="42" t="str">
        <f t="shared" si="5"/>
        <v>Seattle</v>
      </c>
      <c r="J82" s="42" t="str">
        <f t="shared" si="8"/>
        <v>LAS</v>
      </c>
      <c r="K82" s="42" t="str">
        <f t="shared" si="6"/>
        <v>Las Vegas</v>
      </c>
      <c r="L82" s="43">
        <f t="shared" si="9"/>
        <v>114</v>
      </c>
      <c r="O82" s="47" t="s">
        <v>358</v>
      </c>
      <c r="P82" s="47" t="s">
        <v>359</v>
      </c>
      <c r="Q82" s="47" t="s">
        <v>360</v>
      </c>
    </row>
    <row r="83" spans="1:17" x14ac:dyDescent="0.15">
      <c r="A83" s="86" t="str">
        <f>IF(ISBLANK('US Ad Fare Sheet'!C88),"",'US Ad Fare Sheet'!C88)</f>
        <v>SLC</v>
      </c>
      <c r="B83" s="86" t="str">
        <f>IF(ISBLANK('US Ad Fare Sheet'!D88),"",'US Ad Fare Sheet'!D88)</f>
        <v>SALT LAKE CITY</v>
      </c>
      <c r="C83" s="86" t="str">
        <f>IF(ISBLANK('US Ad Fare Sheet'!E88),"",'US Ad Fare Sheet'!E88)</f>
        <v>SEA</v>
      </c>
      <c r="D83" s="86" t="str">
        <f>IF(ISBLANK('US Ad Fare Sheet'!F88),"",'US Ad Fare Sheet'!F88)</f>
        <v>SEATTLE</v>
      </c>
      <c r="E83" s="86">
        <f>IF(ISBLANK('US Ad Fare Sheet'!G88),"",'US Ad Fare Sheet'!G88)</f>
        <v>99</v>
      </c>
      <c r="F83" s="40" t="s">
        <v>750</v>
      </c>
      <c r="H83" s="42" t="str">
        <f t="shared" si="7"/>
        <v>SLC</v>
      </c>
      <c r="I83" s="42" t="str">
        <f t="shared" si="5"/>
        <v>Salt Lake City</v>
      </c>
      <c r="J83" s="42" t="str">
        <f t="shared" si="8"/>
        <v>SEA</v>
      </c>
      <c r="K83" s="42" t="str">
        <f t="shared" si="6"/>
        <v>Seattle</v>
      </c>
      <c r="L83" s="43">
        <f t="shared" si="9"/>
        <v>99</v>
      </c>
      <c r="O83" s="46" t="s">
        <v>260</v>
      </c>
      <c r="P83" s="47" t="s">
        <v>261</v>
      </c>
      <c r="Q83" s="47" t="s">
        <v>262</v>
      </c>
    </row>
    <row r="84" spans="1:17" x14ac:dyDescent="0.15">
      <c r="A84" s="86" t="str">
        <f>IF(ISBLANK('US Ad Fare Sheet'!C89),"",'US Ad Fare Sheet'!C89)</f>
        <v>BOI</v>
      </c>
      <c r="B84" s="86" t="str">
        <f>IF(ISBLANK('US Ad Fare Sheet'!D89),"",'US Ad Fare Sheet'!D89)</f>
        <v>BOISE</v>
      </c>
      <c r="C84" s="86" t="str">
        <f>IF(ISBLANK('US Ad Fare Sheet'!E89),"",'US Ad Fare Sheet'!E89)</f>
        <v>SLC</v>
      </c>
      <c r="D84" s="86" t="str">
        <f>IF(ISBLANK('US Ad Fare Sheet'!F89),"",'US Ad Fare Sheet'!F89)</f>
        <v>SALT LAKE CITY</v>
      </c>
      <c r="E84" s="86">
        <f>IF(ISBLANK('US Ad Fare Sheet'!G89),"",'US Ad Fare Sheet'!G89)</f>
        <v>54</v>
      </c>
      <c r="F84" s="40" t="s">
        <v>750</v>
      </c>
      <c r="H84" s="42" t="str">
        <f t="shared" si="7"/>
        <v>BOI</v>
      </c>
      <c r="I84" s="42" t="str">
        <f t="shared" si="5"/>
        <v>Boise</v>
      </c>
      <c r="J84" s="42" t="str">
        <f t="shared" si="8"/>
        <v>SLC</v>
      </c>
      <c r="K84" s="42" t="str">
        <f t="shared" si="6"/>
        <v>Salt Lake City</v>
      </c>
      <c r="L84" s="43">
        <f t="shared" si="9"/>
        <v>54</v>
      </c>
      <c r="O84" s="46" t="s">
        <v>266</v>
      </c>
      <c r="P84" s="47" t="s">
        <v>267</v>
      </c>
      <c r="Q84" s="47" t="s">
        <v>268</v>
      </c>
    </row>
    <row r="85" spans="1:17" x14ac:dyDescent="0.15">
      <c r="A85" s="86" t="str">
        <f>IF(ISBLANK('US Ad Fare Sheet'!C90),"",'US Ad Fare Sheet'!C90)</f>
        <v>PDX</v>
      </c>
      <c r="B85" s="86" t="str">
        <f>IF(ISBLANK('US Ad Fare Sheet'!D90),"",'US Ad Fare Sheet'!D90)</f>
        <v>PORTLAND</v>
      </c>
      <c r="C85" s="86" t="str">
        <f>IF(ISBLANK('US Ad Fare Sheet'!E90),"",'US Ad Fare Sheet'!E90)</f>
        <v>SNA</v>
      </c>
      <c r="D85" s="86" t="str">
        <f>IF(ISBLANK('US Ad Fare Sheet'!F90),"",'US Ad Fare Sheet'!F90)</f>
        <v>ORANGE COUNTY / JOHN WAYNE</v>
      </c>
      <c r="E85" s="86">
        <f>IF(ISBLANK('US Ad Fare Sheet'!G90),"",'US Ad Fare Sheet'!G90)</f>
        <v>79</v>
      </c>
      <c r="F85" s="40" t="s">
        <v>750</v>
      </c>
      <c r="H85" s="42" t="str">
        <f t="shared" si="7"/>
        <v>PDX</v>
      </c>
      <c r="I85" s="42" t="str">
        <f t="shared" si="5"/>
        <v>Portland</v>
      </c>
      <c r="J85" s="42" t="str">
        <f t="shared" si="8"/>
        <v>SNA</v>
      </c>
      <c r="K85" s="42" t="str">
        <f t="shared" si="6"/>
        <v>Orange County</v>
      </c>
      <c r="L85" s="43">
        <f t="shared" si="9"/>
        <v>79</v>
      </c>
      <c r="O85" s="46" t="s">
        <v>254</v>
      </c>
      <c r="P85" s="47" t="s">
        <v>255</v>
      </c>
      <c r="Q85" s="47" t="s">
        <v>256</v>
      </c>
    </row>
    <row r="86" spans="1:17" x14ac:dyDescent="0.15">
      <c r="A86" s="86" t="str">
        <f>IF(ISBLANK('US Ad Fare Sheet'!C91),"",'US Ad Fare Sheet'!C91)</f>
        <v>SBA</v>
      </c>
      <c r="B86" s="86" t="str">
        <f>IF(ISBLANK('US Ad Fare Sheet'!D91),"",'US Ad Fare Sheet'!D91)</f>
        <v>SANTA BARBARA</v>
      </c>
      <c r="C86" s="86" t="str">
        <f>IF(ISBLANK('US Ad Fare Sheet'!E91),"",'US Ad Fare Sheet'!E91)</f>
        <v>SEA</v>
      </c>
      <c r="D86" s="86" t="str">
        <f>IF(ISBLANK('US Ad Fare Sheet'!F91),"",'US Ad Fare Sheet'!F91)</f>
        <v>SEATTLE</v>
      </c>
      <c r="E86" s="86">
        <f>IF(ISBLANK('US Ad Fare Sheet'!G91),"",'US Ad Fare Sheet'!G91)</f>
        <v>99</v>
      </c>
      <c r="F86" s="40" t="s">
        <v>750</v>
      </c>
      <c r="H86" s="42" t="str">
        <f t="shared" si="7"/>
        <v>SBA</v>
      </c>
      <c r="I86" s="42" t="str">
        <f t="shared" si="5"/>
        <v>Santa Barbara</v>
      </c>
      <c r="J86" s="42" t="str">
        <f t="shared" si="8"/>
        <v>SEA</v>
      </c>
      <c r="K86" s="42" t="str">
        <f t="shared" si="6"/>
        <v>Seattle</v>
      </c>
      <c r="L86" s="43">
        <f t="shared" si="9"/>
        <v>99</v>
      </c>
      <c r="O86" s="46" t="s">
        <v>257</v>
      </c>
      <c r="P86" s="47" t="s">
        <v>258</v>
      </c>
      <c r="Q86" s="47" t="s">
        <v>259</v>
      </c>
    </row>
    <row r="87" spans="1:17" x14ac:dyDescent="0.15">
      <c r="A87" s="86" t="str">
        <f>IF(ISBLANK('US Ad Fare Sheet'!C92),"",'US Ad Fare Sheet'!C92)</f>
        <v>SEA</v>
      </c>
      <c r="B87" s="86" t="str">
        <f>IF(ISBLANK('US Ad Fare Sheet'!D92),"",'US Ad Fare Sheet'!D92)</f>
        <v>SEATTLE</v>
      </c>
      <c r="C87" s="86" t="str">
        <f>IF(ISBLANK('US Ad Fare Sheet'!E92),"",'US Ad Fare Sheet'!E92)</f>
        <v>BUR</v>
      </c>
      <c r="D87" s="86" t="str">
        <f>IF(ISBLANK('US Ad Fare Sheet'!F92),"",'US Ad Fare Sheet'!F92)</f>
        <v>BURBANK</v>
      </c>
      <c r="E87" s="86">
        <f>IF(ISBLANK('US Ad Fare Sheet'!G92),"",'US Ad Fare Sheet'!G92)</f>
        <v>69</v>
      </c>
      <c r="F87" s="40" t="s">
        <v>750</v>
      </c>
      <c r="H87" s="42" t="str">
        <f t="shared" si="7"/>
        <v>SEA</v>
      </c>
      <c r="I87" s="42" t="str">
        <f t="shared" si="5"/>
        <v>Seattle</v>
      </c>
      <c r="J87" s="42" t="str">
        <f t="shared" si="8"/>
        <v>BUR</v>
      </c>
      <c r="K87" s="42" t="str">
        <f t="shared" si="6"/>
        <v>Burbank</v>
      </c>
      <c r="L87" s="43">
        <f t="shared" si="9"/>
        <v>69</v>
      </c>
      <c r="O87" s="46" t="s">
        <v>251</v>
      </c>
      <c r="P87" s="47" t="s">
        <v>252</v>
      </c>
      <c r="Q87" s="47" t="s">
        <v>253</v>
      </c>
    </row>
    <row r="88" spans="1:17" x14ac:dyDescent="0.15">
      <c r="A88" s="86" t="str">
        <f>IF(ISBLANK('US Ad Fare Sheet'!C93),"",'US Ad Fare Sheet'!C93)</f>
        <v>BUR</v>
      </c>
      <c r="B88" s="86" t="str">
        <f>IF(ISBLANK('US Ad Fare Sheet'!D93),"",'US Ad Fare Sheet'!D93)</f>
        <v>BURBANK</v>
      </c>
      <c r="C88" s="86" t="str">
        <f>IF(ISBLANK('US Ad Fare Sheet'!E93),"",'US Ad Fare Sheet'!E93)</f>
        <v>SEA</v>
      </c>
      <c r="D88" s="86" t="str">
        <f>IF(ISBLANK('US Ad Fare Sheet'!F93),"",'US Ad Fare Sheet'!F93)</f>
        <v>SEATTLE</v>
      </c>
      <c r="E88" s="86">
        <f>IF(ISBLANK('US Ad Fare Sheet'!G93),"",'US Ad Fare Sheet'!G93)</f>
        <v>69</v>
      </c>
      <c r="F88" s="40" t="s">
        <v>750</v>
      </c>
      <c r="H88" s="42" t="str">
        <f t="shared" si="7"/>
        <v>BUR</v>
      </c>
      <c r="I88" s="42" t="str">
        <f t="shared" si="5"/>
        <v>Burbank</v>
      </c>
      <c r="J88" s="42" t="str">
        <f t="shared" si="8"/>
        <v>SEA</v>
      </c>
      <c r="K88" s="42" t="str">
        <f t="shared" si="6"/>
        <v>Seattle</v>
      </c>
      <c r="L88" s="43">
        <f t="shared" si="9"/>
        <v>69</v>
      </c>
      <c r="O88" s="46" t="s">
        <v>404</v>
      </c>
      <c r="P88" s="47" t="s">
        <v>275</v>
      </c>
      <c r="Q88" s="47" t="s">
        <v>276</v>
      </c>
    </row>
    <row r="89" spans="1:17" x14ac:dyDescent="0.15">
      <c r="A89" s="86" t="str">
        <f>IF(ISBLANK('US Ad Fare Sheet'!C94),"",'US Ad Fare Sheet'!C94)</f>
        <v>LAX</v>
      </c>
      <c r="B89" s="86" t="str">
        <f>IF(ISBLANK('US Ad Fare Sheet'!D94),"",'US Ad Fare Sheet'!D94)</f>
        <v>LOS ANGELES</v>
      </c>
      <c r="C89" s="86" t="str">
        <f>IF(ISBLANK('US Ad Fare Sheet'!E94),"",'US Ad Fare Sheet'!E94)</f>
        <v>SEA</v>
      </c>
      <c r="D89" s="86" t="str">
        <f>IF(ISBLANK('US Ad Fare Sheet'!F94),"",'US Ad Fare Sheet'!F94)</f>
        <v>SEATTLE</v>
      </c>
      <c r="E89" s="86">
        <f>IF(ISBLANK('US Ad Fare Sheet'!G94),"",'US Ad Fare Sheet'!G94)</f>
        <v>69</v>
      </c>
      <c r="F89" s="40" t="s">
        <v>750</v>
      </c>
      <c r="H89" s="42" t="str">
        <f t="shared" si="7"/>
        <v>LAX</v>
      </c>
      <c r="I89" s="42" t="str">
        <f t="shared" si="5"/>
        <v>Los Angeles</v>
      </c>
      <c r="J89" s="42" t="str">
        <f t="shared" si="8"/>
        <v>SEA</v>
      </c>
      <c r="K89" s="42" t="str">
        <f t="shared" si="6"/>
        <v>Seattle</v>
      </c>
      <c r="L89" s="43">
        <f t="shared" si="9"/>
        <v>69</v>
      </c>
      <c r="O89" s="47" t="s">
        <v>272</v>
      </c>
      <c r="P89" s="47" t="s">
        <v>273</v>
      </c>
      <c r="Q89" s="47" t="s">
        <v>274</v>
      </c>
    </row>
    <row r="90" spans="1:17" x14ac:dyDescent="0.15">
      <c r="A90" s="86" t="str">
        <f>IF(ISBLANK('US Ad Fare Sheet'!C95),"",'US Ad Fare Sheet'!C95)</f>
        <v>SEA</v>
      </c>
      <c r="B90" s="86" t="str">
        <f>IF(ISBLANK('US Ad Fare Sheet'!D95),"",'US Ad Fare Sheet'!D95)</f>
        <v>SEATTLE</v>
      </c>
      <c r="C90" s="86" t="str">
        <f>IF(ISBLANK('US Ad Fare Sheet'!E95),"",'US Ad Fare Sheet'!E95)</f>
        <v>SBA</v>
      </c>
      <c r="D90" s="86" t="str">
        <f>IF(ISBLANK('US Ad Fare Sheet'!F95),"",'US Ad Fare Sheet'!F95)</f>
        <v>SANTA BARBARA</v>
      </c>
      <c r="E90" s="86">
        <f>IF(ISBLANK('US Ad Fare Sheet'!G95),"",'US Ad Fare Sheet'!G95)</f>
        <v>99</v>
      </c>
      <c r="F90" s="40" t="s">
        <v>750</v>
      </c>
      <c r="H90" s="42" t="str">
        <f t="shared" si="7"/>
        <v>SEA</v>
      </c>
      <c r="I90" s="42" t="str">
        <f t="shared" si="5"/>
        <v>Seattle</v>
      </c>
      <c r="J90" s="42" t="str">
        <f t="shared" si="8"/>
        <v>SBA</v>
      </c>
      <c r="K90" s="42" t="str">
        <f t="shared" si="6"/>
        <v>Santa Barbara</v>
      </c>
      <c r="L90" s="43">
        <f t="shared" si="9"/>
        <v>99</v>
      </c>
      <c r="O90" s="46" t="s">
        <v>280</v>
      </c>
      <c r="P90" s="47" t="s">
        <v>281</v>
      </c>
      <c r="Q90" s="47" t="s">
        <v>282</v>
      </c>
    </row>
    <row r="91" spans="1:17" x14ac:dyDescent="0.15">
      <c r="A91" s="86" t="str">
        <f>IF(ISBLANK('US Ad Fare Sheet'!C96),"",'US Ad Fare Sheet'!C96)</f>
        <v>ONT</v>
      </c>
      <c r="B91" s="86" t="str">
        <f>IF(ISBLANK('US Ad Fare Sheet'!D96),"",'US Ad Fare Sheet'!D96)</f>
        <v>ONTARIO</v>
      </c>
      <c r="C91" s="86" t="str">
        <f>IF(ISBLANK('US Ad Fare Sheet'!E96),"",'US Ad Fare Sheet'!E96)</f>
        <v>SEA</v>
      </c>
      <c r="D91" s="86" t="str">
        <f>IF(ISBLANK('US Ad Fare Sheet'!F96),"",'US Ad Fare Sheet'!F96)</f>
        <v>SEATTLE</v>
      </c>
      <c r="E91" s="86">
        <f>IF(ISBLANK('US Ad Fare Sheet'!G96),"",'US Ad Fare Sheet'!G96)</f>
        <v>79</v>
      </c>
      <c r="F91" s="40" t="s">
        <v>750</v>
      </c>
      <c r="H91" s="42" t="str">
        <f t="shared" si="7"/>
        <v>ONT</v>
      </c>
      <c r="I91" s="42" t="str">
        <f t="shared" si="5"/>
        <v>Ontario</v>
      </c>
      <c r="J91" s="42" t="str">
        <f t="shared" si="8"/>
        <v>SEA</v>
      </c>
      <c r="K91" s="42" t="str">
        <f t="shared" si="6"/>
        <v>Seattle</v>
      </c>
      <c r="L91" s="43">
        <f t="shared" si="9"/>
        <v>79</v>
      </c>
      <c r="O91" s="46" t="s">
        <v>283</v>
      </c>
      <c r="P91" s="47" t="s">
        <v>284</v>
      </c>
      <c r="Q91" s="47" t="s">
        <v>285</v>
      </c>
    </row>
    <row r="92" spans="1:17" x14ac:dyDescent="0.15">
      <c r="A92" s="86" t="str">
        <f>IF(ISBLANK('US Ad Fare Sheet'!C97),"",'US Ad Fare Sheet'!C97)</f>
        <v>SNA</v>
      </c>
      <c r="B92" s="86" t="str">
        <f>IF(ISBLANK('US Ad Fare Sheet'!D97),"",'US Ad Fare Sheet'!D97)</f>
        <v>ORANGE COUNTY / JOHN WAYNE</v>
      </c>
      <c r="C92" s="86" t="str">
        <f>IF(ISBLANK('US Ad Fare Sheet'!E97),"",'US Ad Fare Sheet'!E97)</f>
        <v>SEA</v>
      </c>
      <c r="D92" s="86" t="str">
        <f>IF(ISBLANK('US Ad Fare Sheet'!F97),"",'US Ad Fare Sheet'!F97)</f>
        <v>SEATTLE</v>
      </c>
      <c r="E92" s="86">
        <f>IF(ISBLANK('US Ad Fare Sheet'!G97),"",'US Ad Fare Sheet'!G97)</f>
        <v>105</v>
      </c>
      <c r="F92" s="40" t="s">
        <v>750</v>
      </c>
      <c r="H92" s="42" t="str">
        <f t="shared" si="7"/>
        <v>SNA</v>
      </c>
      <c r="I92" s="42" t="str">
        <f t="shared" si="5"/>
        <v>Orange County</v>
      </c>
      <c r="J92" s="42" t="str">
        <f t="shared" si="8"/>
        <v>SEA</v>
      </c>
      <c r="K92" s="42" t="str">
        <f t="shared" si="6"/>
        <v>Seattle</v>
      </c>
      <c r="L92" s="43">
        <f t="shared" si="9"/>
        <v>105</v>
      </c>
      <c r="O92" s="46" t="s">
        <v>277</v>
      </c>
      <c r="P92" s="47" t="s">
        <v>278</v>
      </c>
      <c r="Q92" s="47" t="s">
        <v>279</v>
      </c>
    </row>
    <row r="93" spans="1:17" x14ac:dyDescent="0.15">
      <c r="A93" s="86" t="str">
        <f>IF(ISBLANK('US Ad Fare Sheet'!C98),"",'US Ad Fare Sheet'!C98)</f>
        <v>SBP</v>
      </c>
      <c r="B93" s="86" t="str">
        <f>IF(ISBLANK('US Ad Fare Sheet'!D98),"",'US Ad Fare Sheet'!D98)</f>
        <v>SAN LUIS OBISPO</v>
      </c>
      <c r="C93" s="86" t="str">
        <f>IF(ISBLANK('US Ad Fare Sheet'!E98),"",'US Ad Fare Sheet'!E98)</f>
        <v>SEA</v>
      </c>
      <c r="D93" s="86" t="str">
        <f>IF(ISBLANK('US Ad Fare Sheet'!F98),"",'US Ad Fare Sheet'!F98)</f>
        <v>SEATTLE</v>
      </c>
      <c r="E93" s="86">
        <f>IF(ISBLANK('US Ad Fare Sheet'!G98),"",'US Ad Fare Sheet'!G98)</f>
        <v>139</v>
      </c>
      <c r="F93" s="40" t="s">
        <v>750</v>
      </c>
      <c r="H93" s="42" t="str">
        <f t="shared" si="7"/>
        <v>SBP</v>
      </c>
      <c r="I93" s="42" t="str">
        <f t="shared" si="5"/>
        <v>San Luis Obispo</v>
      </c>
      <c r="J93" s="42" t="str">
        <f t="shared" si="8"/>
        <v>SEA</v>
      </c>
      <c r="K93" s="42" t="str">
        <f t="shared" si="6"/>
        <v>Seattle</v>
      </c>
      <c r="L93" s="43">
        <f t="shared" si="9"/>
        <v>139</v>
      </c>
      <c r="O93" s="46" t="s">
        <v>399</v>
      </c>
      <c r="P93" s="47" t="s">
        <v>286</v>
      </c>
      <c r="Q93" s="47" t="s">
        <v>287</v>
      </c>
    </row>
    <row r="94" spans="1:17" x14ac:dyDescent="0.15">
      <c r="A94" s="86" t="str">
        <f>IF(ISBLANK('US Ad Fare Sheet'!C99),"",'US Ad Fare Sheet'!C99)</f>
        <v>SEA</v>
      </c>
      <c r="B94" s="86" t="str">
        <f>IF(ISBLANK('US Ad Fare Sheet'!D99),"",'US Ad Fare Sheet'!D99)</f>
        <v>SEATTLE</v>
      </c>
      <c r="C94" s="86" t="str">
        <f>IF(ISBLANK('US Ad Fare Sheet'!E99),"",'US Ad Fare Sheet'!E99)</f>
        <v>SBP</v>
      </c>
      <c r="D94" s="86" t="str">
        <f>IF(ISBLANK('US Ad Fare Sheet'!F99),"",'US Ad Fare Sheet'!F99)</f>
        <v>SAN LUIS OBISPO</v>
      </c>
      <c r="E94" s="86">
        <f>IF(ISBLANK('US Ad Fare Sheet'!G99),"",'US Ad Fare Sheet'!G99)</f>
        <v>139</v>
      </c>
      <c r="F94" s="40" t="s">
        <v>750</v>
      </c>
      <c r="H94" s="42" t="str">
        <f t="shared" si="7"/>
        <v>SEA</v>
      </c>
      <c r="I94" s="42" t="str">
        <f t="shared" si="5"/>
        <v>Seattle</v>
      </c>
      <c r="J94" s="42" t="str">
        <f t="shared" si="8"/>
        <v>SBP</v>
      </c>
      <c r="K94" s="42" t="str">
        <f t="shared" si="6"/>
        <v>San Luis Obispo</v>
      </c>
      <c r="L94" s="43">
        <f t="shared" si="9"/>
        <v>139</v>
      </c>
      <c r="O94" s="46" t="s">
        <v>297</v>
      </c>
      <c r="P94" s="47" t="s">
        <v>298</v>
      </c>
      <c r="Q94" s="47" t="s">
        <v>299</v>
      </c>
    </row>
    <row r="95" spans="1:17" x14ac:dyDescent="0.15">
      <c r="A95" s="86" t="str">
        <f>IF(ISBLANK('US Ad Fare Sheet'!C100),"",'US Ad Fare Sheet'!C100)</f>
        <v>SEA</v>
      </c>
      <c r="B95" s="86" t="str">
        <f>IF(ISBLANK('US Ad Fare Sheet'!D100),"",'US Ad Fare Sheet'!D100)</f>
        <v>SEATTLE</v>
      </c>
      <c r="C95" s="86" t="str">
        <f>IF(ISBLANK('US Ad Fare Sheet'!E100),"",'US Ad Fare Sheet'!E100)</f>
        <v>PSP</v>
      </c>
      <c r="D95" s="86" t="str">
        <f>IF(ISBLANK('US Ad Fare Sheet'!F100),"",'US Ad Fare Sheet'!F100)</f>
        <v>PALM SPRINGS</v>
      </c>
      <c r="E95" s="86">
        <f>IF(ISBLANK('US Ad Fare Sheet'!G100),"",'US Ad Fare Sheet'!G100)</f>
        <v>168</v>
      </c>
      <c r="F95" s="40" t="s">
        <v>750</v>
      </c>
      <c r="H95" s="42" t="str">
        <f t="shared" si="7"/>
        <v>SEA</v>
      </c>
      <c r="I95" s="42" t="str">
        <f t="shared" si="5"/>
        <v>Seattle</v>
      </c>
      <c r="J95" s="42" t="str">
        <f t="shared" si="8"/>
        <v>PSP</v>
      </c>
      <c r="K95" s="42" t="str">
        <f t="shared" si="6"/>
        <v>Palm Springs</v>
      </c>
      <c r="L95" s="43">
        <f t="shared" si="9"/>
        <v>168</v>
      </c>
      <c r="O95" s="46" t="s">
        <v>294</v>
      </c>
      <c r="P95" s="47" t="s">
        <v>295</v>
      </c>
      <c r="Q95" s="47" t="s">
        <v>296</v>
      </c>
    </row>
    <row r="96" spans="1:17" x14ac:dyDescent="0.15">
      <c r="A96" s="86" t="str">
        <f>IF(ISBLANK('US Ad Fare Sheet'!C101),"",'US Ad Fare Sheet'!C101)</f>
        <v>SNA</v>
      </c>
      <c r="B96" s="86" t="str">
        <f>IF(ISBLANK('US Ad Fare Sheet'!D101),"",'US Ad Fare Sheet'!D101)</f>
        <v>ORANGE COUNTY / JOHN WAYNE</v>
      </c>
      <c r="C96" s="86" t="str">
        <f>IF(ISBLANK('US Ad Fare Sheet'!E101),"",'US Ad Fare Sheet'!E101)</f>
        <v>PDX</v>
      </c>
      <c r="D96" s="86" t="str">
        <f>IF(ISBLANK('US Ad Fare Sheet'!F101),"",'US Ad Fare Sheet'!F101)</f>
        <v>PORTLAND</v>
      </c>
      <c r="E96" s="86">
        <f>IF(ISBLANK('US Ad Fare Sheet'!G101),"",'US Ad Fare Sheet'!G101)</f>
        <v>79</v>
      </c>
      <c r="F96" s="40" t="s">
        <v>750</v>
      </c>
      <c r="H96" s="42" t="str">
        <f t="shared" si="7"/>
        <v>SNA</v>
      </c>
      <c r="I96" s="42" t="str">
        <f t="shared" si="5"/>
        <v>Orange County</v>
      </c>
      <c r="J96" s="42" t="str">
        <f t="shared" si="8"/>
        <v>PDX</v>
      </c>
      <c r="K96" s="42" t="str">
        <f t="shared" si="6"/>
        <v>Portland</v>
      </c>
      <c r="L96" s="43">
        <f t="shared" si="9"/>
        <v>79</v>
      </c>
      <c r="O96" s="46" t="s">
        <v>309</v>
      </c>
      <c r="P96" s="47" t="s">
        <v>310</v>
      </c>
      <c r="Q96" s="47" t="s">
        <v>311</v>
      </c>
    </row>
    <row r="97" spans="1:17" x14ac:dyDescent="0.15">
      <c r="A97" s="86" t="str">
        <f>IF(ISBLANK('US Ad Fare Sheet'!C102),"",'US Ad Fare Sheet'!C102)</f>
        <v>LAX</v>
      </c>
      <c r="B97" s="86" t="str">
        <f>IF(ISBLANK('US Ad Fare Sheet'!D102),"",'US Ad Fare Sheet'!D102)</f>
        <v>LOS ANGELES</v>
      </c>
      <c r="C97" s="86" t="str">
        <f>IF(ISBLANK('US Ad Fare Sheet'!E102),"",'US Ad Fare Sheet'!E102)</f>
        <v>PDX</v>
      </c>
      <c r="D97" s="86" t="str">
        <f>IF(ISBLANK('US Ad Fare Sheet'!F102),"",'US Ad Fare Sheet'!F102)</f>
        <v>PORTLAND</v>
      </c>
      <c r="E97" s="86">
        <f>IF(ISBLANK('US Ad Fare Sheet'!G102),"",'US Ad Fare Sheet'!G102)</f>
        <v>69</v>
      </c>
      <c r="F97" s="40" t="s">
        <v>750</v>
      </c>
      <c r="H97" s="42" t="str">
        <f t="shared" si="7"/>
        <v>LAX</v>
      </c>
      <c r="I97" s="42" t="str">
        <f t="shared" si="5"/>
        <v>Los Angeles</v>
      </c>
      <c r="J97" s="42" t="str">
        <f t="shared" si="8"/>
        <v>PDX</v>
      </c>
      <c r="K97" s="42" t="str">
        <f t="shared" si="6"/>
        <v>Portland</v>
      </c>
      <c r="L97" s="43">
        <f t="shared" si="9"/>
        <v>69</v>
      </c>
      <c r="O97" s="47" t="s">
        <v>269</v>
      </c>
      <c r="P97" s="47" t="s">
        <v>270</v>
      </c>
      <c r="Q97" s="47" t="s">
        <v>271</v>
      </c>
    </row>
    <row r="98" spans="1:17" x14ac:dyDescent="0.15">
      <c r="A98" s="86" t="str">
        <f>IF(ISBLANK('US Ad Fare Sheet'!C103),"",'US Ad Fare Sheet'!C103)</f>
        <v>PDX</v>
      </c>
      <c r="B98" s="86" t="str">
        <f>IF(ISBLANK('US Ad Fare Sheet'!D103),"",'US Ad Fare Sheet'!D103)</f>
        <v>PORTLAND</v>
      </c>
      <c r="C98" s="86" t="str">
        <f>IF(ISBLANK('US Ad Fare Sheet'!E103),"",'US Ad Fare Sheet'!E103)</f>
        <v>SAN</v>
      </c>
      <c r="D98" s="86" t="str">
        <f>IF(ISBLANK('US Ad Fare Sheet'!F103),"",'US Ad Fare Sheet'!F103)</f>
        <v>SAN DIEGO</v>
      </c>
      <c r="E98" s="86">
        <f>IF(ISBLANK('US Ad Fare Sheet'!G103),"",'US Ad Fare Sheet'!G103)</f>
        <v>79</v>
      </c>
      <c r="F98" s="40" t="s">
        <v>750</v>
      </c>
      <c r="H98" s="42" t="str">
        <f t="shared" si="7"/>
        <v>PDX</v>
      </c>
      <c r="I98" s="42" t="str">
        <f t="shared" si="5"/>
        <v>Portland</v>
      </c>
      <c r="J98" s="42" t="str">
        <f t="shared" si="8"/>
        <v>SAN</v>
      </c>
      <c r="K98" s="42" t="str">
        <f t="shared" si="6"/>
        <v>San Diego</v>
      </c>
      <c r="L98" s="43">
        <f t="shared" si="9"/>
        <v>79</v>
      </c>
      <c r="O98" s="46" t="s">
        <v>314</v>
      </c>
      <c r="P98" s="47" t="s">
        <v>315</v>
      </c>
      <c r="Q98" s="47" t="s">
        <v>316</v>
      </c>
    </row>
    <row r="99" spans="1:17" x14ac:dyDescent="0.15">
      <c r="A99" s="86" t="str">
        <f>IF(ISBLANK('US Ad Fare Sheet'!C104),"",'US Ad Fare Sheet'!C104)</f>
        <v>ONT</v>
      </c>
      <c r="B99" s="86" t="str">
        <f>IF(ISBLANK('US Ad Fare Sheet'!D104),"",'US Ad Fare Sheet'!D104)</f>
        <v>ONTARIO</v>
      </c>
      <c r="C99" s="86" t="str">
        <f>IF(ISBLANK('US Ad Fare Sheet'!E104),"",'US Ad Fare Sheet'!E104)</f>
        <v>PDX</v>
      </c>
      <c r="D99" s="86" t="str">
        <f>IF(ISBLANK('US Ad Fare Sheet'!F104),"",'US Ad Fare Sheet'!F104)</f>
        <v>PORTLAND</v>
      </c>
      <c r="E99" s="86">
        <f>IF(ISBLANK('US Ad Fare Sheet'!G104),"",'US Ad Fare Sheet'!G104)</f>
        <v>79</v>
      </c>
      <c r="F99" s="40" t="s">
        <v>750</v>
      </c>
      <c r="H99" s="42" t="str">
        <f t="shared" si="7"/>
        <v>ONT</v>
      </c>
      <c r="I99" s="42" t="str">
        <f t="shared" si="5"/>
        <v>Ontario</v>
      </c>
      <c r="J99" s="42" t="str">
        <f t="shared" si="8"/>
        <v>PDX</v>
      </c>
      <c r="K99" s="42" t="str">
        <f t="shared" si="6"/>
        <v>Portland</v>
      </c>
      <c r="L99" s="43">
        <f t="shared" si="9"/>
        <v>79</v>
      </c>
      <c r="O99" s="46" t="s">
        <v>300</v>
      </c>
      <c r="P99" s="47" t="s">
        <v>301</v>
      </c>
      <c r="Q99" s="47" t="s">
        <v>302</v>
      </c>
    </row>
    <row r="100" spans="1:17" x14ac:dyDescent="0.15">
      <c r="A100" s="86" t="str">
        <f>IF(ISBLANK('US Ad Fare Sheet'!C105),"",'US Ad Fare Sheet'!C105)</f>
        <v>PDX</v>
      </c>
      <c r="B100" s="86" t="str">
        <f>IF(ISBLANK('US Ad Fare Sheet'!D105),"",'US Ad Fare Sheet'!D105)</f>
        <v>PORTLAND</v>
      </c>
      <c r="C100" s="86" t="str">
        <f>IF(ISBLANK('US Ad Fare Sheet'!E105),"",'US Ad Fare Sheet'!E105)</f>
        <v>LAX</v>
      </c>
      <c r="D100" s="86" t="str">
        <f>IF(ISBLANK('US Ad Fare Sheet'!F105),"",'US Ad Fare Sheet'!F105)</f>
        <v>LOS ANGELES</v>
      </c>
      <c r="E100" s="86">
        <f>IF(ISBLANK('US Ad Fare Sheet'!G105),"",'US Ad Fare Sheet'!G105)</f>
        <v>69</v>
      </c>
      <c r="F100" s="40" t="s">
        <v>750</v>
      </c>
      <c r="H100" s="42" t="str">
        <f t="shared" si="7"/>
        <v>PDX</v>
      </c>
      <c r="I100" s="42" t="str">
        <f t="shared" si="5"/>
        <v>Portland</v>
      </c>
      <c r="J100" s="42" t="str">
        <f t="shared" si="8"/>
        <v>LAX</v>
      </c>
      <c r="K100" s="42" t="str">
        <f t="shared" si="6"/>
        <v>Los Angeles</v>
      </c>
      <c r="L100" s="43">
        <f t="shared" si="9"/>
        <v>69</v>
      </c>
      <c r="O100" s="46" t="s">
        <v>317</v>
      </c>
      <c r="P100" s="47" t="s">
        <v>318</v>
      </c>
      <c r="Q100" s="47" t="s">
        <v>319</v>
      </c>
    </row>
    <row r="101" spans="1:17" x14ac:dyDescent="0.15">
      <c r="A101" s="86" t="str">
        <f>IF(ISBLANK('US Ad Fare Sheet'!C106),"",'US Ad Fare Sheet'!C106)</f>
        <v>SBA</v>
      </c>
      <c r="B101" s="86" t="str">
        <f>IF(ISBLANK('US Ad Fare Sheet'!D106),"",'US Ad Fare Sheet'!D106)</f>
        <v>SANTA BARBARA</v>
      </c>
      <c r="C101" s="86" t="str">
        <f>IF(ISBLANK('US Ad Fare Sheet'!E106),"",'US Ad Fare Sheet'!E106)</f>
        <v>PDX</v>
      </c>
      <c r="D101" s="86" t="str">
        <f>IF(ISBLANK('US Ad Fare Sheet'!F106),"",'US Ad Fare Sheet'!F106)</f>
        <v>PORTLAND</v>
      </c>
      <c r="E101" s="86">
        <f>IF(ISBLANK('US Ad Fare Sheet'!G106),"",'US Ad Fare Sheet'!G106)</f>
        <v>109</v>
      </c>
      <c r="F101" s="40" t="s">
        <v>750</v>
      </c>
      <c r="H101" s="42" t="str">
        <f t="shared" si="7"/>
        <v>SBA</v>
      </c>
      <c r="I101" s="42" t="str">
        <f t="shared" si="5"/>
        <v>Santa Barbara</v>
      </c>
      <c r="J101" s="42" t="str">
        <f t="shared" si="8"/>
        <v>PDX</v>
      </c>
      <c r="K101" s="42" t="str">
        <f t="shared" si="6"/>
        <v>Portland</v>
      </c>
      <c r="L101" s="43">
        <f t="shared" si="9"/>
        <v>109</v>
      </c>
      <c r="O101" s="46" t="s">
        <v>303</v>
      </c>
      <c r="P101" s="47" t="s">
        <v>304</v>
      </c>
      <c r="Q101" s="47" t="s">
        <v>305</v>
      </c>
    </row>
    <row r="102" spans="1:17" x14ac:dyDescent="0.15">
      <c r="A102" s="86" t="str">
        <f>IF(ISBLANK('US Ad Fare Sheet'!C107),"",'US Ad Fare Sheet'!C107)</f>
        <v>PDX</v>
      </c>
      <c r="B102" s="86" t="str">
        <f>IF(ISBLANK('US Ad Fare Sheet'!D107),"",'US Ad Fare Sheet'!D107)</f>
        <v>PORTLAND</v>
      </c>
      <c r="C102" s="86" t="str">
        <f>IF(ISBLANK('US Ad Fare Sheet'!E107),"",'US Ad Fare Sheet'!E107)</f>
        <v>SBA</v>
      </c>
      <c r="D102" s="86" t="str">
        <f>IF(ISBLANK('US Ad Fare Sheet'!F107),"",'US Ad Fare Sheet'!F107)</f>
        <v>SANTA BARBARA</v>
      </c>
      <c r="E102" s="86">
        <f>IF(ISBLANK('US Ad Fare Sheet'!G107),"",'US Ad Fare Sheet'!G107)</f>
        <v>109</v>
      </c>
      <c r="F102" s="40" t="s">
        <v>750</v>
      </c>
      <c r="H102" s="42" t="str">
        <f t="shared" si="7"/>
        <v>PDX</v>
      </c>
      <c r="I102" s="42" t="str">
        <f t="shared" si="5"/>
        <v>Portland</v>
      </c>
      <c r="J102" s="42" t="str">
        <f t="shared" si="8"/>
        <v>SBA</v>
      </c>
      <c r="K102" s="42" t="str">
        <f t="shared" si="6"/>
        <v>Santa Barbara</v>
      </c>
      <c r="L102" s="43">
        <f t="shared" si="9"/>
        <v>109</v>
      </c>
      <c r="O102" s="47" t="s">
        <v>306</v>
      </c>
      <c r="P102" s="47" t="s">
        <v>307</v>
      </c>
      <c r="Q102" s="47" t="s">
        <v>308</v>
      </c>
    </row>
    <row r="103" spans="1:17" x14ac:dyDescent="0.15">
      <c r="A103" s="86" t="str">
        <f>IF(ISBLANK('US Ad Fare Sheet'!C108),"",'US Ad Fare Sheet'!C108)</f>
        <v>JFK</v>
      </c>
      <c r="B103" s="86" t="str">
        <f>IF(ISBLANK('US Ad Fare Sheet'!D108),"",'US Ad Fare Sheet'!D108)</f>
        <v>NEW YORK</v>
      </c>
      <c r="C103" s="86" t="str">
        <f>IF(ISBLANK('US Ad Fare Sheet'!E108),"",'US Ad Fare Sheet'!E108)</f>
        <v>LAX</v>
      </c>
      <c r="D103" s="86" t="str">
        <f>IF(ISBLANK('US Ad Fare Sheet'!F108),"",'US Ad Fare Sheet'!F108)</f>
        <v>LOS ANGELES</v>
      </c>
      <c r="E103" s="86">
        <f>IF(ISBLANK('US Ad Fare Sheet'!G108),"",'US Ad Fare Sheet'!G108)</f>
        <v>149</v>
      </c>
      <c r="F103" s="40" t="s">
        <v>750</v>
      </c>
      <c r="H103" s="42" t="str">
        <f t="shared" si="7"/>
        <v>JFK</v>
      </c>
      <c r="I103" s="42" t="str">
        <f t="shared" si="5"/>
        <v>New York - JFK</v>
      </c>
      <c r="J103" s="42" t="str">
        <f t="shared" si="8"/>
        <v>LAX</v>
      </c>
      <c r="K103" s="42" t="str">
        <f t="shared" si="6"/>
        <v>Los Angeles</v>
      </c>
      <c r="L103" s="43">
        <f t="shared" si="9"/>
        <v>149</v>
      </c>
      <c r="O103" s="47" t="s">
        <v>391</v>
      </c>
      <c r="P103" s="47" t="s">
        <v>392</v>
      </c>
      <c r="Q103" s="47" t="s">
        <v>393</v>
      </c>
    </row>
    <row r="104" spans="1:17" x14ac:dyDescent="0.15">
      <c r="A104" s="86" t="str">
        <f>IF(ISBLANK('US Ad Fare Sheet'!C109),"",'US Ad Fare Sheet'!C109)</f>
        <v>JFK</v>
      </c>
      <c r="B104" s="86" t="str">
        <f>IF(ISBLANK('US Ad Fare Sheet'!D109),"",'US Ad Fare Sheet'!D109)</f>
        <v>NEW YORK</v>
      </c>
      <c r="C104" s="86" t="str">
        <f>IF(ISBLANK('US Ad Fare Sheet'!E109),"",'US Ad Fare Sheet'!E109)</f>
        <v>SEA</v>
      </c>
      <c r="D104" s="86" t="str">
        <f>IF(ISBLANK('US Ad Fare Sheet'!F109),"",'US Ad Fare Sheet'!F109)</f>
        <v>SEATTLE</v>
      </c>
      <c r="E104" s="86">
        <f>IF(ISBLANK('US Ad Fare Sheet'!G109),"",'US Ad Fare Sheet'!G109)</f>
        <v>134</v>
      </c>
      <c r="F104" s="40" t="s">
        <v>750</v>
      </c>
      <c r="H104" s="42" t="str">
        <f t="shared" si="7"/>
        <v>JFK</v>
      </c>
      <c r="I104" s="42" t="str">
        <f t="shared" si="5"/>
        <v>New York - JFK</v>
      </c>
      <c r="J104" s="42" t="str">
        <f t="shared" si="8"/>
        <v>SEA</v>
      </c>
      <c r="K104" s="42" t="str">
        <f t="shared" si="6"/>
        <v>Seattle</v>
      </c>
      <c r="L104" s="43">
        <f t="shared" si="9"/>
        <v>134</v>
      </c>
      <c r="O104" s="46" t="s">
        <v>291</v>
      </c>
      <c r="P104" s="47" t="s">
        <v>292</v>
      </c>
      <c r="Q104" s="47" t="s">
        <v>293</v>
      </c>
    </row>
    <row r="105" spans="1:17" x14ac:dyDescent="0.15">
      <c r="A105" s="86" t="str">
        <f>IF(ISBLANK('US Ad Fare Sheet'!C110),"",'US Ad Fare Sheet'!C110)</f>
        <v>EWR</v>
      </c>
      <c r="B105" s="86" t="str">
        <f>IF(ISBLANK('US Ad Fare Sheet'!D110),"",'US Ad Fare Sheet'!D110)</f>
        <v>NEWARK / NEW YORK</v>
      </c>
      <c r="C105" s="86" t="str">
        <f>IF(ISBLANK('US Ad Fare Sheet'!E110),"",'US Ad Fare Sheet'!E110)</f>
        <v>SEA</v>
      </c>
      <c r="D105" s="86" t="str">
        <f>IF(ISBLANK('US Ad Fare Sheet'!F110),"",'US Ad Fare Sheet'!F110)</f>
        <v>SEATTLE</v>
      </c>
      <c r="E105" s="86">
        <f>IF(ISBLANK('US Ad Fare Sheet'!G110),"",'US Ad Fare Sheet'!G110)</f>
        <v>169</v>
      </c>
      <c r="F105" s="40" t="s">
        <v>750</v>
      </c>
      <c r="H105" s="42" t="str">
        <f t="shared" si="7"/>
        <v>EWR</v>
      </c>
      <c r="I105" s="42" t="str">
        <f t="shared" si="5"/>
        <v>New York - Newark</v>
      </c>
      <c r="J105" s="42" t="str">
        <f t="shared" si="8"/>
        <v>SEA</v>
      </c>
      <c r="K105" s="42" t="str">
        <f t="shared" si="6"/>
        <v>Seattle</v>
      </c>
      <c r="L105" s="43">
        <f t="shared" si="9"/>
        <v>169</v>
      </c>
      <c r="O105" s="46" t="s">
        <v>288</v>
      </c>
      <c r="P105" s="47" t="s">
        <v>289</v>
      </c>
      <c r="Q105" s="47" t="s">
        <v>290</v>
      </c>
    </row>
    <row r="106" spans="1:17" x14ac:dyDescent="0.15">
      <c r="A106" s="86" t="str">
        <f>IF(ISBLANK('US Ad Fare Sheet'!C111),"",'US Ad Fare Sheet'!C111)</f>
        <v>JFK</v>
      </c>
      <c r="B106" s="86" t="str">
        <f>IF(ISBLANK('US Ad Fare Sheet'!D111),"",'US Ad Fare Sheet'!D111)</f>
        <v>NEW YORK</v>
      </c>
      <c r="C106" s="86" t="str">
        <f>IF(ISBLANK('US Ad Fare Sheet'!E111),"",'US Ad Fare Sheet'!E111)</f>
        <v>PDX</v>
      </c>
      <c r="D106" s="86" t="str">
        <f>IF(ISBLANK('US Ad Fare Sheet'!F111),"",'US Ad Fare Sheet'!F111)</f>
        <v>PORTLAND</v>
      </c>
      <c r="E106" s="86">
        <f>IF(ISBLANK('US Ad Fare Sheet'!G111),"",'US Ad Fare Sheet'!G111)</f>
        <v>169</v>
      </c>
      <c r="F106" s="40" t="s">
        <v>750</v>
      </c>
      <c r="H106" s="42" t="str">
        <f t="shared" si="7"/>
        <v>JFK</v>
      </c>
      <c r="I106" s="42" t="str">
        <f t="shared" si="5"/>
        <v>New York - JFK</v>
      </c>
      <c r="J106" s="42" t="str">
        <f t="shared" si="8"/>
        <v>PDX</v>
      </c>
      <c r="K106" s="42" t="str">
        <f t="shared" si="6"/>
        <v>Portland</v>
      </c>
      <c r="L106" s="43">
        <f t="shared" si="9"/>
        <v>169</v>
      </c>
      <c r="O106" s="46" t="s">
        <v>398</v>
      </c>
      <c r="P106" s="47" t="s">
        <v>246</v>
      </c>
      <c r="Q106" s="47" t="s">
        <v>247</v>
      </c>
    </row>
    <row r="107" spans="1:17" x14ac:dyDescent="0.15">
      <c r="A107" s="86" t="str">
        <f>IF(ISBLANK('US Ad Fare Sheet'!C112),"",'US Ad Fare Sheet'!C112)</f>
        <v>LAX</v>
      </c>
      <c r="B107" s="86" t="str">
        <f>IF(ISBLANK('US Ad Fare Sheet'!D112),"",'US Ad Fare Sheet'!D112)</f>
        <v>LOS ANGELES</v>
      </c>
      <c r="C107" s="86" t="str">
        <f>IF(ISBLANK('US Ad Fare Sheet'!E112),"",'US Ad Fare Sheet'!E112)</f>
        <v>IAD</v>
      </c>
      <c r="D107" s="86" t="str">
        <f>IF(ISBLANK('US Ad Fare Sheet'!F112),"",'US Ad Fare Sheet'!F112)</f>
        <v>WASHINGTON, D.C. / DULLES</v>
      </c>
      <c r="E107" s="86">
        <f>IF(ISBLANK('US Ad Fare Sheet'!G112),"",'US Ad Fare Sheet'!G112)</f>
        <v>149</v>
      </c>
      <c r="F107" s="40" t="s">
        <v>750</v>
      </c>
      <c r="H107" s="42" t="str">
        <f t="shared" si="7"/>
        <v>LAX</v>
      </c>
      <c r="I107" s="42" t="str">
        <f t="shared" si="5"/>
        <v>Los Angeles</v>
      </c>
      <c r="J107" s="42" t="str">
        <f t="shared" si="8"/>
        <v>IAD</v>
      </c>
      <c r="K107" s="42" t="str">
        <f t="shared" si="6"/>
        <v>Washington - Dulles</v>
      </c>
      <c r="L107" s="43">
        <f t="shared" si="9"/>
        <v>149</v>
      </c>
      <c r="O107" s="47" t="s">
        <v>355</v>
      </c>
      <c r="P107" s="47" t="s">
        <v>356</v>
      </c>
      <c r="Q107" s="47" t="s">
        <v>357</v>
      </c>
    </row>
    <row r="108" spans="1:17" x14ac:dyDescent="0.15">
      <c r="A108" s="86" t="str">
        <f>IF(ISBLANK('US Ad Fare Sheet'!C113),"",'US Ad Fare Sheet'!C113)</f>
        <v>SFO</v>
      </c>
      <c r="B108" s="86" t="str">
        <f>IF(ISBLANK('US Ad Fare Sheet'!D113),"",'US Ad Fare Sheet'!D113)</f>
        <v>SAN FRANCISCO</v>
      </c>
      <c r="C108" s="86" t="str">
        <f>IF(ISBLANK('US Ad Fare Sheet'!E113),"",'US Ad Fare Sheet'!E113)</f>
        <v>JFK</v>
      </c>
      <c r="D108" s="86" t="str">
        <f>IF(ISBLANK('US Ad Fare Sheet'!F113),"",'US Ad Fare Sheet'!F113)</f>
        <v>NEW YORK</v>
      </c>
      <c r="E108" s="86">
        <f>IF(ISBLANK('US Ad Fare Sheet'!G113),"",'US Ad Fare Sheet'!G113)</f>
        <v>149</v>
      </c>
      <c r="F108" s="40" t="s">
        <v>750</v>
      </c>
      <c r="H108" s="42" t="str">
        <f t="shared" si="7"/>
        <v>SFO</v>
      </c>
      <c r="I108" s="42" t="str">
        <f t="shared" si="5"/>
        <v>San Francisco</v>
      </c>
      <c r="J108" s="42" t="str">
        <f t="shared" si="8"/>
        <v>JFK</v>
      </c>
      <c r="K108" s="42" t="str">
        <f t="shared" si="6"/>
        <v>New York - JFK</v>
      </c>
      <c r="L108" s="43">
        <f t="shared" si="9"/>
        <v>149</v>
      </c>
      <c r="O108" s="46" t="s">
        <v>403</v>
      </c>
      <c r="P108" s="47" t="s">
        <v>312</v>
      </c>
      <c r="Q108" s="47" t="s">
        <v>313</v>
      </c>
    </row>
    <row r="109" spans="1:17" x14ac:dyDescent="0.15">
      <c r="A109" s="86" t="str">
        <f>IF(ISBLANK('US Ad Fare Sheet'!C114),"",'US Ad Fare Sheet'!C114)</f>
        <v>IAD</v>
      </c>
      <c r="B109" s="86" t="str">
        <f>IF(ISBLANK('US Ad Fare Sheet'!D114),"",'US Ad Fare Sheet'!D114)</f>
        <v>WASHINGTON, D.C. / DULLES</v>
      </c>
      <c r="C109" s="86" t="str">
        <f>IF(ISBLANK('US Ad Fare Sheet'!E114),"",'US Ad Fare Sheet'!E114)</f>
        <v>SFO</v>
      </c>
      <c r="D109" s="86" t="str">
        <f>IF(ISBLANK('US Ad Fare Sheet'!F114),"",'US Ad Fare Sheet'!F114)</f>
        <v>SAN FRANCISCO</v>
      </c>
      <c r="E109" s="86">
        <f>IF(ISBLANK('US Ad Fare Sheet'!G114),"",'US Ad Fare Sheet'!G114)</f>
        <v>199</v>
      </c>
      <c r="F109" s="40" t="s">
        <v>750</v>
      </c>
      <c r="H109" s="42" t="str">
        <f t="shared" si="7"/>
        <v>IAD</v>
      </c>
      <c r="I109" s="42" t="str">
        <f t="shared" si="5"/>
        <v>Washington - Dulles</v>
      </c>
      <c r="J109" s="42" t="str">
        <f t="shared" si="8"/>
        <v>SFO</v>
      </c>
      <c r="K109" s="42" t="str">
        <f t="shared" si="6"/>
        <v>San Francisco</v>
      </c>
      <c r="L109" s="43">
        <f t="shared" si="9"/>
        <v>199</v>
      </c>
      <c r="O109" s="46" t="s">
        <v>323</v>
      </c>
      <c r="P109" s="47" t="s">
        <v>324</v>
      </c>
      <c r="Q109" s="47" t="s">
        <v>325</v>
      </c>
    </row>
    <row r="110" spans="1:17" x14ac:dyDescent="0.15">
      <c r="A110" s="86" t="str">
        <f>IF(ISBLANK('US Ad Fare Sheet'!C115),"",'US Ad Fare Sheet'!C115)</f>
        <v>IND</v>
      </c>
      <c r="B110" s="86" t="str">
        <f>IF(ISBLANK('US Ad Fare Sheet'!D115),"",'US Ad Fare Sheet'!D115)</f>
        <v>INDIANAPOLIS</v>
      </c>
      <c r="C110" s="86" t="str">
        <f>IF(ISBLANK('US Ad Fare Sheet'!E115),"",'US Ad Fare Sheet'!E115)</f>
        <v>SFO</v>
      </c>
      <c r="D110" s="86" t="str">
        <f>IF(ISBLANK('US Ad Fare Sheet'!F115),"",'US Ad Fare Sheet'!F115)</f>
        <v>SAN FRANCISCO</v>
      </c>
      <c r="E110" s="86">
        <f>IF(ISBLANK('US Ad Fare Sheet'!G115),"",'US Ad Fare Sheet'!G115)</f>
        <v>139</v>
      </c>
      <c r="F110" s="40" t="s">
        <v>750</v>
      </c>
      <c r="H110" s="42" t="str">
        <f t="shared" si="7"/>
        <v>IND</v>
      </c>
      <c r="I110" s="42" t="str">
        <f t="shared" si="5"/>
        <v>Indianapolis</v>
      </c>
      <c r="J110" s="42" t="str">
        <f t="shared" si="8"/>
        <v>SFO</v>
      </c>
      <c r="K110" s="42" t="str">
        <f t="shared" si="6"/>
        <v>San Francisco</v>
      </c>
      <c r="L110" s="43">
        <f t="shared" si="9"/>
        <v>139</v>
      </c>
      <c r="O110" s="47" t="s">
        <v>326</v>
      </c>
      <c r="P110" s="47" t="s">
        <v>327</v>
      </c>
      <c r="Q110" s="47" t="s">
        <v>328</v>
      </c>
    </row>
    <row r="111" spans="1:17" x14ac:dyDescent="0.15">
      <c r="A111" s="86" t="str">
        <f>IF(ISBLANK('US Ad Fare Sheet'!C116),"",'US Ad Fare Sheet'!C116)</f>
        <v>PHL</v>
      </c>
      <c r="B111" s="86" t="str">
        <f>IF(ISBLANK('US Ad Fare Sheet'!D116),"",'US Ad Fare Sheet'!D116)</f>
        <v>PHILADELPHIA</v>
      </c>
      <c r="C111" s="86" t="str">
        <f>IF(ISBLANK('US Ad Fare Sheet'!E116),"",'US Ad Fare Sheet'!E116)</f>
        <v>SEA</v>
      </c>
      <c r="D111" s="86" t="str">
        <f>IF(ISBLANK('US Ad Fare Sheet'!F116),"",'US Ad Fare Sheet'!F116)</f>
        <v>SEATTLE</v>
      </c>
      <c r="E111" s="86">
        <f>IF(ISBLANK('US Ad Fare Sheet'!G116),"",'US Ad Fare Sheet'!G116)</f>
        <v>179</v>
      </c>
      <c r="F111" s="40" t="s">
        <v>750</v>
      </c>
      <c r="H111" s="42" t="str">
        <f t="shared" si="7"/>
        <v>PHL</v>
      </c>
      <c r="I111" s="42" t="str">
        <f t="shared" si="5"/>
        <v>Philadelphia</v>
      </c>
      <c r="J111" s="42" t="str">
        <f t="shared" si="8"/>
        <v>SEA</v>
      </c>
      <c r="K111" s="42" t="str">
        <f t="shared" si="6"/>
        <v>Seattle</v>
      </c>
      <c r="L111" s="43">
        <f t="shared" si="9"/>
        <v>179</v>
      </c>
      <c r="O111" s="46" t="s">
        <v>329</v>
      </c>
      <c r="P111" s="47" t="s">
        <v>330</v>
      </c>
      <c r="Q111" s="47" t="s">
        <v>331</v>
      </c>
    </row>
    <row r="112" spans="1:17" x14ac:dyDescent="0.15">
      <c r="A112" s="86" t="str">
        <f>IF(ISBLANK('US Ad Fare Sheet'!C117),"",'US Ad Fare Sheet'!C117)</f>
        <v>SJC</v>
      </c>
      <c r="B112" s="86" t="str">
        <f>IF(ISBLANK('US Ad Fare Sheet'!D117),"",'US Ad Fare Sheet'!D117)</f>
        <v>SAN JOSE</v>
      </c>
      <c r="C112" s="86" t="str">
        <f>IF(ISBLANK('US Ad Fare Sheet'!E117),"",'US Ad Fare Sheet'!E117)</f>
        <v>JFK</v>
      </c>
      <c r="D112" s="86" t="str">
        <f>IF(ISBLANK('US Ad Fare Sheet'!F117),"",'US Ad Fare Sheet'!F117)</f>
        <v>NEW YORK</v>
      </c>
      <c r="E112" s="86">
        <f>IF(ISBLANK('US Ad Fare Sheet'!G117),"",'US Ad Fare Sheet'!G117)</f>
        <v>119</v>
      </c>
      <c r="F112" s="40" t="s">
        <v>750</v>
      </c>
      <c r="H112" s="42" t="str">
        <f t="shared" si="7"/>
        <v>SJC</v>
      </c>
      <c r="I112" s="42" t="str">
        <f t="shared" si="5"/>
        <v>San Jose</v>
      </c>
      <c r="J112" s="42" t="str">
        <f t="shared" si="8"/>
        <v>JFK</v>
      </c>
      <c r="K112" s="42" t="str">
        <f t="shared" si="6"/>
        <v>New York - JFK</v>
      </c>
      <c r="L112" s="43">
        <f t="shared" si="9"/>
        <v>119</v>
      </c>
      <c r="O112" s="46" t="s">
        <v>344</v>
      </c>
      <c r="P112" s="47" t="s">
        <v>345</v>
      </c>
      <c r="Q112" s="47" t="s">
        <v>346</v>
      </c>
    </row>
    <row r="113" spans="1:17" x14ac:dyDescent="0.15">
      <c r="A113" s="86" t="str">
        <f>IF(ISBLANK('US Ad Fare Sheet'!C118),"",'US Ad Fare Sheet'!C118)</f>
        <v>IAD</v>
      </c>
      <c r="B113" s="86" t="str">
        <f>IF(ISBLANK('US Ad Fare Sheet'!D118),"",'US Ad Fare Sheet'!D118)</f>
        <v>WASHINGTON, D.C. / DULLES</v>
      </c>
      <c r="C113" s="86" t="str">
        <f>IF(ISBLANK('US Ad Fare Sheet'!E118),"",'US Ad Fare Sheet'!E118)</f>
        <v>LAX</v>
      </c>
      <c r="D113" s="86" t="str">
        <f>IF(ISBLANK('US Ad Fare Sheet'!F118),"",'US Ad Fare Sheet'!F118)</f>
        <v>LOS ANGELES</v>
      </c>
      <c r="E113" s="86">
        <f>IF(ISBLANK('US Ad Fare Sheet'!G118),"",'US Ad Fare Sheet'!G118)</f>
        <v>149</v>
      </c>
      <c r="F113" s="40" t="s">
        <v>750</v>
      </c>
      <c r="H113" s="42" t="str">
        <f t="shared" si="7"/>
        <v>IAD</v>
      </c>
      <c r="I113" s="42" t="str">
        <f t="shared" si="5"/>
        <v>Washington - Dulles</v>
      </c>
      <c r="J113" s="42" t="str">
        <f t="shared" si="8"/>
        <v>LAX</v>
      </c>
      <c r="K113" s="42" t="str">
        <f t="shared" si="6"/>
        <v>Los Angeles</v>
      </c>
      <c r="L113" s="43">
        <f t="shared" si="9"/>
        <v>149</v>
      </c>
      <c r="O113" s="46" t="s">
        <v>349</v>
      </c>
      <c r="P113" s="47" t="s">
        <v>350</v>
      </c>
      <c r="Q113" s="47" t="s">
        <v>351</v>
      </c>
    </row>
    <row r="114" spans="1:17" x14ac:dyDescent="0.15">
      <c r="A114" s="86" t="str">
        <f>IF(ISBLANK('US Ad Fare Sheet'!C119),"",'US Ad Fare Sheet'!C119)</f>
        <v>LAX</v>
      </c>
      <c r="B114" s="86" t="str">
        <f>IF(ISBLANK('US Ad Fare Sheet'!D119),"",'US Ad Fare Sheet'!D119)</f>
        <v>LOS ANGELES</v>
      </c>
      <c r="C114" s="86" t="str">
        <f>IF(ISBLANK('US Ad Fare Sheet'!E119),"",'US Ad Fare Sheet'!E119)</f>
        <v>PHL</v>
      </c>
      <c r="D114" s="86" t="str">
        <f>IF(ISBLANK('US Ad Fare Sheet'!F119),"",'US Ad Fare Sheet'!F119)</f>
        <v>PHILADELPHIA</v>
      </c>
      <c r="E114" s="86">
        <f>IF(ISBLANK('US Ad Fare Sheet'!G119),"",'US Ad Fare Sheet'!G119)</f>
        <v>149</v>
      </c>
      <c r="F114" s="40" t="s">
        <v>750</v>
      </c>
      <c r="H114" s="42" t="str">
        <f t="shared" si="7"/>
        <v>LAX</v>
      </c>
      <c r="I114" s="42" t="str">
        <f t="shared" si="5"/>
        <v>Los Angeles</v>
      </c>
      <c r="J114" s="42" t="str">
        <f t="shared" si="8"/>
        <v>PHL</v>
      </c>
      <c r="K114" s="42" t="str">
        <f t="shared" si="6"/>
        <v>Philadelphia</v>
      </c>
      <c r="L114" s="43">
        <f t="shared" si="9"/>
        <v>149</v>
      </c>
      <c r="O114" s="47" t="s">
        <v>115</v>
      </c>
      <c r="P114" s="47" t="s">
        <v>116</v>
      </c>
      <c r="Q114" s="47" t="s">
        <v>117</v>
      </c>
    </row>
    <row r="115" spans="1:17" x14ac:dyDescent="0.15">
      <c r="A115" s="86" t="str">
        <f>IF(ISBLANK('US Ad Fare Sheet'!C120),"",'US Ad Fare Sheet'!C120)</f>
        <v>SFO</v>
      </c>
      <c r="B115" s="86" t="str">
        <f>IF(ISBLANK('US Ad Fare Sheet'!D120),"",'US Ad Fare Sheet'!D120)</f>
        <v>SAN FRANCISCO</v>
      </c>
      <c r="C115" s="86" t="str">
        <f>IF(ISBLANK('US Ad Fare Sheet'!E120),"",'US Ad Fare Sheet'!E120)</f>
        <v>PHL</v>
      </c>
      <c r="D115" s="86" t="str">
        <f>IF(ISBLANK('US Ad Fare Sheet'!F120),"",'US Ad Fare Sheet'!F120)</f>
        <v>PHILADELPHIA</v>
      </c>
      <c r="E115" s="86">
        <f>IF(ISBLANK('US Ad Fare Sheet'!G120),"",'US Ad Fare Sheet'!G120)</f>
        <v>149</v>
      </c>
      <c r="F115" s="40" t="s">
        <v>750</v>
      </c>
      <c r="H115" s="42" t="str">
        <f t="shared" si="7"/>
        <v>SFO</v>
      </c>
      <c r="I115" s="42" t="str">
        <f t="shared" si="5"/>
        <v>San Francisco</v>
      </c>
      <c r="J115" s="42" t="str">
        <f t="shared" si="8"/>
        <v>PHL</v>
      </c>
      <c r="K115" s="42" t="str">
        <f t="shared" si="6"/>
        <v>Philadelphia</v>
      </c>
      <c r="L115" s="43">
        <f t="shared" si="9"/>
        <v>149</v>
      </c>
      <c r="O115" s="47" t="s">
        <v>347</v>
      </c>
      <c r="P115" s="47" t="s">
        <v>348</v>
      </c>
      <c r="Q115" s="47" t="s">
        <v>20</v>
      </c>
    </row>
    <row r="116" spans="1:17" x14ac:dyDescent="0.15">
      <c r="A116" s="86" t="str">
        <f>IF(ISBLANK('US Ad Fare Sheet'!C121),"",'US Ad Fare Sheet'!C121)</f>
        <v>PHL</v>
      </c>
      <c r="B116" s="86" t="str">
        <f>IF(ISBLANK('US Ad Fare Sheet'!D121),"",'US Ad Fare Sheet'!D121)</f>
        <v>PHILADELPHIA</v>
      </c>
      <c r="C116" s="86" t="str">
        <f>IF(ISBLANK('US Ad Fare Sheet'!E121),"",'US Ad Fare Sheet'!E121)</f>
        <v>SFO</v>
      </c>
      <c r="D116" s="86" t="str">
        <f>IF(ISBLANK('US Ad Fare Sheet'!F121),"",'US Ad Fare Sheet'!F121)</f>
        <v>SAN FRANCISCO</v>
      </c>
      <c r="E116" s="86">
        <f>IF(ISBLANK('US Ad Fare Sheet'!G121),"",'US Ad Fare Sheet'!G121)</f>
        <v>149</v>
      </c>
      <c r="F116" s="40" t="s">
        <v>750</v>
      </c>
      <c r="H116" s="42" t="str">
        <f t="shared" si="7"/>
        <v>PHL</v>
      </c>
      <c r="I116" s="42" t="str">
        <f t="shared" si="5"/>
        <v>Philadelphia</v>
      </c>
      <c r="J116" s="42" t="str">
        <f t="shared" si="8"/>
        <v>SFO</v>
      </c>
      <c r="K116" s="42" t="str">
        <f t="shared" si="6"/>
        <v>San Francisco</v>
      </c>
      <c r="L116" s="43">
        <f t="shared" si="9"/>
        <v>149</v>
      </c>
      <c r="O116" s="47" t="s">
        <v>166</v>
      </c>
      <c r="P116" s="47" t="s">
        <v>167</v>
      </c>
      <c r="Q116" s="47" t="s">
        <v>168</v>
      </c>
    </row>
    <row r="117" spans="1:17" x14ac:dyDescent="0.15">
      <c r="A117" s="86" t="str">
        <f>IF(ISBLANK('US Ad Fare Sheet'!C122),"",'US Ad Fare Sheet'!C122)</f>
        <v>BWI</v>
      </c>
      <c r="B117" s="86" t="str">
        <f>IF(ISBLANK('US Ad Fare Sheet'!D122),"",'US Ad Fare Sheet'!D122)</f>
        <v>BALTIMORE / WASHINGTON</v>
      </c>
      <c r="C117" s="86" t="str">
        <f>IF(ISBLANK('US Ad Fare Sheet'!E122),"",'US Ad Fare Sheet'!E122)</f>
        <v>SEA</v>
      </c>
      <c r="D117" s="86" t="str">
        <f>IF(ISBLANK('US Ad Fare Sheet'!F122),"",'US Ad Fare Sheet'!F122)</f>
        <v>SEATTLE</v>
      </c>
      <c r="E117" s="86">
        <f>IF(ISBLANK('US Ad Fare Sheet'!G122),"",'US Ad Fare Sheet'!G122)</f>
        <v>139</v>
      </c>
      <c r="F117" s="40" t="s">
        <v>750</v>
      </c>
      <c r="H117" s="42" t="str">
        <f t="shared" si="7"/>
        <v>BWI</v>
      </c>
      <c r="I117" s="42" t="str">
        <f t="shared" si="5"/>
        <v>Baltimore</v>
      </c>
      <c r="J117" s="42" t="str">
        <f t="shared" si="8"/>
        <v>SEA</v>
      </c>
      <c r="K117" s="42" t="str">
        <f t="shared" si="6"/>
        <v>Seattle</v>
      </c>
      <c r="L117" s="43">
        <f t="shared" si="9"/>
        <v>139</v>
      </c>
      <c r="O117" s="47" t="s">
        <v>332</v>
      </c>
      <c r="P117" s="47" t="s">
        <v>333</v>
      </c>
      <c r="Q117" s="47" t="s">
        <v>334</v>
      </c>
    </row>
    <row r="118" spans="1:17" x14ac:dyDescent="0.15">
      <c r="A118" s="86" t="str">
        <f>IF(ISBLANK('US Ad Fare Sheet'!C123),"",'US Ad Fare Sheet'!C123)</f>
        <v>BWI</v>
      </c>
      <c r="B118" s="86" t="str">
        <f>IF(ISBLANK('US Ad Fare Sheet'!D123),"",'US Ad Fare Sheet'!D123)</f>
        <v>BALTIMORE / WASHINGTON</v>
      </c>
      <c r="C118" s="86" t="str">
        <f>IF(ISBLANK('US Ad Fare Sheet'!E123),"",'US Ad Fare Sheet'!E123)</f>
        <v>SAN</v>
      </c>
      <c r="D118" s="86" t="str">
        <f>IF(ISBLANK('US Ad Fare Sheet'!F123),"",'US Ad Fare Sheet'!F123)</f>
        <v>SAN DIEGO</v>
      </c>
      <c r="E118" s="86">
        <f>IF(ISBLANK('US Ad Fare Sheet'!G123),"",'US Ad Fare Sheet'!G123)</f>
        <v>119</v>
      </c>
      <c r="F118" s="40" t="s">
        <v>750</v>
      </c>
      <c r="H118" s="42" t="str">
        <f t="shared" si="7"/>
        <v>BWI</v>
      </c>
      <c r="I118" s="42" t="str">
        <f t="shared" si="5"/>
        <v>Baltimore</v>
      </c>
      <c r="J118" s="42" t="str">
        <f t="shared" si="8"/>
        <v>SAN</v>
      </c>
      <c r="K118" s="42" t="str">
        <f t="shared" si="6"/>
        <v>San Diego</v>
      </c>
      <c r="L118" s="43">
        <f t="shared" si="9"/>
        <v>119</v>
      </c>
      <c r="O118" s="47" t="s">
        <v>86</v>
      </c>
      <c r="P118" s="47" t="s">
        <v>87</v>
      </c>
      <c r="Q118" s="47" t="s">
        <v>88</v>
      </c>
    </row>
    <row r="119" spans="1:17" x14ac:dyDescent="0.15">
      <c r="A119" s="86" t="str">
        <f>IF(ISBLANK('US Ad Fare Sheet'!C124),"",'US Ad Fare Sheet'!C124)</f>
        <v>EWR</v>
      </c>
      <c r="B119" s="86" t="str">
        <f>IF(ISBLANK('US Ad Fare Sheet'!D124),"",'US Ad Fare Sheet'!D124)</f>
        <v>NEWARK / NEW YORK</v>
      </c>
      <c r="C119" s="86" t="str">
        <f>IF(ISBLANK('US Ad Fare Sheet'!E124),"",'US Ad Fare Sheet'!E124)</f>
        <v>SJC</v>
      </c>
      <c r="D119" s="86" t="str">
        <f>IF(ISBLANK('US Ad Fare Sheet'!F124),"",'US Ad Fare Sheet'!F124)</f>
        <v>SAN JOSE</v>
      </c>
      <c r="E119" s="86">
        <f>IF(ISBLANK('US Ad Fare Sheet'!G124),"",'US Ad Fare Sheet'!G124)</f>
        <v>149</v>
      </c>
      <c r="F119" s="40" t="s">
        <v>750</v>
      </c>
      <c r="H119" s="42" t="str">
        <f t="shared" si="7"/>
        <v>EWR</v>
      </c>
      <c r="I119" s="42" t="str">
        <f t="shared" si="5"/>
        <v>New York - Newark</v>
      </c>
      <c r="J119" s="42" t="str">
        <f t="shared" si="8"/>
        <v>SJC</v>
      </c>
      <c r="K119" s="42" t="str">
        <f t="shared" si="6"/>
        <v>San Jose</v>
      </c>
      <c r="L119" s="43">
        <f t="shared" si="9"/>
        <v>149</v>
      </c>
      <c r="O119" s="47" t="s">
        <v>335</v>
      </c>
      <c r="P119" s="47" t="s">
        <v>336</v>
      </c>
      <c r="Q119" s="47" t="s">
        <v>337</v>
      </c>
    </row>
    <row r="120" spans="1:17" x14ac:dyDescent="0.15">
      <c r="A120" s="86" t="str">
        <f>IF(ISBLANK('US Ad Fare Sheet'!C125),"",'US Ad Fare Sheet'!C125)</f>
        <v>EWR</v>
      </c>
      <c r="B120" s="86" t="str">
        <f>IF(ISBLANK('US Ad Fare Sheet'!D125),"",'US Ad Fare Sheet'!D125)</f>
        <v>NEWARK / NEW YORK</v>
      </c>
      <c r="C120" s="86" t="str">
        <f>IF(ISBLANK('US Ad Fare Sheet'!E125),"",'US Ad Fare Sheet'!E125)</f>
        <v>SFO</v>
      </c>
      <c r="D120" s="86" t="str">
        <f>IF(ISBLANK('US Ad Fare Sheet'!F125),"",'US Ad Fare Sheet'!F125)</f>
        <v>SAN FRANCISCO</v>
      </c>
      <c r="E120" s="86">
        <f>IF(ISBLANK('US Ad Fare Sheet'!G125),"",'US Ad Fare Sheet'!G125)</f>
        <v>149</v>
      </c>
      <c r="F120" s="40" t="s">
        <v>750</v>
      </c>
      <c r="H120" s="42" t="str">
        <f t="shared" si="7"/>
        <v>EWR</v>
      </c>
      <c r="I120" s="42" t="str">
        <f t="shared" ref="I120:I183" si="10">IFERROR(INDEX(Q:Q,MATCH(H120,P:P,0)),"")</f>
        <v>New York - Newark</v>
      </c>
      <c r="J120" s="42" t="str">
        <f t="shared" si="8"/>
        <v>SFO</v>
      </c>
      <c r="K120" s="42" t="str">
        <f t="shared" si="6"/>
        <v>San Francisco</v>
      </c>
      <c r="L120" s="43">
        <f t="shared" si="9"/>
        <v>149</v>
      </c>
      <c r="O120" s="47" t="s">
        <v>152</v>
      </c>
      <c r="P120" s="47" t="s">
        <v>153</v>
      </c>
      <c r="Q120" s="47" t="s">
        <v>154</v>
      </c>
    </row>
    <row r="121" spans="1:17" x14ac:dyDescent="0.15">
      <c r="A121" s="86" t="str">
        <f>IF(ISBLANK('US Ad Fare Sheet'!C126),"",'US Ad Fare Sheet'!C126)</f>
        <v>EWR</v>
      </c>
      <c r="B121" s="86" t="str">
        <f>IF(ISBLANK('US Ad Fare Sheet'!D126),"",'US Ad Fare Sheet'!D126)</f>
        <v>NEWARK / NEW YORK</v>
      </c>
      <c r="C121" s="86" t="str">
        <f>IF(ISBLANK('US Ad Fare Sheet'!E126),"",'US Ad Fare Sheet'!E126)</f>
        <v>SAN</v>
      </c>
      <c r="D121" s="86" t="str">
        <f>IF(ISBLANK('US Ad Fare Sheet'!F126),"",'US Ad Fare Sheet'!F126)</f>
        <v>SAN DIEGO</v>
      </c>
      <c r="E121" s="86">
        <f>IF(ISBLANK('US Ad Fare Sheet'!G126),"",'US Ad Fare Sheet'!G126)</f>
        <v>149</v>
      </c>
      <c r="F121" s="40" t="s">
        <v>750</v>
      </c>
      <c r="H121" s="42" t="str">
        <f t="shared" si="7"/>
        <v>EWR</v>
      </c>
      <c r="I121" s="42" t="str">
        <f t="shared" si="10"/>
        <v>New York - Newark</v>
      </c>
      <c r="J121" s="42" t="str">
        <f t="shared" si="8"/>
        <v>SAN</v>
      </c>
      <c r="K121" s="42" t="str">
        <f t="shared" ref="K121:K184" si="11">IFERROR(INDEX(Q:Q,MATCH(J121,P:P,0)),"")</f>
        <v>San Diego</v>
      </c>
      <c r="L121" s="43">
        <f t="shared" si="9"/>
        <v>149</v>
      </c>
      <c r="O121" s="47" t="s">
        <v>203</v>
      </c>
      <c r="P121" s="47" t="s">
        <v>204</v>
      </c>
      <c r="Q121" s="47" t="s">
        <v>205</v>
      </c>
    </row>
    <row r="122" spans="1:17" x14ac:dyDescent="0.15">
      <c r="A122" s="86" t="str">
        <f>IF(ISBLANK('US Ad Fare Sheet'!C127),"",'US Ad Fare Sheet'!C127)</f>
        <v>SFO</v>
      </c>
      <c r="B122" s="86" t="str">
        <f>IF(ISBLANK('US Ad Fare Sheet'!D127),"",'US Ad Fare Sheet'!D127)</f>
        <v>SAN FRANCISCO</v>
      </c>
      <c r="C122" s="86" t="str">
        <f>IF(ISBLANK('US Ad Fare Sheet'!E127),"",'US Ad Fare Sheet'!E127)</f>
        <v>RDU</v>
      </c>
      <c r="D122" s="86" t="str">
        <f>IF(ISBLANK('US Ad Fare Sheet'!F127),"",'US Ad Fare Sheet'!F127)</f>
        <v>RALEIGH-DURHAM</v>
      </c>
      <c r="E122" s="86">
        <f>IF(ISBLANK('US Ad Fare Sheet'!G127),"",'US Ad Fare Sheet'!G127)</f>
        <v>149</v>
      </c>
      <c r="F122" s="40" t="s">
        <v>750</v>
      </c>
      <c r="H122" s="42" t="str">
        <f t="shared" si="7"/>
        <v>SFO</v>
      </c>
      <c r="I122" s="42" t="str">
        <f t="shared" si="10"/>
        <v>San Francisco</v>
      </c>
      <c r="J122" s="42" t="str">
        <f t="shared" si="8"/>
        <v>RDU</v>
      </c>
      <c r="K122" s="42" t="str">
        <f t="shared" si="11"/>
        <v>Raleigh-Durham</v>
      </c>
      <c r="L122" s="43">
        <f t="shared" si="9"/>
        <v>149</v>
      </c>
      <c r="O122" s="47" t="s">
        <v>422</v>
      </c>
      <c r="P122" s="47" t="s">
        <v>421</v>
      </c>
      <c r="Q122" s="47" t="s">
        <v>442</v>
      </c>
    </row>
    <row r="123" spans="1:17" x14ac:dyDescent="0.15">
      <c r="A123" s="86" t="str">
        <f>IF(ISBLANK('US Ad Fare Sheet'!C128),"",'US Ad Fare Sheet'!C128)</f>
        <v>EWR</v>
      </c>
      <c r="B123" s="86" t="str">
        <f>IF(ISBLANK('US Ad Fare Sheet'!D128),"",'US Ad Fare Sheet'!D128)</f>
        <v>NEWARK / NEW YORK</v>
      </c>
      <c r="C123" s="86" t="str">
        <f>IF(ISBLANK('US Ad Fare Sheet'!E128),"",'US Ad Fare Sheet'!E128)</f>
        <v>LAX</v>
      </c>
      <c r="D123" s="86" t="str">
        <f>IF(ISBLANK('US Ad Fare Sheet'!F128),"",'US Ad Fare Sheet'!F128)</f>
        <v>LOS ANGELES</v>
      </c>
      <c r="E123" s="86">
        <f>IF(ISBLANK('US Ad Fare Sheet'!G128),"",'US Ad Fare Sheet'!G128)</f>
        <v>159</v>
      </c>
      <c r="F123" s="40" t="s">
        <v>750</v>
      </c>
      <c r="H123" s="42" t="str">
        <f t="shared" si="7"/>
        <v>EWR</v>
      </c>
      <c r="I123" s="42" t="str">
        <f t="shared" si="10"/>
        <v>New York - Newark</v>
      </c>
      <c r="J123" s="42" t="str">
        <f t="shared" si="8"/>
        <v>LAX</v>
      </c>
      <c r="K123" s="42" t="str">
        <f t="shared" si="11"/>
        <v>Los Angeles</v>
      </c>
      <c r="L123" s="43">
        <f t="shared" si="9"/>
        <v>159</v>
      </c>
      <c r="O123" s="47" t="s">
        <v>436</v>
      </c>
      <c r="P123" s="47" t="s">
        <v>437</v>
      </c>
      <c r="Q123" s="47" t="s">
        <v>443</v>
      </c>
    </row>
    <row r="124" spans="1:17" x14ac:dyDescent="0.15">
      <c r="A124" s="86" t="str">
        <f>IF(ISBLANK('US Ad Fare Sheet'!C129),"",'US Ad Fare Sheet'!C129)</f>
        <v>BOS</v>
      </c>
      <c r="B124" s="86" t="str">
        <f>IF(ISBLANK('US Ad Fare Sheet'!D129),"",'US Ad Fare Sheet'!D129)</f>
        <v>BOSTON</v>
      </c>
      <c r="C124" s="86" t="str">
        <f>IF(ISBLANK('US Ad Fare Sheet'!E129),"",'US Ad Fare Sheet'!E129)</f>
        <v>SFO</v>
      </c>
      <c r="D124" s="86" t="str">
        <f>IF(ISBLANK('US Ad Fare Sheet'!F129),"",'US Ad Fare Sheet'!F129)</f>
        <v>SAN FRANCISCO</v>
      </c>
      <c r="E124" s="86">
        <f>IF(ISBLANK('US Ad Fare Sheet'!G129),"",'US Ad Fare Sheet'!G129)</f>
        <v>169</v>
      </c>
      <c r="F124" s="40" t="s">
        <v>750</v>
      </c>
      <c r="H124" s="42" t="str">
        <f t="shared" si="7"/>
        <v>BOS</v>
      </c>
      <c r="I124" s="42" t="str">
        <f t="shared" si="10"/>
        <v>Boston</v>
      </c>
      <c r="J124" s="42" t="str">
        <f t="shared" si="8"/>
        <v>SFO</v>
      </c>
      <c r="K124" s="42" t="str">
        <f t="shared" si="11"/>
        <v>San Francisco</v>
      </c>
      <c r="L124" s="43">
        <f t="shared" si="9"/>
        <v>169</v>
      </c>
      <c r="O124" s="47" t="s">
        <v>438</v>
      </c>
      <c r="P124" s="47" t="s">
        <v>439</v>
      </c>
      <c r="Q124" s="47" t="s">
        <v>444</v>
      </c>
    </row>
    <row r="125" spans="1:17" x14ac:dyDescent="0.15">
      <c r="A125" s="86" t="str">
        <f>IF(ISBLANK('US Ad Fare Sheet'!C130),"",'US Ad Fare Sheet'!C130)</f>
        <v>EWR</v>
      </c>
      <c r="B125" s="86" t="str">
        <f>IF(ISBLANK('US Ad Fare Sheet'!D130),"",'US Ad Fare Sheet'!D130)</f>
        <v>NEWARK / NEW YORK</v>
      </c>
      <c r="C125" s="86" t="str">
        <f>IF(ISBLANK('US Ad Fare Sheet'!E130),"",'US Ad Fare Sheet'!E130)</f>
        <v>PDX</v>
      </c>
      <c r="D125" s="86" t="str">
        <f>IF(ISBLANK('US Ad Fare Sheet'!F130),"",'US Ad Fare Sheet'!F130)</f>
        <v>PORTLAND</v>
      </c>
      <c r="E125" s="86">
        <f>IF(ISBLANK('US Ad Fare Sheet'!G130),"",'US Ad Fare Sheet'!G130)</f>
        <v>169</v>
      </c>
      <c r="F125" s="40" t="s">
        <v>750</v>
      </c>
      <c r="H125" s="42" t="str">
        <f t="shared" si="7"/>
        <v>EWR</v>
      </c>
      <c r="I125" s="42" t="str">
        <f t="shared" si="10"/>
        <v>New York - Newark</v>
      </c>
      <c r="J125" s="42" t="str">
        <f t="shared" si="8"/>
        <v>PDX</v>
      </c>
      <c r="K125" s="42" t="str">
        <f t="shared" si="11"/>
        <v>Portland</v>
      </c>
      <c r="L125" s="43">
        <f t="shared" si="9"/>
        <v>169</v>
      </c>
      <c r="O125" s="47" t="s">
        <v>440</v>
      </c>
      <c r="P125" s="47" t="s">
        <v>441</v>
      </c>
      <c r="Q125" s="47" t="s">
        <v>445</v>
      </c>
    </row>
    <row r="126" spans="1:17" x14ac:dyDescent="0.15">
      <c r="A126" s="86" t="str">
        <f>IF(ISBLANK('US Ad Fare Sheet'!C131),"",'US Ad Fare Sheet'!C131)</f>
        <v>ATL</v>
      </c>
      <c r="B126" s="86" t="str">
        <f>IF(ISBLANK('US Ad Fare Sheet'!D131),"",'US Ad Fare Sheet'!D131)</f>
        <v>ATLANTA</v>
      </c>
      <c r="C126" s="86" t="str">
        <f>IF(ISBLANK('US Ad Fare Sheet'!E131),"",'US Ad Fare Sheet'!E131)</f>
        <v>SEA</v>
      </c>
      <c r="D126" s="86" t="str">
        <f>IF(ISBLANK('US Ad Fare Sheet'!F131),"",'US Ad Fare Sheet'!F131)</f>
        <v>SEATTLE</v>
      </c>
      <c r="E126" s="86">
        <f>IF(ISBLANK('US Ad Fare Sheet'!G131),"",'US Ad Fare Sheet'!G131)</f>
        <v>179</v>
      </c>
      <c r="F126" s="40" t="s">
        <v>750</v>
      </c>
      <c r="H126" s="42" t="str">
        <f t="shared" si="7"/>
        <v>ATL</v>
      </c>
      <c r="I126" s="42" t="str">
        <f t="shared" si="10"/>
        <v>Atlanta</v>
      </c>
      <c r="J126" s="42" t="str">
        <f t="shared" si="8"/>
        <v>SEA</v>
      </c>
      <c r="K126" s="42" t="str">
        <f t="shared" si="11"/>
        <v>Seattle</v>
      </c>
      <c r="L126" s="43">
        <f t="shared" si="9"/>
        <v>179</v>
      </c>
      <c r="O126" s="47" t="s">
        <v>446</v>
      </c>
      <c r="P126" s="47" t="s">
        <v>447</v>
      </c>
      <c r="Q126" s="47" t="s">
        <v>448</v>
      </c>
    </row>
    <row r="127" spans="1:17" x14ac:dyDescent="0.15">
      <c r="A127" s="86" t="str">
        <f>IF(ISBLANK('US Ad Fare Sheet'!C132),"",'US Ad Fare Sheet'!C132)</f>
        <v>IAD</v>
      </c>
      <c r="B127" s="86" t="str">
        <f>IF(ISBLANK('US Ad Fare Sheet'!D132),"",'US Ad Fare Sheet'!D132)</f>
        <v>WASHINGTON, D.C. / DULLES</v>
      </c>
      <c r="C127" s="86" t="str">
        <f>IF(ISBLANK('US Ad Fare Sheet'!E132),"",'US Ad Fare Sheet'!E132)</f>
        <v>SEA</v>
      </c>
      <c r="D127" s="86" t="str">
        <f>IF(ISBLANK('US Ad Fare Sheet'!F132),"",'US Ad Fare Sheet'!F132)</f>
        <v>SEATTLE</v>
      </c>
      <c r="E127" s="86">
        <f>IF(ISBLANK('US Ad Fare Sheet'!G132),"",'US Ad Fare Sheet'!G132)</f>
        <v>179</v>
      </c>
      <c r="F127" s="40" t="s">
        <v>750</v>
      </c>
      <c r="H127" s="42" t="str">
        <f t="shared" si="7"/>
        <v>IAD</v>
      </c>
      <c r="I127" s="42" t="str">
        <f t="shared" si="10"/>
        <v>Washington - Dulles</v>
      </c>
      <c r="J127" s="42" t="str">
        <f t="shared" si="8"/>
        <v>SEA</v>
      </c>
      <c r="K127" s="42" t="str">
        <f t="shared" si="11"/>
        <v>Seattle</v>
      </c>
      <c r="L127" s="43">
        <f t="shared" si="9"/>
        <v>179</v>
      </c>
      <c r="O127" s="47" t="s">
        <v>449</v>
      </c>
      <c r="P127" s="47" t="s">
        <v>450</v>
      </c>
      <c r="Q127" s="47" t="s">
        <v>453</v>
      </c>
    </row>
    <row r="128" spans="1:17" x14ac:dyDescent="0.15">
      <c r="A128" s="86" t="str">
        <f>IF(ISBLANK('US Ad Fare Sheet'!C133),"",'US Ad Fare Sheet'!C133)</f>
        <v>SEA</v>
      </c>
      <c r="B128" s="86" t="str">
        <f>IF(ISBLANK('US Ad Fare Sheet'!D133),"",'US Ad Fare Sheet'!D133)</f>
        <v>SEATTLE</v>
      </c>
      <c r="C128" s="86" t="str">
        <f>IF(ISBLANK('US Ad Fare Sheet'!E133),"",'US Ad Fare Sheet'!E133)</f>
        <v>PIT</v>
      </c>
      <c r="D128" s="86" t="str">
        <f>IF(ISBLANK('US Ad Fare Sheet'!F133),"",'US Ad Fare Sheet'!F133)</f>
        <v>PITTSBURGH</v>
      </c>
      <c r="E128" s="86">
        <f>IF(ISBLANK('US Ad Fare Sheet'!G133),"",'US Ad Fare Sheet'!G133)</f>
        <v>179</v>
      </c>
      <c r="F128" s="40" t="s">
        <v>750</v>
      </c>
      <c r="H128" s="42" t="str">
        <f t="shared" si="7"/>
        <v>SEA</v>
      </c>
      <c r="I128" s="42" t="str">
        <f t="shared" si="10"/>
        <v>Seattle</v>
      </c>
      <c r="J128" s="42" t="str">
        <f t="shared" si="8"/>
        <v>PIT</v>
      </c>
      <c r="K128" s="42" t="str">
        <f t="shared" si="11"/>
        <v>Pittsburgh</v>
      </c>
      <c r="L128" s="43">
        <f t="shared" si="9"/>
        <v>179</v>
      </c>
      <c r="O128" s="47" t="s">
        <v>451</v>
      </c>
      <c r="P128" s="47" t="s">
        <v>452</v>
      </c>
      <c r="Q128" s="47" t="s">
        <v>454</v>
      </c>
    </row>
    <row r="129" spans="1:17" x14ac:dyDescent="0.15">
      <c r="A129" s="86" t="str">
        <f>IF(ISBLANK('US Ad Fare Sheet'!C134),"",'US Ad Fare Sheet'!C134)</f>
        <v>SEA</v>
      </c>
      <c r="B129" s="86" t="str">
        <f>IF(ISBLANK('US Ad Fare Sheet'!D134),"",'US Ad Fare Sheet'!D134)</f>
        <v>SEATTLE</v>
      </c>
      <c r="C129" s="86" t="str">
        <f>IF(ISBLANK('US Ad Fare Sheet'!E134),"",'US Ad Fare Sheet'!E134)</f>
        <v>RDU</v>
      </c>
      <c r="D129" s="86" t="str">
        <f>IF(ISBLANK('US Ad Fare Sheet'!F134),"",'US Ad Fare Sheet'!F134)</f>
        <v>RALEIGH-DURHAM</v>
      </c>
      <c r="E129" s="86">
        <f>IF(ISBLANK('US Ad Fare Sheet'!G134),"",'US Ad Fare Sheet'!G134)</f>
        <v>189</v>
      </c>
      <c r="F129" s="40" t="s">
        <v>750</v>
      </c>
      <c r="H129" s="42" t="str">
        <f t="shared" ref="H129:H192" si="12">A129</f>
        <v>SEA</v>
      </c>
      <c r="I129" s="42" t="str">
        <f t="shared" si="10"/>
        <v>Seattle</v>
      </c>
      <c r="J129" s="42" t="str">
        <f t="shared" ref="J129:J192" si="13">C129</f>
        <v>RDU</v>
      </c>
      <c r="K129" s="42" t="str">
        <f t="shared" si="11"/>
        <v>Raleigh-Durham</v>
      </c>
      <c r="L129" s="43">
        <f t="shared" ref="L129:L192" si="14">IF(E129="","",E129)</f>
        <v>189</v>
      </c>
      <c r="O129" s="47" t="s">
        <v>471</v>
      </c>
      <c r="P129" s="47" t="s">
        <v>380</v>
      </c>
      <c r="Q129" s="47" t="s">
        <v>472</v>
      </c>
    </row>
    <row r="130" spans="1:17" x14ac:dyDescent="0.15">
      <c r="A130" s="86" t="str">
        <f>IF(ISBLANK('US Ad Fare Sheet'!C135),"",'US Ad Fare Sheet'!C135)</f>
        <v>TPA</v>
      </c>
      <c r="B130" s="86" t="str">
        <f>IF(ISBLANK('US Ad Fare Sheet'!D135),"",'US Ad Fare Sheet'!D135)</f>
        <v>TAMPA</v>
      </c>
      <c r="C130" s="86" t="str">
        <f>IF(ISBLANK('US Ad Fare Sheet'!E135),"",'US Ad Fare Sheet'!E135)</f>
        <v>SEA</v>
      </c>
      <c r="D130" s="86" t="str">
        <f>IF(ISBLANK('US Ad Fare Sheet'!F135),"",'US Ad Fare Sheet'!F135)</f>
        <v>SEATTLE</v>
      </c>
      <c r="E130" s="86">
        <f>IF(ISBLANK('US Ad Fare Sheet'!G135),"",'US Ad Fare Sheet'!G135)</f>
        <v>179</v>
      </c>
      <c r="F130" s="40" t="s">
        <v>750</v>
      </c>
      <c r="H130" s="42" t="str">
        <f t="shared" si="12"/>
        <v>TPA</v>
      </c>
      <c r="I130" s="42" t="str">
        <f t="shared" si="10"/>
        <v>Tampa</v>
      </c>
      <c r="J130" s="42" t="str">
        <f t="shared" si="13"/>
        <v>SEA</v>
      </c>
      <c r="K130" s="42" t="str">
        <f t="shared" si="11"/>
        <v>Seattle</v>
      </c>
      <c r="L130" s="43">
        <f t="shared" si="14"/>
        <v>179</v>
      </c>
      <c r="O130" s="47" t="s">
        <v>514</v>
      </c>
      <c r="P130" s="47" t="s">
        <v>513</v>
      </c>
      <c r="Q130" s="47" t="s">
        <v>516</v>
      </c>
    </row>
    <row r="131" spans="1:17" x14ac:dyDescent="0.15">
      <c r="A131" s="86" t="str">
        <f>IF(ISBLANK('US Ad Fare Sheet'!C136),"",'US Ad Fare Sheet'!C136)</f>
        <v>FLL</v>
      </c>
      <c r="B131" s="86" t="str">
        <f>IF(ISBLANK('US Ad Fare Sheet'!D136),"",'US Ad Fare Sheet'!D136)</f>
        <v>FORT LAUDERDALE</v>
      </c>
      <c r="C131" s="86" t="str">
        <f>IF(ISBLANK('US Ad Fare Sheet'!E136),"",'US Ad Fare Sheet'!E136)</f>
        <v>SEA</v>
      </c>
      <c r="D131" s="86" t="str">
        <f>IF(ISBLANK('US Ad Fare Sheet'!F136),"",'US Ad Fare Sheet'!F136)</f>
        <v>SEATTLE</v>
      </c>
      <c r="E131" s="86">
        <f>IF(ISBLANK('US Ad Fare Sheet'!G136),"",'US Ad Fare Sheet'!G136)</f>
        <v>179</v>
      </c>
      <c r="F131" s="40" t="s">
        <v>750</v>
      </c>
      <c r="H131" s="42" t="str">
        <f t="shared" si="12"/>
        <v>FLL</v>
      </c>
      <c r="I131" s="42" t="str">
        <f t="shared" si="10"/>
        <v>Ft Lauderdale</v>
      </c>
      <c r="J131" s="42" t="str">
        <f t="shared" si="13"/>
        <v>SEA</v>
      </c>
      <c r="K131" s="42" t="str">
        <f t="shared" si="11"/>
        <v>Seattle</v>
      </c>
      <c r="L131" s="43">
        <f t="shared" si="14"/>
        <v>179</v>
      </c>
    </row>
    <row r="132" spans="1:17" x14ac:dyDescent="0.15">
      <c r="A132" s="86" t="str">
        <f>IF(ISBLANK('US Ad Fare Sheet'!C137),"",'US Ad Fare Sheet'!C137)</f>
        <v>SEA</v>
      </c>
      <c r="B132" s="86" t="str">
        <f>IF(ISBLANK('US Ad Fare Sheet'!D137),"",'US Ad Fare Sheet'!D137)</f>
        <v>SEATTLE</v>
      </c>
      <c r="C132" s="86" t="str">
        <f>IF(ISBLANK('US Ad Fare Sheet'!E137),"",'US Ad Fare Sheet'!E137)</f>
        <v>IAD</v>
      </c>
      <c r="D132" s="86" t="str">
        <f>IF(ISBLANK('US Ad Fare Sheet'!F137),"",'US Ad Fare Sheet'!F137)</f>
        <v>WASHINGTON, D.C. / DULLES</v>
      </c>
      <c r="E132" s="86">
        <f>IF(ISBLANK('US Ad Fare Sheet'!G137),"",'US Ad Fare Sheet'!G137)</f>
        <v>179</v>
      </c>
      <c r="F132" s="40" t="s">
        <v>750</v>
      </c>
      <c r="H132" s="42" t="str">
        <f t="shared" si="12"/>
        <v>SEA</v>
      </c>
      <c r="I132" s="42" t="str">
        <f t="shared" si="10"/>
        <v>Seattle</v>
      </c>
      <c r="J132" s="42" t="str">
        <f t="shared" si="13"/>
        <v>IAD</v>
      </c>
      <c r="K132" s="42" t="str">
        <f t="shared" si="11"/>
        <v>Washington - Dulles</v>
      </c>
      <c r="L132" s="43">
        <f t="shared" si="14"/>
        <v>179</v>
      </c>
    </row>
    <row r="133" spans="1:17" x14ac:dyDescent="0.15">
      <c r="A133" s="86" t="str">
        <f>IF(ISBLANK('US Ad Fare Sheet'!C138),"",'US Ad Fare Sheet'!C138)</f>
        <v>IND</v>
      </c>
      <c r="B133" s="86" t="str">
        <f>IF(ISBLANK('US Ad Fare Sheet'!D138),"",'US Ad Fare Sheet'!D138)</f>
        <v>INDIANAPOLIS</v>
      </c>
      <c r="C133" s="86" t="str">
        <f>IF(ISBLANK('US Ad Fare Sheet'!E138),"",'US Ad Fare Sheet'!E138)</f>
        <v>SEA</v>
      </c>
      <c r="D133" s="86" t="str">
        <f>IF(ISBLANK('US Ad Fare Sheet'!F138),"",'US Ad Fare Sheet'!F138)</f>
        <v>SEATTLE</v>
      </c>
      <c r="E133" s="86">
        <f>IF(ISBLANK('US Ad Fare Sheet'!G138),"",'US Ad Fare Sheet'!G138)</f>
        <v>145</v>
      </c>
      <c r="F133" s="40" t="s">
        <v>750</v>
      </c>
      <c r="H133" s="42" t="str">
        <f t="shared" si="12"/>
        <v>IND</v>
      </c>
      <c r="I133" s="42" t="str">
        <f t="shared" si="10"/>
        <v>Indianapolis</v>
      </c>
      <c r="J133" s="42" t="str">
        <f t="shared" si="13"/>
        <v>SEA</v>
      </c>
      <c r="K133" s="42" t="str">
        <f t="shared" si="11"/>
        <v>Seattle</v>
      </c>
      <c r="L133" s="43">
        <f t="shared" si="14"/>
        <v>145</v>
      </c>
    </row>
    <row r="134" spans="1:17" x14ac:dyDescent="0.15">
      <c r="A134" s="86" t="str">
        <f>IF(ISBLANK('US Ad Fare Sheet'!C139),"",'US Ad Fare Sheet'!C139)</f>
        <v>PIT</v>
      </c>
      <c r="B134" s="86" t="str">
        <f>IF(ISBLANK('US Ad Fare Sheet'!D139),"",'US Ad Fare Sheet'!D139)</f>
        <v>PITTSBURGH</v>
      </c>
      <c r="C134" s="86" t="str">
        <f>IF(ISBLANK('US Ad Fare Sheet'!E139),"",'US Ad Fare Sheet'!E139)</f>
        <v>SEA</v>
      </c>
      <c r="D134" s="86" t="str">
        <f>IF(ISBLANK('US Ad Fare Sheet'!F139),"",'US Ad Fare Sheet'!F139)</f>
        <v>SEATTLE</v>
      </c>
      <c r="E134" s="86">
        <f>IF(ISBLANK('US Ad Fare Sheet'!G139),"",'US Ad Fare Sheet'!G139)</f>
        <v>179</v>
      </c>
      <c r="F134" s="40" t="s">
        <v>750</v>
      </c>
      <c r="H134" s="42" t="str">
        <f t="shared" si="12"/>
        <v>PIT</v>
      </c>
      <c r="I134" s="42" t="str">
        <f t="shared" si="10"/>
        <v>Pittsburgh</v>
      </c>
      <c r="J134" s="42" t="str">
        <f t="shared" si="13"/>
        <v>SEA</v>
      </c>
      <c r="K134" s="42" t="str">
        <f t="shared" si="11"/>
        <v>Seattle</v>
      </c>
      <c r="L134" s="43">
        <f t="shared" si="14"/>
        <v>179</v>
      </c>
    </row>
    <row r="135" spans="1:17" x14ac:dyDescent="0.15">
      <c r="A135" s="86" t="str">
        <f>IF(ISBLANK('US Ad Fare Sheet'!C140),"",'US Ad Fare Sheet'!C140)</f>
        <v>SEA</v>
      </c>
      <c r="B135" s="86" t="str">
        <f>IF(ISBLANK('US Ad Fare Sheet'!D140),"",'US Ad Fare Sheet'!D140)</f>
        <v>SEATTLE</v>
      </c>
      <c r="C135" s="86" t="str">
        <f>IF(ISBLANK('US Ad Fare Sheet'!E140),"",'US Ad Fare Sheet'!E140)</f>
        <v>ATL</v>
      </c>
      <c r="D135" s="86" t="str">
        <f>IF(ISBLANK('US Ad Fare Sheet'!F140),"",'US Ad Fare Sheet'!F140)</f>
        <v>ATLANTA</v>
      </c>
      <c r="E135" s="86">
        <f>IF(ISBLANK('US Ad Fare Sheet'!G140),"",'US Ad Fare Sheet'!G140)</f>
        <v>179</v>
      </c>
      <c r="F135" s="40" t="s">
        <v>750</v>
      </c>
      <c r="H135" s="42" t="str">
        <f t="shared" si="12"/>
        <v>SEA</v>
      </c>
      <c r="I135" s="42" t="str">
        <f t="shared" si="10"/>
        <v>Seattle</v>
      </c>
      <c r="J135" s="42" t="str">
        <f t="shared" si="13"/>
        <v>ATL</v>
      </c>
      <c r="K135" s="42" t="str">
        <f t="shared" si="11"/>
        <v>Atlanta</v>
      </c>
      <c r="L135" s="43">
        <f t="shared" si="14"/>
        <v>179</v>
      </c>
    </row>
    <row r="136" spans="1:17" x14ac:dyDescent="0.15">
      <c r="A136" s="86" t="str">
        <f>IF(ISBLANK('US Ad Fare Sheet'!C141),"",'US Ad Fare Sheet'!C141)</f>
        <v>RDU</v>
      </c>
      <c r="B136" s="86" t="str">
        <f>IF(ISBLANK('US Ad Fare Sheet'!D141),"",'US Ad Fare Sheet'!D141)</f>
        <v>RALEIGH-DURHAM</v>
      </c>
      <c r="C136" s="86" t="str">
        <f>IF(ISBLANK('US Ad Fare Sheet'!E141),"",'US Ad Fare Sheet'!E141)</f>
        <v>SEA</v>
      </c>
      <c r="D136" s="86" t="str">
        <f>IF(ISBLANK('US Ad Fare Sheet'!F141),"",'US Ad Fare Sheet'!F141)</f>
        <v>SEATTLE</v>
      </c>
      <c r="E136" s="86">
        <f>IF(ISBLANK('US Ad Fare Sheet'!G141),"",'US Ad Fare Sheet'!G141)</f>
        <v>169</v>
      </c>
      <c r="F136" s="40" t="s">
        <v>750</v>
      </c>
      <c r="H136" s="42" t="str">
        <f t="shared" si="12"/>
        <v>RDU</v>
      </c>
      <c r="I136" s="42" t="str">
        <f t="shared" si="10"/>
        <v>Raleigh-Durham</v>
      </c>
      <c r="J136" s="42" t="str">
        <f t="shared" si="13"/>
        <v>SEA</v>
      </c>
      <c r="K136" s="42" t="str">
        <f t="shared" si="11"/>
        <v>Seattle</v>
      </c>
      <c r="L136" s="43">
        <f t="shared" si="14"/>
        <v>169</v>
      </c>
    </row>
    <row r="137" spans="1:17" x14ac:dyDescent="0.15">
      <c r="A137" s="86" t="str">
        <f>IF(ISBLANK('US Ad Fare Sheet'!C142),"",'US Ad Fare Sheet'!C142)</f>
        <v>ANC</v>
      </c>
      <c r="B137" s="86" t="str">
        <f>IF(ISBLANK('US Ad Fare Sheet'!D142),"",'US Ad Fare Sheet'!D142)</f>
        <v>ANCHORAGE</v>
      </c>
      <c r="C137" s="86" t="str">
        <f>IF(ISBLANK('US Ad Fare Sheet'!E142),"",'US Ad Fare Sheet'!E142)</f>
        <v>PDX</v>
      </c>
      <c r="D137" s="86" t="str">
        <f>IF(ISBLANK('US Ad Fare Sheet'!F142),"",'US Ad Fare Sheet'!F142)</f>
        <v>PORTLAND</v>
      </c>
      <c r="E137" s="86">
        <f>IF(ISBLANK('US Ad Fare Sheet'!G142),"",'US Ad Fare Sheet'!G142)</f>
        <v>177</v>
      </c>
      <c r="F137" s="40" t="s">
        <v>750</v>
      </c>
      <c r="H137" s="42" t="str">
        <f t="shared" si="12"/>
        <v>ANC</v>
      </c>
      <c r="I137" s="42" t="str">
        <f t="shared" si="10"/>
        <v>Anchorage</v>
      </c>
      <c r="J137" s="42" t="str">
        <f t="shared" si="13"/>
        <v>PDX</v>
      </c>
      <c r="K137" s="42" t="str">
        <f t="shared" si="11"/>
        <v>Portland</v>
      </c>
      <c r="L137" s="43">
        <f t="shared" si="14"/>
        <v>177</v>
      </c>
    </row>
    <row r="138" spans="1:17" x14ac:dyDescent="0.15">
      <c r="A138" s="86" t="str">
        <f>IF(ISBLANK('US Ad Fare Sheet'!C143),"",'US Ad Fare Sheet'!C143)</f>
        <v>FAI</v>
      </c>
      <c r="B138" s="86" t="str">
        <f>IF(ISBLANK('US Ad Fare Sheet'!D143),"",'US Ad Fare Sheet'!D143)</f>
        <v>FAIRBANKS</v>
      </c>
      <c r="C138" s="86" t="str">
        <f>IF(ISBLANK('US Ad Fare Sheet'!E143),"",'US Ad Fare Sheet'!E143)</f>
        <v>SEA</v>
      </c>
      <c r="D138" s="86" t="str">
        <f>IF(ISBLANK('US Ad Fare Sheet'!F143),"",'US Ad Fare Sheet'!F143)</f>
        <v>SEATTLE</v>
      </c>
      <c r="E138" s="86">
        <f>IF(ISBLANK('US Ad Fare Sheet'!G143),"",'US Ad Fare Sheet'!G143)</f>
        <v>143</v>
      </c>
      <c r="F138" s="40" t="s">
        <v>750</v>
      </c>
      <c r="H138" s="42" t="str">
        <f t="shared" si="12"/>
        <v>FAI</v>
      </c>
      <c r="I138" s="42" t="str">
        <f t="shared" si="10"/>
        <v>Fairbanks</v>
      </c>
      <c r="J138" s="42" t="str">
        <f t="shared" si="13"/>
        <v>SEA</v>
      </c>
      <c r="K138" s="42" t="str">
        <f t="shared" si="11"/>
        <v>Seattle</v>
      </c>
      <c r="L138" s="43">
        <f t="shared" si="14"/>
        <v>143</v>
      </c>
    </row>
    <row r="139" spans="1:17" x14ac:dyDescent="0.15">
      <c r="A139" s="86" t="str">
        <f>IF(ISBLANK('US Ad Fare Sheet'!C144),"",'US Ad Fare Sheet'!C144)</f>
        <v>FAI</v>
      </c>
      <c r="B139" s="86" t="str">
        <f>IF(ISBLANK('US Ad Fare Sheet'!D144),"",'US Ad Fare Sheet'!D144)</f>
        <v>FAIRBANKS</v>
      </c>
      <c r="C139" s="86" t="str">
        <f>IF(ISBLANK('US Ad Fare Sheet'!E144),"",'US Ad Fare Sheet'!E144)</f>
        <v>ANC</v>
      </c>
      <c r="D139" s="86" t="str">
        <f>IF(ISBLANK('US Ad Fare Sheet'!F144),"",'US Ad Fare Sheet'!F144)</f>
        <v>ANCHORAGE</v>
      </c>
      <c r="E139" s="86">
        <f>IF(ISBLANK('US Ad Fare Sheet'!G144),"",'US Ad Fare Sheet'!G144)</f>
        <v>89</v>
      </c>
      <c r="F139" s="40" t="s">
        <v>750</v>
      </c>
      <c r="H139" s="42" t="str">
        <f t="shared" si="12"/>
        <v>FAI</v>
      </c>
      <c r="I139" s="42" t="str">
        <f t="shared" si="10"/>
        <v>Fairbanks</v>
      </c>
      <c r="J139" s="42" t="str">
        <f t="shared" si="13"/>
        <v>ANC</v>
      </c>
      <c r="K139" s="42" t="str">
        <f t="shared" si="11"/>
        <v>Anchorage</v>
      </c>
      <c r="L139" s="43">
        <f t="shared" si="14"/>
        <v>89</v>
      </c>
    </row>
    <row r="140" spans="1:17" x14ac:dyDescent="0.15">
      <c r="A140" s="86" t="str">
        <f>IF(ISBLANK('US Ad Fare Sheet'!C145),"",'US Ad Fare Sheet'!C145)</f>
        <v>PDX</v>
      </c>
      <c r="B140" s="86" t="str">
        <f>IF(ISBLANK('US Ad Fare Sheet'!D145),"",'US Ad Fare Sheet'!D145)</f>
        <v>PORTLAND</v>
      </c>
      <c r="C140" s="86" t="str">
        <f>IF(ISBLANK('US Ad Fare Sheet'!E145),"",'US Ad Fare Sheet'!E145)</f>
        <v>SMF</v>
      </c>
      <c r="D140" s="86" t="str">
        <f>IF(ISBLANK('US Ad Fare Sheet'!F145),"",'US Ad Fare Sheet'!F145)</f>
        <v>SACRAMENTO</v>
      </c>
      <c r="E140" s="86">
        <f>IF(ISBLANK('US Ad Fare Sheet'!G145),"",'US Ad Fare Sheet'!G145)</f>
        <v>69</v>
      </c>
      <c r="F140" s="40" t="s">
        <v>750</v>
      </c>
      <c r="H140" s="42" t="str">
        <f t="shared" si="12"/>
        <v>PDX</v>
      </c>
      <c r="I140" s="42" t="str">
        <f t="shared" si="10"/>
        <v>Portland</v>
      </c>
      <c r="J140" s="42" t="str">
        <f t="shared" si="13"/>
        <v>SMF</v>
      </c>
      <c r="K140" s="42" t="str">
        <f t="shared" si="11"/>
        <v>Sacramento</v>
      </c>
      <c r="L140" s="43">
        <f t="shared" si="14"/>
        <v>69</v>
      </c>
    </row>
    <row r="141" spans="1:17" x14ac:dyDescent="0.15">
      <c r="A141" s="86" t="str">
        <f>IF(ISBLANK('US Ad Fare Sheet'!C146),"",'US Ad Fare Sheet'!C146)</f>
        <v>PDX</v>
      </c>
      <c r="B141" s="86" t="str">
        <f>IF(ISBLANK('US Ad Fare Sheet'!D146),"",'US Ad Fare Sheet'!D146)</f>
        <v>PORTLAND</v>
      </c>
      <c r="C141" s="86" t="str">
        <f>IF(ISBLANK('US Ad Fare Sheet'!E146),"",'US Ad Fare Sheet'!E146)</f>
        <v>SFO</v>
      </c>
      <c r="D141" s="86" t="str">
        <f>IF(ISBLANK('US Ad Fare Sheet'!F146),"",'US Ad Fare Sheet'!F146)</f>
        <v>SAN FRANCISCO</v>
      </c>
      <c r="E141" s="86">
        <f>IF(ISBLANK('US Ad Fare Sheet'!G146),"",'US Ad Fare Sheet'!G146)</f>
        <v>69</v>
      </c>
      <c r="F141" s="40" t="s">
        <v>750</v>
      </c>
      <c r="H141" s="42" t="str">
        <f t="shared" si="12"/>
        <v>PDX</v>
      </c>
      <c r="I141" s="42" t="str">
        <f t="shared" si="10"/>
        <v>Portland</v>
      </c>
      <c r="J141" s="42" t="str">
        <f t="shared" si="13"/>
        <v>SFO</v>
      </c>
      <c r="K141" s="42" t="str">
        <f t="shared" si="11"/>
        <v>San Francisco</v>
      </c>
      <c r="L141" s="43">
        <f t="shared" si="14"/>
        <v>69</v>
      </c>
    </row>
    <row r="142" spans="1:17" x14ac:dyDescent="0.15">
      <c r="A142" s="86" t="str">
        <f>IF(ISBLANK('US Ad Fare Sheet'!C147),"",'US Ad Fare Sheet'!C147)</f>
        <v>SEA</v>
      </c>
      <c r="B142" s="86" t="str">
        <f>IF(ISBLANK('US Ad Fare Sheet'!D147),"",'US Ad Fare Sheet'!D147)</f>
        <v>SEATTLE</v>
      </c>
      <c r="C142" s="86" t="str">
        <f>IF(ISBLANK('US Ad Fare Sheet'!E147),"",'US Ad Fare Sheet'!E147)</f>
        <v>SFO</v>
      </c>
      <c r="D142" s="86" t="str">
        <f>IF(ISBLANK('US Ad Fare Sheet'!F147),"",'US Ad Fare Sheet'!F147)</f>
        <v>SAN FRANCISCO</v>
      </c>
      <c r="E142" s="86">
        <f>IF(ISBLANK('US Ad Fare Sheet'!G147),"",'US Ad Fare Sheet'!G147)</f>
        <v>69</v>
      </c>
      <c r="F142" s="40" t="s">
        <v>750</v>
      </c>
      <c r="H142" s="42" t="str">
        <f t="shared" si="12"/>
        <v>SEA</v>
      </c>
      <c r="I142" s="42" t="str">
        <f t="shared" si="10"/>
        <v>Seattle</v>
      </c>
      <c r="J142" s="42" t="str">
        <f t="shared" si="13"/>
        <v>SFO</v>
      </c>
      <c r="K142" s="42" t="str">
        <f t="shared" si="11"/>
        <v>San Francisco</v>
      </c>
      <c r="L142" s="43">
        <f t="shared" si="14"/>
        <v>69</v>
      </c>
    </row>
    <row r="143" spans="1:17" x14ac:dyDescent="0.15">
      <c r="A143" s="86" t="str">
        <f>IF(ISBLANK('US Ad Fare Sheet'!C148),"",'US Ad Fare Sheet'!C148)</f>
        <v>SEA</v>
      </c>
      <c r="B143" s="86" t="str">
        <f>IF(ISBLANK('US Ad Fare Sheet'!D148),"",'US Ad Fare Sheet'!D148)</f>
        <v>SEATTLE</v>
      </c>
      <c r="C143" s="86" t="str">
        <f>IF(ISBLANK('US Ad Fare Sheet'!E148),"",'US Ad Fare Sheet'!E148)</f>
        <v>BZN</v>
      </c>
      <c r="D143" s="86" t="str">
        <f>IF(ISBLANK('US Ad Fare Sheet'!F148),"",'US Ad Fare Sheet'!F148)</f>
        <v>BOZEMAN</v>
      </c>
      <c r="E143" s="86">
        <f>IF(ISBLANK('US Ad Fare Sheet'!G148),"",'US Ad Fare Sheet'!G148)</f>
        <v>99</v>
      </c>
      <c r="F143" s="40" t="s">
        <v>750</v>
      </c>
      <c r="H143" s="42" t="str">
        <f t="shared" si="12"/>
        <v>SEA</v>
      </c>
      <c r="I143" s="42" t="str">
        <f t="shared" si="10"/>
        <v>Seattle</v>
      </c>
      <c r="J143" s="42" t="str">
        <f t="shared" si="13"/>
        <v>BZN</v>
      </c>
      <c r="K143" s="42" t="str">
        <f t="shared" si="11"/>
        <v>Bozeman</v>
      </c>
      <c r="L143" s="43">
        <f t="shared" si="14"/>
        <v>99</v>
      </c>
    </row>
    <row r="144" spans="1:17" x14ac:dyDescent="0.15">
      <c r="A144" s="86" t="str">
        <f>IF(ISBLANK('US Ad Fare Sheet'!C149),"",'US Ad Fare Sheet'!C149)</f>
        <v>FCA</v>
      </c>
      <c r="B144" s="86" t="str">
        <f>IF(ISBLANK('US Ad Fare Sheet'!D149),"",'US Ad Fare Sheet'!D149)</f>
        <v>KALISPELL / GLACIER PARK</v>
      </c>
      <c r="C144" s="86" t="str">
        <f>IF(ISBLANK('US Ad Fare Sheet'!E149),"",'US Ad Fare Sheet'!E149)</f>
        <v>SEA</v>
      </c>
      <c r="D144" s="86" t="str">
        <f>IF(ISBLANK('US Ad Fare Sheet'!F149),"",'US Ad Fare Sheet'!F149)</f>
        <v>SEATTLE</v>
      </c>
      <c r="E144" s="86">
        <f>IF(ISBLANK('US Ad Fare Sheet'!G149),"",'US Ad Fare Sheet'!G149)</f>
        <v>114</v>
      </c>
      <c r="F144" s="40" t="s">
        <v>750</v>
      </c>
      <c r="H144" s="42" t="str">
        <f t="shared" si="12"/>
        <v>FCA</v>
      </c>
      <c r="I144" s="42" t="str">
        <f t="shared" si="10"/>
        <v>Kalispell</v>
      </c>
      <c r="J144" s="42" t="str">
        <f t="shared" si="13"/>
        <v>SEA</v>
      </c>
      <c r="K144" s="42" t="str">
        <f t="shared" si="11"/>
        <v>Seattle</v>
      </c>
      <c r="L144" s="43">
        <f t="shared" si="14"/>
        <v>114</v>
      </c>
    </row>
    <row r="145" spans="1:12" x14ac:dyDescent="0.15">
      <c r="A145" s="86" t="str">
        <f>IF(ISBLANK('US Ad Fare Sheet'!C150),"",'US Ad Fare Sheet'!C150)</f>
        <v>SEA</v>
      </c>
      <c r="B145" s="86" t="str">
        <f>IF(ISBLANK('US Ad Fare Sheet'!D150),"",'US Ad Fare Sheet'!D150)</f>
        <v>SEATTLE</v>
      </c>
      <c r="C145" s="86" t="str">
        <f>IF(ISBLANK('US Ad Fare Sheet'!E150),"",'US Ad Fare Sheet'!E150)</f>
        <v>RDM</v>
      </c>
      <c r="D145" s="86" t="str">
        <f>IF(ISBLANK('US Ad Fare Sheet'!F150),"",'US Ad Fare Sheet'!F150)</f>
        <v>REDMOND / BEND</v>
      </c>
      <c r="E145" s="86">
        <f>IF(ISBLANK('US Ad Fare Sheet'!G150),"",'US Ad Fare Sheet'!G150)</f>
        <v>69</v>
      </c>
      <c r="F145" s="40" t="s">
        <v>750</v>
      </c>
      <c r="H145" s="42" t="str">
        <f t="shared" si="12"/>
        <v>SEA</v>
      </c>
      <c r="I145" s="42" t="str">
        <f t="shared" si="10"/>
        <v>Seattle</v>
      </c>
      <c r="J145" s="42" t="str">
        <f t="shared" si="13"/>
        <v>RDM</v>
      </c>
      <c r="K145" s="42" t="str">
        <f t="shared" si="11"/>
        <v>Redmond</v>
      </c>
      <c r="L145" s="43">
        <f t="shared" si="14"/>
        <v>69</v>
      </c>
    </row>
    <row r="146" spans="1:12" x14ac:dyDescent="0.15">
      <c r="A146" s="86" t="str">
        <f>IF(ISBLANK('US Ad Fare Sheet'!C151),"",'US Ad Fare Sheet'!C151)</f>
        <v>OAK</v>
      </c>
      <c r="B146" s="86" t="str">
        <f>IF(ISBLANK('US Ad Fare Sheet'!D151),"",'US Ad Fare Sheet'!D151)</f>
        <v>OAKLAND</v>
      </c>
      <c r="C146" s="86" t="str">
        <f>IF(ISBLANK('US Ad Fare Sheet'!E151),"",'US Ad Fare Sheet'!E151)</f>
        <v>LIH</v>
      </c>
      <c r="D146" s="86" t="str">
        <f>IF(ISBLANK('US Ad Fare Sheet'!F151),"",'US Ad Fare Sheet'!F151)</f>
        <v>KAUAI ISLAND</v>
      </c>
      <c r="E146" s="86">
        <f>IF(ISBLANK('US Ad Fare Sheet'!G151),"",'US Ad Fare Sheet'!G151)</f>
        <v>199</v>
      </c>
      <c r="F146" s="40" t="s">
        <v>750</v>
      </c>
      <c r="H146" s="42" t="str">
        <f t="shared" si="12"/>
        <v>OAK</v>
      </c>
      <c r="I146" s="42" t="str">
        <f t="shared" si="10"/>
        <v>Oakland</v>
      </c>
      <c r="J146" s="42" t="str">
        <f t="shared" si="13"/>
        <v>LIH</v>
      </c>
      <c r="K146" s="42" t="str">
        <f t="shared" si="11"/>
        <v>Kauai</v>
      </c>
      <c r="L146" s="43">
        <f t="shared" si="14"/>
        <v>199</v>
      </c>
    </row>
    <row r="147" spans="1:12" x14ac:dyDescent="0.15">
      <c r="A147" s="86" t="str">
        <f>IF(ISBLANK('US Ad Fare Sheet'!C152),"",'US Ad Fare Sheet'!C152)</f>
        <v>OGG</v>
      </c>
      <c r="B147" s="86" t="str">
        <f>IF(ISBLANK('US Ad Fare Sheet'!D152),"",'US Ad Fare Sheet'!D152)</f>
        <v>KAHULUI</v>
      </c>
      <c r="C147" s="86" t="str">
        <f>IF(ISBLANK('US Ad Fare Sheet'!E152),"",'US Ad Fare Sheet'!E152)</f>
        <v>SFO</v>
      </c>
      <c r="D147" s="86" t="str">
        <f>IF(ISBLANK('US Ad Fare Sheet'!F152),"",'US Ad Fare Sheet'!F152)</f>
        <v>SAN FRANCISCO</v>
      </c>
      <c r="E147" s="86">
        <f>IF(ISBLANK('US Ad Fare Sheet'!G152),"",'US Ad Fare Sheet'!G152)</f>
        <v>189</v>
      </c>
      <c r="F147" s="40" t="s">
        <v>750</v>
      </c>
      <c r="H147" s="42" t="str">
        <f t="shared" si="12"/>
        <v>OGG</v>
      </c>
      <c r="I147" s="42" t="str">
        <f t="shared" si="10"/>
        <v>Maui</v>
      </c>
      <c r="J147" s="42" t="str">
        <f t="shared" si="13"/>
        <v>SFO</v>
      </c>
      <c r="K147" s="42" t="str">
        <f t="shared" si="11"/>
        <v>San Francisco</v>
      </c>
      <c r="L147" s="43">
        <f t="shared" si="14"/>
        <v>189</v>
      </c>
    </row>
    <row r="148" spans="1:12" x14ac:dyDescent="0.15">
      <c r="A148" s="86" t="str">
        <f>IF(ISBLANK('US Ad Fare Sheet'!C153),"",'US Ad Fare Sheet'!C153)</f>
        <v>KOA</v>
      </c>
      <c r="B148" s="86" t="str">
        <f>IF(ISBLANK('US Ad Fare Sheet'!D153),"",'US Ad Fare Sheet'!D153)</f>
        <v>KONA</v>
      </c>
      <c r="C148" s="86" t="str">
        <f>IF(ISBLANK('US Ad Fare Sheet'!E153),"",'US Ad Fare Sheet'!E153)</f>
        <v>SJC</v>
      </c>
      <c r="D148" s="86" t="str">
        <f>IF(ISBLANK('US Ad Fare Sheet'!F153),"",'US Ad Fare Sheet'!F153)</f>
        <v>SAN JOSE</v>
      </c>
      <c r="E148" s="86">
        <f>IF(ISBLANK('US Ad Fare Sheet'!G153),"",'US Ad Fare Sheet'!G153)</f>
        <v>189</v>
      </c>
      <c r="F148" s="40" t="s">
        <v>750</v>
      </c>
      <c r="H148" s="42" t="str">
        <f t="shared" si="12"/>
        <v>KOA</v>
      </c>
      <c r="I148" s="42" t="str">
        <f t="shared" si="10"/>
        <v>Kona</v>
      </c>
      <c r="J148" s="42" t="str">
        <f t="shared" si="13"/>
        <v>SJC</v>
      </c>
      <c r="K148" s="42" t="str">
        <f t="shared" si="11"/>
        <v>San Jose</v>
      </c>
      <c r="L148" s="43">
        <f t="shared" si="14"/>
        <v>189</v>
      </c>
    </row>
    <row r="149" spans="1:12" x14ac:dyDescent="0.15">
      <c r="A149" s="86" t="str">
        <f>IF(ISBLANK('US Ad Fare Sheet'!C154),"",'US Ad Fare Sheet'!C154)</f>
        <v>SAN</v>
      </c>
      <c r="B149" s="86" t="str">
        <f>IF(ISBLANK('US Ad Fare Sheet'!D154),"",'US Ad Fare Sheet'!D154)</f>
        <v>SAN DIEGO</v>
      </c>
      <c r="C149" s="86" t="str">
        <f>IF(ISBLANK('US Ad Fare Sheet'!E154),"",'US Ad Fare Sheet'!E154)</f>
        <v>MRY</v>
      </c>
      <c r="D149" s="86" t="str">
        <f>IF(ISBLANK('US Ad Fare Sheet'!F154),"",'US Ad Fare Sheet'!F154)</f>
        <v>MONTEREY / CARMEL</v>
      </c>
      <c r="E149" s="86">
        <f>IF(ISBLANK('US Ad Fare Sheet'!G154),"",'US Ad Fare Sheet'!G154)</f>
        <v>79</v>
      </c>
      <c r="F149" s="40" t="s">
        <v>750</v>
      </c>
      <c r="H149" s="42" t="str">
        <f t="shared" si="12"/>
        <v>SAN</v>
      </c>
      <c r="I149" s="42" t="str">
        <f t="shared" si="10"/>
        <v>San Diego</v>
      </c>
      <c r="J149" s="42" t="str">
        <f t="shared" si="13"/>
        <v>MRY</v>
      </c>
      <c r="K149" s="42" t="str">
        <f t="shared" si="11"/>
        <v>Monterey</v>
      </c>
      <c r="L149" s="43">
        <f t="shared" si="14"/>
        <v>79</v>
      </c>
    </row>
    <row r="150" spans="1:12" x14ac:dyDescent="0.15">
      <c r="A150" s="86" t="str">
        <f>IF(ISBLANK('US Ad Fare Sheet'!C155),"",'US Ad Fare Sheet'!C155)</f>
        <v>SAN</v>
      </c>
      <c r="B150" s="86" t="str">
        <f>IF(ISBLANK('US Ad Fare Sheet'!D155),"",'US Ad Fare Sheet'!D155)</f>
        <v>SAN DIEGO</v>
      </c>
      <c r="C150" s="86" t="str">
        <f>IF(ISBLANK('US Ad Fare Sheet'!E155),"",'US Ad Fare Sheet'!E155)</f>
        <v>SFO</v>
      </c>
      <c r="D150" s="86" t="str">
        <f>IF(ISBLANK('US Ad Fare Sheet'!F155),"",'US Ad Fare Sheet'!F155)</f>
        <v>SAN FRANCISCO</v>
      </c>
      <c r="E150" s="86">
        <f>IF(ISBLANK('US Ad Fare Sheet'!G155),"",'US Ad Fare Sheet'!G155)</f>
        <v>49</v>
      </c>
      <c r="F150" s="40" t="s">
        <v>750</v>
      </c>
      <c r="H150" s="42" t="str">
        <f t="shared" si="12"/>
        <v>SAN</v>
      </c>
      <c r="I150" s="42" t="str">
        <f t="shared" si="10"/>
        <v>San Diego</v>
      </c>
      <c r="J150" s="42" t="str">
        <f t="shared" si="13"/>
        <v>SFO</v>
      </c>
      <c r="K150" s="42" t="str">
        <f t="shared" si="11"/>
        <v>San Francisco</v>
      </c>
      <c r="L150" s="43">
        <f t="shared" si="14"/>
        <v>49</v>
      </c>
    </row>
    <row r="151" spans="1:12" x14ac:dyDescent="0.15">
      <c r="A151" s="86" t="str">
        <f>IF(ISBLANK('US Ad Fare Sheet'!C156),"",'US Ad Fare Sheet'!C156)</f>
        <v>SAN</v>
      </c>
      <c r="B151" s="86" t="str">
        <f>IF(ISBLANK('US Ad Fare Sheet'!D156),"",'US Ad Fare Sheet'!D156)</f>
        <v>SAN DIEGO</v>
      </c>
      <c r="C151" s="86" t="str">
        <f>IF(ISBLANK('US Ad Fare Sheet'!E156),"",'US Ad Fare Sheet'!E156)</f>
        <v>SMF</v>
      </c>
      <c r="D151" s="86" t="str">
        <f>IF(ISBLANK('US Ad Fare Sheet'!F156),"",'US Ad Fare Sheet'!F156)</f>
        <v>SACRAMENTO</v>
      </c>
      <c r="E151" s="86">
        <f>IF(ISBLANK('US Ad Fare Sheet'!G156),"",'US Ad Fare Sheet'!G156)</f>
        <v>59</v>
      </c>
      <c r="F151" s="40" t="s">
        <v>750</v>
      </c>
      <c r="H151" s="42" t="str">
        <f t="shared" si="12"/>
        <v>SAN</v>
      </c>
      <c r="I151" s="42" t="str">
        <f t="shared" si="10"/>
        <v>San Diego</v>
      </c>
      <c r="J151" s="42" t="str">
        <f t="shared" si="13"/>
        <v>SMF</v>
      </c>
      <c r="K151" s="42" t="str">
        <f t="shared" si="11"/>
        <v>Sacramento</v>
      </c>
      <c r="L151" s="43">
        <f t="shared" si="14"/>
        <v>59</v>
      </c>
    </row>
    <row r="152" spans="1:12" x14ac:dyDescent="0.15">
      <c r="A152" s="86" t="str">
        <f>IF(ISBLANK('US Ad Fare Sheet'!C157),"",'US Ad Fare Sheet'!C157)</f>
        <v>SAN</v>
      </c>
      <c r="B152" s="86" t="str">
        <f>IF(ISBLANK('US Ad Fare Sheet'!D157),"",'US Ad Fare Sheet'!D157)</f>
        <v>SAN DIEGO</v>
      </c>
      <c r="C152" s="86" t="str">
        <f>IF(ISBLANK('US Ad Fare Sheet'!E157),"",'US Ad Fare Sheet'!E157)</f>
        <v>STS</v>
      </c>
      <c r="D152" s="86" t="str">
        <f>IF(ISBLANK('US Ad Fare Sheet'!F157),"",'US Ad Fare Sheet'!F157)</f>
        <v>SANTA ROSA / SONOMA CO</v>
      </c>
      <c r="E152" s="86">
        <f>IF(ISBLANK('US Ad Fare Sheet'!G157),"",'US Ad Fare Sheet'!G157)</f>
        <v>89</v>
      </c>
      <c r="F152" s="40" t="s">
        <v>750</v>
      </c>
      <c r="H152" s="42" t="str">
        <f t="shared" si="12"/>
        <v>SAN</v>
      </c>
      <c r="I152" s="42" t="str">
        <f t="shared" si="10"/>
        <v>San Diego</v>
      </c>
      <c r="J152" s="42" t="str">
        <f t="shared" si="13"/>
        <v>STS</v>
      </c>
      <c r="K152" s="42" t="str">
        <f t="shared" si="11"/>
        <v>Santa Rosa</v>
      </c>
      <c r="L152" s="43">
        <f t="shared" si="14"/>
        <v>89</v>
      </c>
    </row>
    <row r="153" spans="1:12" x14ac:dyDescent="0.15">
      <c r="A153" s="86" t="str">
        <f>IF(ISBLANK('US Ad Fare Sheet'!C158),"",'US Ad Fare Sheet'!C158)</f>
        <v>SJC</v>
      </c>
      <c r="B153" s="86" t="str">
        <f>IF(ISBLANK('US Ad Fare Sheet'!D158),"",'US Ad Fare Sheet'!D158)</f>
        <v>SAN JOSE</v>
      </c>
      <c r="C153" s="86" t="str">
        <f>IF(ISBLANK('US Ad Fare Sheet'!E158),"",'US Ad Fare Sheet'!E158)</f>
        <v>SNA</v>
      </c>
      <c r="D153" s="86" t="str">
        <f>IF(ISBLANK('US Ad Fare Sheet'!F158),"",'US Ad Fare Sheet'!F158)</f>
        <v>ORANGE COUNTY / JOHN WAYNE</v>
      </c>
      <c r="E153" s="86">
        <f>IF(ISBLANK('US Ad Fare Sheet'!G158),"",'US Ad Fare Sheet'!G158)</f>
        <v>49</v>
      </c>
      <c r="F153" s="40" t="s">
        <v>750</v>
      </c>
      <c r="H153" s="42" t="str">
        <f t="shared" si="12"/>
        <v>SJC</v>
      </c>
      <c r="I153" s="42" t="str">
        <f t="shared" si="10"/>
        <v>San Jose</v>
      </c>
      <c r="J153" s="42" t="str">
        <f t="shared" si="13"/>
        <v>SNA</v>
      </c>
      <c r="K153" s="42" t="str">
        <f t="shared" si="11"/>
        <v>Orange County</v>
      </c>
      <c r="L153" s="43">
        <f t="shared" si="14"/>
        <v>49</v>
      </c>
    </row>
    <row r="154" spans="1:12" x14ac:dyDescent="0.15">
      <c r="A154" s="86" t="str">
        <f>IF(ISBLANK('US Ad Fare Sheet'!C159),"",'US Ad Fare Sheet'!C159)</f>
        <v>SJC</v>
      </c>
      <c r="B154" s="86" t="str">
        <f>IF(ISBLANK('US Ad Fare Sheet'!D159),"",'US Ad Fare Sheet'!D159)</f>
        <v>SAN JOSE</v>
      </c>
      <c r="C154" s="86" t="str">
        <f>IF(ISBLANK('US Ad Fare Sheet'!E159),"",'US Ad Fare Sheet'!E159)</f>
        <v>LAX</v>
      </c>
      <c r="D154" s="86" t="str">
        <f>IF(ISBLANK('US Ad Fare Sheet'!F159),"",'US Ad Fare Sheet'!F159)</f>
        <v>LOS ANGELES</v>
      </c>
      <c r="E154" s="86">
        <f>IF(ISBLANK('US Ad Fare Sheet'!G159),"",'US Ad Fare Sheet'!G159)</f>
        <v>49</v>
      </c>
      <c r="F154" s="40" t="s">
        <v>750</v>
      </c>
      <c r="H154" s="42" t="str">
        <f t="shared" si="12"/>
        <v>SJC</v>
      </c>
      <c r="I154" s="42" t="str">
        <f t="shared" si="10"/>
        <v>San Jose</v>
      </c>
      <c r="J154" s="42" t="str">
        <f t="shared" si="13"/>
        <v>LAX</v>
      </c>
      <c r="K154" s="42" t="str">
        <f t="shared" si="11"/>
        <v>Los Angeles</v>
      </c>
      <c r="L154" s="43">
        <f t="shared" si="14"/>
        <v>49</v>
      </c>
    </row>
    <row r="155" spans="1:12" x14ac:dyDescent="0.15">
      <c r="A155" s="86" t="str">
        <f>IF(ISBLANK('US Ad Fare Sheet'!C160),"",'US Ad Fare Sheet'!C160)</f>
        <v>SFO</v>
      </c>
      <c r="B155" s="86" t="str">
        <f>IF(ISBLANK('US Ad Fare Sheet'!D160),"",'US Ad Fare Sheet'!D160)</f>
        <v>SAN FRANCISCO</v>
      </c>
      <c r="C155" s="86" t="str">
        <f>IF(ISBLANK('US Ad Fare Sheet'!E160),"",'US Ad Fare Sheet'!E160)</f>
        <v>LAX</v>
      </c>
      <c r="D155" s="86" t="str">
        <f>IF(ISBLANK('US Ad Fare Sheet'!F160),"",'US Ad Fare Sheet'!F160)</f>
        <v>LOS ANGELES</v>
      </c>
      <c r="E155" s="86">
        <f>IF(ISBLANK('US Ad Fare Sheet'!G160),"",'US Ad Fare Sheet'!G160)</f>
        <v>49</v>
      </c>
      <c r="F155" s="40" t="s">
        <v>750</v>
      </c>
      <c r="H155" s="42" t="str">
        <f t="shared" si="12"/>
        <v>SFO</v>
      </c>
      <c r="I155" s="42" t="str">
        <f t="shared" si="10"/>
        <v>San Francisco</v>
      </c>
      <c r="J155" s="42" t="str">
        <f t="shared" si="13"/>
        <v>LAX</v>
      </c>
      <c r="K155" s="42" t="str">
        <f t="shared" si="11"/>
        <v>Los Angeles</v>
      </c>
      <c r="L155" s="43">
        <f t="shared" si="14"/>
        <v>49</v>
      </c>
    </row>
    <row r="156" spans="1:12" x14ac:dyDescent="0.15">
      <c r="A156" s="86" t="str">
        <f>IF(ISBLANK('US Ad Fare Sheet'!C161),"",'US Ad Fare Sheet'!C161)</f>
        <v>LAX</v>
      </c>
      <c r="B156" s="86" t="str">
        <f>IF(ISBLANK('US Ad Fare Sheet'!D161),"",'US Ad Fare Sheet'!D161)</f>
        <v>LOS ANGELES</v>
      </c>
      <c r="C156" s="86" t="str">
        <f>IF(ISBLANK('US Ad Fare Sheet'!E161),"",'US Ad Fare Sheet'!E161)</f>
        <v>DAL</v>
      </c>
      <c r="D156" s="86" t="str">
        <f>IF(ISBLANK('US Ad Fare Sheet'!F161),"",'US Ad Fare Sheet'!F161)</f>
        <v>DALLAS / LOVE FIELD</v>
      </c>
      <c r="E156" s="86">
        <f>IF(ISBLANK('US Ad Fare Sheet'!G161),"",'US Ad Fare Sheet'!G161)</f>
        <v>99</v>
      </c>
      <c r="F156" s="40" t="s">
        <v>750</v>
      </c>
      <c r="H156" s="42" t="str">
        <f t="shared" si="12"/>
        <v>LAX</v>
      </c>
      <c r="I156" s="42" t="str">
        <f t="shared" si="10"/>
        <v>Los Angeles</v>
      </c>
      <c r="J156" s="42" t="str">
        <f t="shared" si="13"/>
        <v>DAL</v>
      </c>
      <c r="K156" s="42" t="str">
        <f t="shared" si="11"/>
        <v>Dallas - Love Field</v>
      </c>
      <c r="L156" s="43">
        <f t="shared" si="14"/>
        <v>99</v>
      </c>
    </row>
    <row r="157" spans="1:12" x14ac:dyDescent="0.15">
      <c r="A157" s="86" t="str">
        <f>IF(ISBLANK('US Ad Fare Sheet'!C162),"",'US Ad Fare Sheet'!C162)</f>
        <v>SAN</v>
      </c>
      <c r="B157" s="86" t="str">
        <f>IF(ISBLANK('US Ad Fare Sheet'!D162),"",'US Ad Fare Sheet'!D162)</f>
        <v>SAN DIEGO</v>
      </c>
      <c r="C157" s="86" t="str">
        <f>IF(ISBLANK('US Ad Fare Sheet'!E162),"",'US Ad Fare Sheet'!E162)</f>
        <v>DAL</v>
      </c>
      <c r="D157" s="86" t="str">
        <f>IF(ISBLANK('US Ad Fare Sheet'!F162),"",'US Ad Fare Sheet'!F162)</f>
        <v>DALLAS / LOVE FIELD</v>
      </c>
      <c r="E157" s="86">
        <f>IF(ISBLANK('US Ad Fare Sheet'!G162),"",'US Ad Fare Sheet'!G162)</f>
        <v>99</v>
      </c>
      <c r="F157" s="40" t="s">
        <v>750</v>
      </c>
      <c r="H157" s="42" t="str">
        <f t="shared" si="12"/>
        <v>SAN</v>
      </c>
      <c r="I157" s="42" t="str">
        <f t="shared" si="10"/>
        <v>San Diego</v>
      </c>
      <c r="J157" s="42" t="str">
        <f t="shared" si="13"/>
        <v>DAL</v>
      </c>
      <c r="K157" s="42" t="str">
        <f t="shared" si="11"/>
        <v>Dallas - Love Field</v>
      </c>
      <c r="L157" s="43">
        <f t="shared" si="14"/>
        <v>99</v>
      </c>
    </row>
    <row r="158" spans="1:12" x14ac:dyDescent="0.15">
      <c r="A158" s="86" t="str">
        <f>IF(ISBLANK('US Ad Fare Sheet'!C163),"",'US Ad Fare Sheet'!C163)</f>
        <v>SAN</v>
      </c>
      <c r="B158" s="86" t="str">
        <f>IF(ISBLANK('US Ad Fare Sheet'!D163),"",'US Ad Fare Sheet'!D163)</f>
        <v>SAN DIEGO</v>
      </c>
      <c r="C158" s="86" t="str">
        <f>IF(ISBLANK('US Ad Fare Sheet'!E163),"",'US Ad Fare Sheet'!E163)</f>
        <v>OMA</v>
      </c>
      <c r="D158" s="86" t="str">
        <f>IF(ISBLANK('US Ad Fare Sheet'!F163),"",'US Ad Fare Sheet'!F163)</f>
        <v>OMAHA</v>
      </c>
      <c r="E158" s="86">
        <f>IF(ISBLANK('US Ad Fare Sheet'!G163),"",'US Ad Fare Sheet'!G163)</f>
        <v>129</v>
      </c>
      <c r="F158" s="40" t="s">
        <v>750</v>
      </c>
      <c r="H158" s="42" t="str">
        <f t="shared" si="12"/>
        <v>SAN</v>
      </c>
      <c r="I158" s="42" t="str">
        <f t="shared" si="10"/>
        <v>San Diego</v>
      </c>
      <c r="J158" s="42" t="str">
        <f t="shared" si="13"/>
        <v>OMA</v>
      </c>
      <c r="K158" s="42" t="str">
        <f t="shared" si="11"/>
        <v>Omaha</v>
      </c>
      <c r="L158" s="43">
        <f t="shared" si="14"/>
        <v>129</v>
      </c>
    </row>
    <row r="159" spans="1:12" x14ac:dyDescent="0.15">
      <c r="A159" s="86" t="str">
        <f>IF(ISBLANK('US Ad Fare Sheet'!C164),"",'US Ad Fare Sheet'!C164)</f>
        <v>SFO</v>
      </c>
      <c r="B159" s="86" t="str">
        <f>IF(ISBLANK('US Ad Fare Sheet'!D164),"",'US Ad Fare Sheet'!D164)</f>
        <v>SAN FRANCISCO</v>
      </c>
      <c r="C159" s="86" t="str">
        <f>IF(ISBLANK('US Ad Fare Sheet'!E164),"",'US Ad Fare Sheet'!E164)</f>
        <v>BNA</v>
      </c>
      <c r="D159" s="86" t="str">
        <f>IF(ISBLANK('US Ad Fare Sheet'!F164),"",'US Ad Fare Sheet'!F164)</f>
        <v>NASHVILLE</v>
      </c>
      <c r="E159" s="86">
        <f>IF(ISBLANK('US Ad Fare Sheet'!G164),"",'US Ad Fare Sheet'!G164)</f>
        <v>119</v>
      </c>
      <c r="F159" s="40" t="s">
        <v>750</v>
      </c>
      <c r="H159" s="42" t="str">
        <f t="shared" si="12"/>
        <v>SFO</v>
      </c>
      <c r="I159" s="42" t="str">
        <f t="shared" si="10"/>
        <v>San Francisco</v>
      </c>
      <c r="J159" s="42" t="str">
        <f t="shared" si="13"/>
        <v>BNA</v>
      </c>
      <c r="K159" s="42" t="str">
        <f t="shared" si="11"/>
        <v>Nashville</v>
      </c>
      <c r="L159" s="43">
        <f t="shared" si="14"/>
        <v>119</v>
      </c>
    </row>
    <row r="160" spans="1:12" x14ac:dyDescent="0.15">
      <c r="A160" s="86" t="str">
        <f>IF(ISBLANK('US Ad Fare Sheet'!C165),"",'US Ad Fare Sheet'!C165)</f>
        <v>SAN</v>
      </c>
      <c r="B160" s="86" t="str">
        <f>IF(ISBLANK('US Ad Fare Sheet'!D165),"",'US Ad Fare Sheet'!D165)</f>
        <v>SAN DIEGO</v>
      </c>
      <c r="C160" s="86" t="str">
        <f>IF(ISBLANK('US Ad Fare Sheet'!E165),"",'US Ad Fare Sheet'!E165)</f>
        <v>MSP</v>
      </c>
      <c r="D160" s="86" t="str">
        <f>IF(ISBLANK('US Ad Fare Sheet'!F165),"",'US Ad Fare Sheet'!F165)</f>
        <v>MINNEAPOLIS / ST. PAUL</v>
      </c>
      <c r="E160" s="86">
        <f>IF(ISBLANK('US Ad Fare Sheet'!G165),"",'US Ad Fare Sheet'!G165)</f>
        <v>149</v>
      </c>
      <c r="F160" s="40" t="s">
        <v>750</v>
      </c>
      <c r="H160" s="42" t="str">
        <f t="shared" si="12"/>
        <v>SAN</v>
      </c>
      <c r="I160" s="42" t="str">
        <f t="shared" si="10"/>
        <v>San Diego</v>
      </c>
      <c r="J160" s="42" t="str">
        <f t="shared" si="13"/>
        <v>MSP</v>
      </c>
      <c r="K160" s="42" t="str">
        <f t="shared" si="11"/>
        <v>Minneapolis</v>
      </c>
      <c r="L160" s="43">
        <f t="shared" si="14"/>
        <v>149</v>
      </c>
    </row>
    <row r="161" spans="1:12" x14ac:dyDescent="0.15">
      <c r="A161" s="86" t="str">
        <f>IF(ISBLANK('US Ad Fare Sheet'!C166),"",'US Ad Fare Sheet'!C166)</f>
        <v>AUS</v>
      </c>
      <c r="B161" s="86" t="str">
        <f>IF(ISBLANK('US Ad Fare Sheet'!D166),"",'US Ad Fare Sheet'!D166)</f>
        <v>AUSTIN</v>
      </c>
      <c r="C161" s="86" t="str">
        <f>IF(ISBLANK('US Ad Fare Sheet'!E166),"",'US Ad Fare Sheet'!E166)</f>
        <v>SFO</v>
      </c>
      <c r="D161" s="86" t="str">
        <f>IF(ISBLANK('US Ad Fare Sheet'!F166),"",'US Ad Fare Sheet'!F166)</f>
        <v>SAN FRANCISCO</v>
      </c>
      <c r="E161" s="86">
        <f>IF(ISBLANK('US Ad Fare Sheet'!G166),"",'US Ad Fare Sheet'!G166)</f>
        <v>99</v>
      </c>
      <c r="F161" s="40" t="s">
        <v>750</v>
      </c>
      <c r="H161" s="42" t="str">
        <f t="shared" si="12"/>
        <v>AUS</v>
      </c>
      <c r="I161" s="42" t="str">
        <f t="shared" si="10"/>
        <v>Austin</v>
      </c>
      <c r="J161" s="42" t="str">
        <f t="shared" si="13"/>
        <v>SFO</v>
      </c>
      <c r="K161" s="42" t="str">
        <f t="shared" si="11"/>
        <v>San Francisco</v>
      </c>
      <c r="L161" s="43">
        <f t="shared" si="14"/>
        <v>99</v>
      </c>
    </row>
    <row r="162" spans="1:12" x14ac:dyDescent="0.15">
      <c r="A162" s="86" t="str">
        <f>IF(ISBLANK('US Ad Fare Sheet'!C167),"",'US Ad Fare Sheet'!C167)</f>
        <v>AUS</v>
      </c>
      <c r="B162" s="86" t="str">
        <f>IF(ISBLANK('US Ad Fare Sheet'!D167),"",'US Ad Fare Sheet'!D167)</f>
        <v>AUSTIN</v>
      </c>
      <c r="C162" s="86" t="str">
        <f>IF(ISBLANK('US Ad Fare Sheet'!E167),"",'US Ad Fare Sheet'!E167)</f>
        <v>SAN</v>
      </c>
      <c r="D162" s="86" t="str">
        <f>IF(ISBLANK('US Ad Fare Sheet'!F167),"",'US Ad Fare Sheet'!F167)</f>
        <v>SAN DIEGO</v>
      </c>
      <c r="E162" s="86">
        <f>IF(ISBLANK('US Ad Fare Sheet'!G167),"",'US Ad Fare Sheet'!G167)</f>
        <v>119</v>
      </c>
      <c r="F162" s="40" t="s">
        <v>750</v>
      </c>
      <c r="H162" s="42" t="str">
        <f t="shared" si="12"/>
        <v>AUS</v>
      </c>
      <c r="I162" s="42" t="str">
        <f t="shared" si="10"/>
        <v>Austin</v>
      </c>
      <c r="J162" s="42" t="str">
        <f t="shared" si="13"/>
        <v>SAN</v>
      </c>
      <c r="K162" s="42" t="str">
        <f t="shared" si="11"/>
        <v>San Diego</v>
      </c>
      <c r="L162" s="43">
        <f t="shared" si="14"/>
        <v>119</v>
      </c>
    </row>
    <row r="163" spans="1:12" x14ac:dyDescent="0.15">
      <c r="A163" s="86" t="str">
        <f>IF(ISBLANK('US Ad Fare Sheet'!C168),"",'US Ad Fare Sheet'!C168)</f>
        <v>SNA</v>
      </c>
      <c r="B163" s="86" t="str">
        <f>IF(ISBLANK('US Ad Fare Sheet'!D168),"",'US Ad Fare Sheet'!D168)</f>
        <v>ORANGE COUNTY / JOHN WAYNE</v>
      </c>
      <c r="C163" s="86" t="str">
        <f>IF(ISBLANK('US Ad Fare Sheet'!E168),"",'US Ad Fare Sheet'!E168)</f>
        <v>ABQ</v>
      </c>
      <c r="D163" s="86" t="str">
        <f>IF(ISBLANK('US Ad Fare Sheet'!F168),"",'US Ad Fare Sheet'!F168)</f>
        <v>ALBUQUERQUE</v>
      </c>
      <c r="E163" s="86">
        <f>IF(ISBLANK('US Ad Fare Sheet'!G168),"",'US Ad Fare Sheet'!G168)</f>
        <v>59</v>
      </c>
      <c r="F163" s="40" t="s">
        <v>750</v>
      </c>
      <c r="H163" s="42" t="str">
        <f t="shared" si="12"/>
        <v>SNA</v>
      </c>
      <c r="I163" s="42" t="str">
        <f t="shared" si="10"/>
        <v>Orange County</v>
      </c>
      <c r="J163" s="42" t="str">
        <f t="shared" si="13"/>
        <v>ABQ</v>
      </c>
      <c r="K163" s="42" t="str">
        <f t="shared" si="11"/>
        <v>Albuquerque</v>
      </c>
      <c r="L163" s="43">
        <f t="shared" si="14"/>
        <v>59</v>
      </c>
    </row>
    <row r="164" spans="1:12" x14ac:dyDescent="0.15">
      <c r="A164" s="86" t="str">
        <f>IF(ISBLANK('US Ad Fare Sheet'!C169),"",'US Ad Fare Sheet'!C169)</f>
        <v>SFO</v>
      </c>
      <c r="B164" s="86" t="str">
        <f>IF(ISBLANK('US Ad Fare Sheet'!D169),"",'US Ad Fare Sheet'!D169)</f>
        <v>SAN FRANCISCO</v>
      </c>
      <c r="C164" s="86" t="str">
        <f>IF(ISBLANK('US Ad Fare Sheet'!E169),"",'US Ad Fare Sheet'!E169)</f>
        <v>ABQ</v>
      </c>
      <c r="D164" s="86" t="str">
        <f>IF(ISBLANK('US Ad Fare Sheet'!F169),"",'US Ad Fare Sheet'!F169)</f>
        <v>ALBUQUERQUE</v>
      </c>
      <c r="E164" s="86">
        <f>IF(ISBLANK('US Ad Fare Sheet'!G169),"",'US Ad Fare Sheet'!G169)</f>
        <v>49</v>
      </c>
      <c r="F164" s="40" t="s">
        <v>750</v>
      </c>
      <c r="H164" s="42" t="str">
        <f t="shared" si="12"/>
        <v>SFO</v>
      </c>
      <c r="I164" s="42" t="str">
        <f t="shared" si="10"/>
        <v>San Francisco</v>
      </c>
      <c r="J164" s="42" t="str">
        <f t="shared" si="13"/>
        <v>ABQ</v>
      </c>
      <c r="K164" s="42" t="str">
        <f t="shared" si="11"/>
        <v>Albuquerque</v>
      </c>
      <c r="L164" s="43">
        <f t="shared" si="14"/>
        <v>49</v>
      </c>
    </row>
    <row r="165" spans="1:12" x14ac:dyDescent="0.15">
      <c r="A165" s="86" t="str">
        <f>IF(ISBLANK('US Ad Fare Sheet'!C170),"",'US Ad Fare Sheet'!C170)</f>
        <v>SAN</v>
      </c>
      <c r="B165" s="86" t="str">
        <f>IF(ISBLANK('US Ad Fare Sheet'!D170),"",'US Ad Fare Sheet'!D170)</f>
        <v>SAN DIEGO</v>
      </c>
      <c r="C165" s="86" t="str">
        <f>IF(ISBLANK('US Ad Fare Sheet'!E170),"",'US Ad Fare Sheet'!E170)</f>
        <v>ABQ</v>
      </c>
      <c r="D165" s="86" t="str">
        <f>IF(ISBLANK('US Ad Fare Sheet'!F170),"",'US Ad Fare Sheet'!F170)</f>
        <v>ALBUQUERQUE</v>
      </c>
      <c r="E165" s="86">
        <f>IF(ISBLANK('US Ad Fare Sheet'!G170),"",'US Ad Fare Sheet'!G170)</f>
        <v>49</v>
      </c>
      <c r="F165" s="40" t="s">
        <v>750</v>
      </c>
      <c r="H165" s="42" t="str">
        <f t="shared" si="12"/>
        <v>SAN</v>
      </c>
      <c r="I165" s="42" t="str">
        <f t="shared" si="10"/>
        <v>San Diego</v>
      </c>
      <c r="J165" s="42" t="str">
        <f t="shared" si="13"/>
        <v>ABQ</v>
      </c>
      <c r="K165" s="42" t="str">
        <f t="shared" si="11"/>
        <v>Albuquerque</v>
      </c>
      <c r="L165" s="43">
        <f t="shared" si="14"/>
        <v>49</v>
      </c>
    </row>
    <row r="166" spans="1:12" x14ac:dyDescent="0.15">
      <c r="A166" s="86" t="str">
        <f>IF(ISBLANK('US Ad Fare Sheet'!C171),"",'US Ad Fare Sheet'!C171)</f>
        <v>PHX</v>
      </c>
      <c r="B166" s="86" t="str">
        <f>IF(ISBLANK('US Ad Fare Sheet'!D171),"",'US Ad Fare Sheet'!D171)</f>
        <v>PHOENIX</v>
      </c>
      <c r="C166" s="86" t="str">
        <f>IF(ISBLANK('US Ad Fare Sheet'!E171),"",'US Ad Fare Sheet'!E171)</f>
        <v>SEA</v>
      </c>
      <c r="D166" s="86" t="str">
        <f>IF(ISBLANK('US Ad Fare Sheet'!F171),"",'US Ad Fare Sheet'!F171)</f>
        <v>SEATTLE</v>
      </c>
      <c r="E166" s="86">
        <f>IF(ISBLANK('US Ad Fare Sheet'!G171),"",'US Ad Fare Sheet'!G171)</f>
        <v>89</v>
      </c>
      <c r="F166" s="40" t="s">
        <v>750</v>
      </c>
      <c r="H166" s="42" t="str">
        <f t="shared" si="12"/>
        <v>PHX</v>
      </c>
      <c r="I166" s="42" t="str">
        <f t="shared" si="10"/>
        <v>Phoenix</v>
      </c>
      <c r="J166" s="42" t="str">
        <f t="shared" si="13"/>
        <v>SEA</v>
      </c>
      <c r="K166" s="42" t="str">
        <f t="shared" si="11"/>
        <v>Seattle</v>
      </c>
      <c r="L166" s="43">
        <f t="shared" si="14"/>
        <v>89</v>
      </c>
    </row>
    <row r="167" spans="1:12" x14ac:dyDescent="0.15">
      <c r="A167" s="86" t="str">
        <f>IF(ISBLANK('US Ad Fare Sheet'!C172),"",'US Ad Fare Sheet'!C172)</f>
        <v>SEA</v>
      </c>
      <c r="B167" s="86" t="str">
        <f>IF(ISBLANK('US Ad Fare Sheet'!D172),"",'US Ad Fare Sheet'!D172)</f>
        <v>SEATTLE</v>
      </c>
      <c r="C167" s="86" t="str">
        <f>IF(ISBLANK('US Ad Fare Sheet'!E172),"",'US Ad Fare Sheet'!E172)</f>
        <v>DEN</v>
      </c>
      <c r="D167" s="86" t="str">
        <f>IF(ISBLANK('US Ad Fare Sheet'!F172),"",'US Ad Fare Sheet'!F172)</f>
        <v>DENVER</v>
      </c>
      <c r="E167" s="86">
        <f>IF(ISBLANK('US Ad Fare Sheet'!G172),"",'US Ad Fare Sheet'!G172)</f>
        <v>89</v>
      </c>
      <c r="F167" s="40" t="s">
        <v>750</v>
      </c>
      <c r="H167" s="42" t="str">
        <f t="shared" si="12"/>
        <v>SEA</v>
      </c>
      <c r="I167" s="42" t="str">
        <f t="shared" si="10"/>
        <v>Seattle</v>
      </c>
      <c r="J167" s="42" t="str">
        <f t="shared" si="13"/>
        <v>DEN</v>
      </c>
      <c r="K167" s="42" t="str">
        <f t="shared" si="11"/>
        <v>Denver</v>
      </c>
      <c r="L167" s="43">
        <f t="shared" si="14"/>
        <v>89</v>
      </c>
    </row>
    <row r="168" spans="1:12" x14ac:dyDescent="0.15">
      <c r="A168" s="86" t="str">
        <f>IF(ISBLANK('US Ad Fare Sheet'!C173),"",'US Ad Fare Sheet'!C173)</f>
        <v>RNO</v>
      </c>
      <c r="B168" s="86" t="str">
        <f>IF(ISBLANK('US Ad Fare Sheet'!D173),"",'US Ad Fare Sheet'!D173)</f>
        <v>RENO / TAHOE</v>
      </c>
      <c r="C168" s="86" t="str">
        <f>IF(ISBLANK('US Ad Fare Sheet'!E173),"",'US Ad Fare Sheet'!E173)</f>
        <v>BOI</v>
      </c>
      <c r="D168" s="86" t="str">
        <f>IF(ISBLANK('US Ad Fare Sheet'!F173),"",'US Ad Fare Sheet'!F173)</f>
        <v>BOISE</v>
      </c>
      <c r="E168" s="86">
        <f>IF(ISBLANK('US Ad Fare Sheet'!G173),"",'US Ad Fare Sheet'!G173)</f>
        <v>59</v>
      </c>
      <c r="F168" s="40" t="s">
        <v>750</v>
      </c>
      <c r="H168" s="42" t="str">
        <f t="shared" si="12"/>
        <v>RNO</v>
      </c>
      <c r="I168" s="42" t="str">
        <f t="shared" si="10"/>
        <v>Reno</v>
      </c>
      <c r="J168" s="42" t="str">
        <f t="shared" si="13"/>
        <v>BOI</v>
      </c>
      <c r="K168" s="42" t="str">
        <f t="shared" si="11"/>
        <v>Boise</v>
      </c>
      <c r="L168" s="43">
        <f t="shared" si="14"/>
        <v>59</v>
      </c>
    </row>
    <row r="169" spans="1:12" x14ac:dyDescent="0.15">
      <c r="A169" s="86" t="str">
        <f>IF(ISBLANK('US Ad Fare Sheet'!C174),"",'US Ad Fare Sheet'!C174)</f>
        <v>RNO</v>
      </c>
      <c r="B169" s="86" t="str">
        <f>IF(ISBLANK('US Ad Fare Sheet'!D174),"",'US Ad Fare Sheet'!D174)</f>
        <v>RENO / TAHOE</v>
      </c>
      <c r="C169" s="86" t="str">
        <f>IF(ISBLANK('US Ad Fare Sheet'!E174),"",'US Ad Fare Sheet'!E174)</f>
        <v>SEA</v>
      </c>
      <c r="D169" s="86" t="str">
        <f>IF(ISBLANK('US Ad Fare Sheet'!F174),"",'US Ad Fare Sheet'!F174)</f>
        <v>SEATTLE</v>
      </c>
      <c r="E169" s="86">
        <f>IF(ISBLANK('US Ad Fare Sheet'!G174),"",'US Ad Fare Sheet'!G174)</f>
        <v>119</v>
      </c>
      <c r="F169" s="40" t="s">
        <v>750</v>
      </c>
      <c r="H169" s="42" t="str">
        <f t="shared" si="12"/>
        <v>RNO</v>
      </c>
      <c r="I169" s="42" t="str">
        <f t="shared" si="10"/>
        <v>Reno</v>
      </c>
      <c r="J169" s="42" t="str">
        <f t="shared" si="13"/>
        <v>SEA</v>
      </c>
      <c r="K169" s="42" t="str">
        <f t="shared" si="11"/>
        <v>Seattle</v>
      </c>
      <c r="L169" s="43">
        <f t="shared" si="14"/>
        <v>119</v>
      </c>
    </row>
    <row r="170" spans="1:12" x14ac:dyDescent="0.15">
      <c r="A170" s="86" t="str">
        <f>IF(ISBLANK('US Ad Fare Sheet'!C175),"",'US Ad Fare Sheet'!C175)</f>
        <v>SLC</v>
      </c>
      <c r="B170" s="86" t="str">
        <f>IF(ISBLANK('US Ad Fare Sheet'!D175),"",'US Ad Fare Sheet'!D175)</f>
        <v>SALT LAKE CITY</v>
      </c>
      <c r="C170" s="86" t="str">
        <f>IF(ISBLANK('US Ad Fare Sheet'!E175),"",'US Ad Fare Sheet'!E175)</f>
        <v>BOI</v>
      </c>
      <c r="D170" s="86" t="str">
        <f>IF(ISBLANK('US Ad Fare Sheet'!F175),"",'US Ad Fare Sheet'!F175)</f>
        <v>BOISE</v>
      </c>
      <c r="E170" s="86">
        <f>IF(ISBLANK('US Ad Fare Sheet'!G175),"",'US Ad Fare Sheet'!G175)</f>
        <v>59</v>
      </c>
      <c r="F170" s="40" t="s">
        <v>750</v>
      </c>
      <c r="H170" s="42" t="str">
        <f t="shared" si="12"/>
        <v>SLC</v>
      </c>
      <c r="I170" s="42" t="str">
        <f t="shared" si="10"/>
        <v>Salt Lake City</v>
      </c>
      <c r="J170" s="42" t="str">
        <f t="shared" si="13"/>
        <v>BOI</v>
      </c>
      <c r="K170" s="42" t="str">
        <f t="shared" si="11"/>
        <v>Boise</v>
      </c>
      <c r="L170" s="43">
        <f t="shared" si="14"/>
        <v>59</v>
      </c>
    </row>
    <row r="171" spans="1:12" x14ac:dyDescent="0.15">
      <c r="A171" s="86" t="str">
        <f>IF(ISBLANK('US Ad Fare Sheet'!C176),"",'US Ad Fare Sheet'!C176)</f>
        <v>SAN</v>
      </c>
      <c r="B171" s="86" t="str">
        <f>IF(ISBLANK('US Ad Fare Sheet'!D176),"",'US Ad Fare Sheet'!D176)</f>
        <v>SAN DIEGO</v>
      </c>
      <c r="C171" s="86" t="str">
        <f>IF(ISBLANK('US Ad Fare Sheet'!E176),"",'US Ad Fare Sheet'!E176)</f>
        <v>PDX</v>
      </c>
      <c r="D171" s="86" t="str">
        <f>IF(ISBLANK('US Ad Fare Sheet'!F176),"",'US Ad Fare Sheet'!F176)</f>
        <v>PORTLAND</v>
      </c>
      <c r="E171" s="86">
        <f>IF(ISBLANK('US Ad Fare Sheet'!G176),"",'US Ad Fare Sheet'!G176)</f>
        <v>79</v>
      </c>
      <c r="F171" s="40" t="s">
        <v>750</v>
      </c>
      <c r="H171" s="42" t="str">
        <f t="shared" si="12"/>
        <v>SAN</v>
      </c>
      <c r="I171" s="42" t="str">
        <f t="shared" si="10"/>
        <v>San Diego</v>
      </c>
      <c r="J171" s="42" t="str">
        <f t="shared" si="13"/>
        <v>PDX</v>
      </c>
      <c r="K171" s="42" t="str">
        <f t="shared" si="11"/>
        <v>Portland</v>
      </c>
      <c r="L171" s="43">
        <f t="shared" si="14"/>
        <v>79</v>
      </c>
    </row>
    <row r="172" spans="1:12" x14ac:dyDescent="0.15">
      <c r="A172" s="86" t="str">
        <f>IF(ISBLANK('US Ad Fare Sheet'!C177),"",'US Ad Fare Sheet'!C177)</f>
        <v>SEA</v>
      </c>
      <c r="B172" s="86" t="str">
        <f>IF(ISBLANK('US Ad Fare Sheet'!D177),"",'US Ad Fare Sheet'!D177)</f>
        <v>SEATTLE</v>
      </c>
      <c r="C172" s="86" t="str">
        <f>IF(ISBLANK('US Ad Fare Sheet'!E177),"",'US Ad Fare Sheet'!E177)</f>
        <v>SNA</v>
      </c>
      <c r="D172" s="86" t="str">
        <f>IF(ISBLANK('US Ad Fare Sheet'!F177),"",'US Ad Fare Sheet'!F177)</f>
        <v>ORANGE COUNTY / JOHN WAYNE</v>
      </c>
      <c r="E172" s="86">
        <f>IF(ISBLANK('US Ad Fare Sheet'!G177),"",'US Ad Fare Sheet'!G177)</f>
        <v>105</v>
      </c>
      <c r="F172" s="40" t="s">
        <v>750</v>
      </c>
      <c r="H172" s="42" t="str">
        <f t="shared" si="12"/>
        <v>SEA</v>
      </c>
      <c r="I172" s="42" t="str">
        <f t="shared" si="10"/>
        <v>Seattle</v>
      </c>
      <c r="J172" s="42" t="str">
        <f t="shared" si="13"/>
        <v>SNA</v>
      </c>
      <c r="K172" s="42" t="str">
        <f t="shared" si="11"/>
        <v>Orange County</v>
      </c>
      <c r="L172" s="43">
        <f t="shared" si="14"/>
        <v>105</v>
      </c>
    </row>
    <row r="173" spans="1:12" x14ac:dyDescent="0.15">
      <c r="A173" s="86" t="str">
        <f>IF(ISBLANK('US Ad Fare Sheet'!C178),"",'US Ad Fare Sheet'!C178)</f>
        <v>SEA</v>
      </c>
      <c r="B173" s="86" t="str">
        <f>IF(ISBLANK('US Ad Fare Sheet'!D178),"",'US Ad Fare Sheet'!D178)</f>
        <v>SEATTLE</v>
      </c>
      <c r="C173" s="86" t="str">
        <f>IF(ISBLANK('US Ad Fare Sheet'!E178),"",'US Ad Fare Sheet'!E178)</f>
        <v>LAX</v>
      </c>
      <c r="D173" s="86" t="str">
        <f>IF(ISBLANK('US Ad Fare Sheet'!F178),"",'US Ad Fare Sheet'!F178)</f>
        <v>LOS ANGELES</v>
      </c>
      <c r="E173" s="86">
        <f>IF(ISBLANK('US Ad Fare Sheet'!G178),"",'US Ad Fare Sheet'!G178)</f>
        <v>69</v>
      </c>
      <c r="F173" s="40" t="s">
        <v>750</v>
      </c>
      <c r="H173" s="42" t="str">
        <f t="shared" si="12"/>
        <v>SEA</v>
      </c>
      <c r="I173" s="42" t="str">
        <f t="shared" si="10"/>
        <v>Seattle</v>
      </c>
      <c r="J173" s="42" t="str">
        <f t="shared" si="13"/>
        <v>LAX</v>
      </c>
      <c r="K173" s="42" t="str">
        <f t="shared" si="11"/>
        <v>Los Angeles</v>
      </c>
      <c r="L173" s="43">
        <f t="shared" si="14"/>
        <v>69</v>
      </c>
    </row>
    <row r="174" spans="1:12" x14ac:dyDescent="0.15">
      <c r="A174" s="86" t="str">
        <f>IF(ISBLANK('US Ad Fare Sheet'!C179),"",'US Ad Fare Sheet'!C179)</f>
        <v>SEA</v>
      </c>
      <c r="B174" s="86" t="str">
        <f>IF(ISBLANK('US Ad Fare Sheet'!D179),"",'US Ad Fare Sheet'!D179)</f>
        <v>SEATTLE</v>
      </c>
      <c r="C174" s="86" t="str">
        <f>IF(ISBLANK('US Ad Fare Sheet'!E179),"",'US Ad Fare Sheet'!E179)</f>
        <v>ONT</v>
      </c>
      <c r="D174" s="86" t="str">
        <f>IF(ISBLANK('US Ad Fare Sheet'!F179),"",'US Ad Fare Sheet'!F179)</f>
        <v>ONTARIO</v>
      </c>
      <c r="E174" s="86">
        <f>IF(ISBLANK('US Ad Fare Sheet'!G179),"",'US Ad Fare Sheet'!G179)</f>
        <v>79</v>
      </c>
      <c r="F174" s="40" t="s">
        <v>750</v>
      </c>
      <c r="H174" s="42" t="str">
        <f t="shared" si="12"/>
        <v>SEA</v>
      </c>
      <c r="I174" s="42" t="str">
        <f t="shared" si="10"/>
        <v>Seattle</v>
      </c>
      <c r="J174" s="42" t="str">
        <f t="shared" si="13"/>
        <v>ONT</v>
      </c>
      <c r="K174" s="42" t="str">
        <f t="shared" si="11"/>
        <v>Ontario</v>
      </c>
      <c r="L174" s="43">
        <f t="shared" si="14"/>
        <v>79</v>
      </c>
    </row>
    <row r="175" spans="1:12" x14ac:dyDescent="0.15">
      <c r="A175" s="86" t="str">
        <f>IF(ISBLANK('US Ad Fare Sheet'!C180),"",'US Ad Fare Sheet'!C180)</f>
        <v>PSP</v>
      </c>
      <c r="B175" s="86" t="str">
        <f>IF(ISBLANK('US Ad Fare Sheet'!D180),"",'US Ad Fare Sheet'!D180)</f>
        <v>PALM SPRINGS</v>
      </c>
      <c r="C175" s="86" t="str">
        <f>IF(ISBLANK('US Ad Fare Sheet'!E180),"",'US Ad Fare Sheet'!E180)</f>
        <v>SEA</v>
      </c>
      <c r="D175" s="86" t="str">
        <f>IF(ISBLANK('US Ad Fare Sheet'!F180),"",'US Ad Fare Sheet'!F180)</f>
        <v>SEATTLE</v>
      </c>
      <c r="E175" s="86">
        <f>IF(ISBLANK('US Ad Fare Sheet'!G180),"",'US Ad Fare Sheet'!G180)</f>
        <v>139</v>
      </c>
      <c r="F175" s="40" t="s">
        <v>750</v>
      </c>
      <c r="H175" s="42" t="str">
        <f t="shared" si="12"/>
        <v>PSP</v>
      </c>
      <c r="I175" s="42" t="str">
        <f t="shared" si="10"/>
        <v>Palm Springs</v>
      </c>
      <c r="J175" s="42" t="str">
        <f t="shared" si="13"/>
        <v>SEA</v>
      </c>
      <c r="K175" s="42" t="str">
        <f t="shared" si="11"/>
        <v>Seattle</v>
      </c>
      <c r="L175" s="43">
        <f t="shared" si="14"/>
        <v>139</v>
      </c>
    </row>
    <row r="176" spans="1:12" x14ac:dyDescent="0.15">
      <c r="A176" s="86" t="str">
        <f>IF(ISBLANK('US Ad Fare Sheet'!C181),"",'US Ad Fare Sheet'!C181)</f>
        <v>JFK</v>
      </c>
      <c r="B176" s="86" t="str">
        <f>IF(ISBLANK('US Ad Fare Sheet'!D181),"",'US Ad Fare Sheet'!D181)</f>
        <v>NEW YORK</v>
      </c>
      <c r="C176" s="86" t="str">
        <f>IF(ISBLANK('US Ad Fare Sheet'!E181),"",'US Ad Fare Sheet'!E181)</f>
        <v>SJC</v>
      </c>
      <c r="D176" s="86" t="str">
        <f>IF(ISBLANK('US Ad Fare Sheet'!F181),"",'US Ad Fare Sheet'!F181)</f>
        <v>SAN JOSE</v>
      </c>
      <c r="E176" s="86">
        <f>IF(ISBLANK('US Ad Fare Sheet'!G181),"",'US Ad Fare Sheet'!G181)</f>
        <v>119</v>
      </c>
      <c r="F176" s="40" t="s">
        <v>750</v>
      </c>
      <c r="H176" s="42" t="str">
        <f t="shared" si="12"/>
        <v>JFK</v>
      </c>
      <c r="I176" s="42" t="str">
        <f t="shared" si="10"/>
        <v>New York - JFK</v>
      </c>
      <c r="J176" s="42" t="str">
        <f t="shared" si="13"/>
        <v>SJC</v>
      </c>
      <c r="K176" s="42" t="str">
        <f t="shared" si="11"/>
        <v>San Jose</v>
      </c>
      <c r="L176" s="43">
        <f t="shared" si="14"/>
        <v>119</v>
      </c>
    </row>
    <row r="177" spans="1:12" x14ac:dyDescent="0.15">
      <c r="A177" s="86" t="str">
        <f>IF(ISBLANK('US Ad Fare Sheet'!C182),"",'US Ad Fare Sheet'!C182)</f>
        <v>SJC</v>
      </c>
      <c r="B177" s="86" t="str">
        <f>IF(ISBLANK('US Ad Fare Sheet'!D182),"",'US Ad Fare Sheet'!D182)</f>
        <v>SAN JOSE</v>
      </c>
      <c r="C177" s="86" t="str">
        <f>IF(ISBLANK('US Ad Fare Sheet'!E182),"",'US Ad Fare Sheet'!E182)</f>
        <v>EWR</v>
      </c>
      <c r="D177" s="86" t="str">
        <f>IF(ISBLANK('US Ad Fare Sheet'!F182),"",'US Ad Fare Sheet'!F182)</f>
        <v>NEWARK / NEW YORK</v>
      </c>
      <c r="E177" s="86">
        <f>IF(ISBLANK('US Ad Fare Sheet'!G182),"",'US Ad Fare Sheet'!G182)</f>
        <v>149</v>
      </c>
      <c r="F177" s="40" t="s">
        <v>750</v>
      </c>
      <c r="H177" s="42" t="str">
        <f t="shared" si="12"/>
        <v>SJC</v>
      </c>
      <c r="I177" s="42" t="str">
        <f t="shared" si="10"/>
        <v>San Jose</v>
      </c>
      <c r="J177" s="42" t="str">
        <f t="shared" si="13"/>
        <v>EWR</v>
      </c>
      <c r="K177" s="42" t="str">
        <f t="shared" si="11"/>
        <v>New York - Newark</v>
      </c>
      <c r="L177" s="43">
        <f t="shared" si="14"/>
        <v>149</v>
      </c>
    </row>
    <row r="178" spans="1:12" x14ac:dyDescent="0.15">
      <c r="A178" s="86" t="str">
        <f>IF(ISBLANK('US Ad Fare Sheet'!C183),"",'US Ad Fare Sheet'!C183)</f>
        <v>SFO</v>
      </c>
      <c r="B178" s="86" t="str">
        <f>IF(ISBLANK('US Ad Fare Sheet'!D183),"",'US Ad Fare Sheet'!D183)</f>
        <v>SAN FRANCISCO</v>
      </c>
      <c r="C178" s="86" t="str">
        <f>IF(ISBLANK('US Ad Fare Sheet'!E183),"",'US Ad Fare Sheet'!E183)</f>
        <v>IAD</v>
      </c>
      <c r="D178" s="86" t="str">
        <f>IF(ISBLANK('US Ad Fare Sheet'!F183),"",'US Ad Fare Sheet'!F183)</f>
        <v>WASHINGTON, D.C. / DULLES</v>
      </c>
      <c r="E178" s="86">
        <f>IF(ISBLANK('US Ad Fare Sheet'!G183),"",'US Ad Fare Sheet'!G183)</f>
        <v>199</v>
      </c>
      <c r="F178" s="40" t="s">
        <v>750</v>
      </c>
      <c r="H178" s="42" t="str">
        <f t="shared" si="12"/>
        <v>SFO</v>
      </c>
      <c r="I178" s="42" t="str">
        <f t="shared" si="10"/>
        <v>San Francisco</v>
      </c>
      <c r="J178" s="42" t="str">
        <f t="shared" si="13"/>
        <v>IAD</v>
      </c>
      <c r="K178" s="42" t="str">
        <f t="shared" si="11"/>
        <v>Washington - Dulles</v>
      </c>
      <c r="L178" s="43">
        <f t="shared" si="14"/>
        <v>199</v>
      </c>
    </row>
    <row r="179" spans="1:12" x14ac:dyDescent="0.15">
      <c r="A179" s="86" t="str">
        <f>IF(ISBLANK('US Ad Fare Sheet'!C184),"",'US Ad Fare Sheet'!C184)</f>
        <v>SFO</v>
      </c>
      <c r="B179" s="86" t="str">
        <f>IF(ISBLANK('US Ad Fare Sheet'!D184),"",'US Ad Fare Sheet'!D184)</f>
        <v>SAN FRANCISCO</v>
      </c>
      <c r="C179" s="86" t="str">
        <f>IF(ISBLANK('US Ad Fare Sheet'!E184),"",'US Ad Fare Sheet'!E184)</f>
        <v>IND</v>
      </c>
      <c r="D179" s="86" t="str">
        <f>IF(ISBLANK('US Ad Fare Sheet'!F184),"",'US Ad Fare Sheet'!F184)</f>
        <v>INDIANAPOLIS</v>
      </c>
      <c r="E179" s="86">
        <f>IF(ISBLANK('US Ad Fare Sheet'!G184),"",'US Ad Fare Sheet'!G184)</f>
        <v>139</v>
      </c>
      <c r="F179" s="40" t="s">
        <v>750</v>
      </c>
      <c r="H179" s="42" t="str">
        <f t="shared" si="12"/>
        <v>SFO</v>
      </c>
      <c r="I179" s="42" t="str">
        <f t="shared" si="10"/>
        <v>San Francisco</v>
      </c>
      <c r="J179" s="42" t="str">
        <f t="shared" si="13"/>
        <v>IND</v>
      </c>
      <c r="K179" s="42" t="str">
        <f t="shared" si="11"/>
        <v>Indianapolis</v>
      </c>
      <c r="L179" s="43">
        <f t="shared" si="14"/>
        <v>139</v>
      </c>
    </row>
    <row r="180" spans="1:12" x14ac:dyDescent="0.15">
      <c r="A180" s="86" t="str">
        <f>IF(ISBLANK('US Ad Fare Sheet'!C185),"",'US Ad Fare Sheet'!C185)</f>
        <v>SFO</v>
      </c>
      <c r="B180" s="86" t="str">
        <f>IF(ISBLANK('US Ad Fare Sheet'!D185),"",'US Ad Fare Sheet'!D185)</f>
        <v>SAN FRANCISCO</v>
      </c>
      <c r="C180" s="86" t="str">
        <f>IF(ISBLANK('US Ad Fare Sheet'!E185),"",'US Ad Fare Sheet'!E185)</f>
        <v>EWR</v>
      </c>
      <c r="D180" s="86" t="str">
        <f>IF(ISBLANK('US Ad Fare Sheet'!F185),"",'US Ad Fare Sheet'!F185)</f>
        <v>NEWARK / NEW YORK</v>
      </c>
      <c r="E180" s="86">
        <f>IF(ISBLANK('US Ad Fare Sheet'!G185),"",'US Ad Fare Sheet'!G185)</f>
        <v>149</v>
      </c>
      <c r="F180" s="40" t="s">
        <v>750</v>
      </c>
      <c r="H180" s="42" t="str">
        <f t="shared" si="12"/>
        <v>SFO</v>
      </c>
      <c r="I180" s="42" t="str">
        <f t="shared" si="10"/>
        <v>San Francisco</v>
      </c>
      <c r="J180" s="42" t="str">
        <f t="shared" si="13"/>
        <v>EWR</v>
      </c>
      <c r="K180" s="42" t="str">
        <f t="shared" si="11"/>
        <v>New York - Newark</v>
      </c>
      <c r="L180" s="43">
        <f t="shared" si="14"/>
        <v>149</v>
      </c>
    </row>
    <row r="181" spans="1:12" x14ac:dyDescent="0.15">
      <c r="A181" s="86" t="str">
        <f>IF(ISBLANK('US Ad Fare Sheet'!C186),"",'US Ad Fare Sheet'!C186)</f>
        <v>SAN</v>
      </c>
      <c r="B181" s="86" t="str">
        <f>IF(ISBLANK('US Ad Fare Sheet'!D186),"",'US Ad Fare Sheet'!D186)</f>
        <v>SAN DIEGO</v>
      </c>
      <c r="C181" s="86" t="str">
        <f>IF(ISBLANK('US Ad Fare Sheet'!E186),"",'US Ad Fare Sheet'!E186)</f>
        <v>EWR</v>
      </c>
      <c r="D181" s="86" t="str">
        <f>IF(ISBLANK('US Ad Fare Sheet'!F186),"",'US Ad Fare Sheet'!F186)</f>
        <v>NEWARK / NEW YORK</v>
      </c>
      <c r="E181" s="86">
        <f>IF(ISBLANK('US Ad Fare Sheet'!G186),"",'US Ad Fare Sheet'!G186)</f>
        <v>149</v>
      </c>
      <c r="F181" s="40" t="s">
        <v>750</v>
      </c>
      <c r="H181" s="42" t="str">
        <f t="shared" si="12"/>
        <v>SAN</v>
      </c>
      <c r="I181" s="42" t="str">
        <f t="shared" si="10"/>
        <v>San Diego</v>
      </c>
      <c r="J181" s="42" t="str">
        <f t="shared" si="13"/>
        <v>EWR</v>
      </c>
      <c r="K181" s="42" t="str">
        <f t="shared" si="11"/>
        <v>New York - Newark</v>
      </c>
      <c r="L181" s="43">
        <f t="shared" si="14"/>
        <v>149</v>
      </c>
    </row>
    <row r="182" spans="1:12" x14ac:dyDescent="0.15">
      <c r="A182" s="86" t="str">
        <f>IF(ISBLANK('US Ad Fare Sheet'!C187),"",'US Ad Fare Sheet'!C187)</f>
        <v>LAX</v>
      </c>
      <c r="B182" s="86" t="str">
        <f>IF(ISBLANK('US Ad Fare Sheet'!D187),"",'US Ad Fare Sheet'!D187)</f>
        <v>LOS ANGELES</v>
      </c>
      <c r="C182" s="86" t="str">
        <f>IF(ISBLANK('US Ad Fare Sheet'!E187),"",'US Ad Fare Sheet'!E187)</f>
        <v>JFK</v>
      </c>
      <c r="D182" s="86" t="str">
        <f>IF(ISBLANK('US Ad Fare Sheet'!F187),"",'US Ad Fare Sheet'!F187)</f>
        <v>NEW YORK</v>
      </c>
      <c r="E182" s="86">
        <f>IF(ISBLANK('US Ad Fare Sheet'!G187),"",'US Ad Fare Sheet'!G187)</f>
        <v>149</v>
      </c>
      <c r="F182" s="40" t="s">
        <v>750</v>
      </c>
      <c r="H182" s="42" t="str">
        <f t="shared" si="12"/>
        <v>LAX</v>
      </c>
      <c r="I182" s="42" t="str">
        <f t="shared" si="10"/>
        <v>Los Angeles</v>
      </c>
      <c r="J182" s="42" t="str">
        <f t="shared" si="13"/>
        <v>JFK</v>
      </c>
      <c r="K182" s="42" t="str">
        <f t="shared" si="11"/>
        <v>New York - JFK</v>
      </c>
      <c r="L182" s="43">
        <f t="shared" si="14"/>
        <v>149</v>
      </c>
    </row>
    <row r="183" spans="1:12" x14ac:dyDescent="0.15">
      <c r="A183" s="86" t="str">
        <f>IF(ISBLANK('US Ad Fare Sheet'!C188),"",'US Ad Fare Sheet'!C188)</f>
        <v>PHL</v>
      </c>
      <c r="B183" s="86" t="str">
        <f>IF(ISBLANK('US Ad Fare Sheet'!D188),"",'US Ad Fare Sheet'!D188)</f>
        <v>PHILADELPHIA</v>
      </c>
      <c r="C183" s="86" t="str">
        <f>IF(ISBLANK('US Ad Fare Sheet'!E188),"",'US Ad Fare Sheet'!E188)</f>
        <v>LAX</v>
      </c>
      <c r="D183" s="86" t="str">
        <f>IF(ISBLANK('US Ad Fare Sheet'!F188),"",'US Ad Fare Sheet'!F188)</f>
        <v>LOS ANGELES</v>
      </c>
      <c r="E183" s="86">
        <f>IF(ISBLANK('US Ad Fare Sheet'!G188),"",'US Ad Fare Sheet'!G188)</f>
        <v>149</v>
      </c>
      <c r="F183" s="40" t="s">
        <v>750</v>
      </c>
      <c r="H183" s="42" t="str">
        <f t="shared" si="12"/>
        <v>PHL</v>
      </c>
      <c r="I183" s="42" t="str">
        <f t="shared" si="10"/>
        <v>Philadelphia</v>
      </c>
      <c r="J183" s="42" t="str">
        <f t="shared" si="13"/>
        <v>LAX</v>
      </c>
      <c r="K183" s="42" t="str">
        <f t="shared" si="11"/>
        <v>Los Angeles</v>
      </c>
      <c r="L183" s="43">
        <f t="shared" si="14"/>
        <v>149</v>
      </c>
    </row>
    <row r="184" spans="1:12" x14ac:dyDescent="0.15">
      <c r="A184" s="86" t="str">
        <f>IF(ISBLANK('US Ad Fare Sheet'!C189),"",'US Ad Fare Sheet'!C189)</f>
        <v>RDU</v>
      </c>
      <c r="B184" s="86" t="str">
        <f>IF(ISBLANK('US Ad Fare Sheet'!D189),"",'US Ad Fare Sheet'!D189)</f>
        <v>RALEIGH-DURHAM</v>
      </c>
      <c r="C184" s="86" t="str">
        <f>IF(ISBLANK('US Ad Fare Sheet'!E189),"",'US Ad Fare Sheet'!E189)</f>
        <v>SFO</v>
      </c>
      <c r="D184" s="86" t="str">
        <f>IF(ISBLANK('US Ad Fare Sheet'!F189),"",'US Ad Fare Sheet'!F189)</f>
        <v>SAN FRANCISCO</v>
      </c>
      <c r="E184" s="86">
        <f>IF(ISBLANK('US Ad Fare Sheet'!G189),"",'US Ad Fare Sheet'!G189)</f>
        <v>149</v>
      </c>
      <c r="F184" s="40" t="s">
        <v>750</v>
      </c>
      <c r="H184" s="42" t="str">
        <f t="shared" si="12"/>
        <v>RDU</v>
      </c>
      <c r="I184" s="42" t="str">
        <f t="shared" ref="I184:I194" si="15">IFERROR(INDEX(Q:Q,MATCH(H184,P:P,0)),"")</f>
        <v>Raleigh-Durham</v>
      </c>
      <c r="J184" s="42" t="str">
        <f t="shared" si="13"/>
        <v>SFO</v>
      </c>
      <c r="K184" s="42" t="str">
        <f t="shared" si="11"/>
        <v>San Francisco</v>
      </c>
      <c r="L184" s="43">
        <f t="shared" si="14"/>
        <v>149</v>
      </c>
    </row>
    <row r="185" spans="1:12" x14ac:dyDescent="0.15">
      <c r="A185" s="86" t="str">
        <f>IF(ISBLANK('US Ad Fare Sheet'!C190),"",'US Ad Fare Sheet'!C190)</f>
        <v>SFO</v>
      </c>
      <c r="B185" s="86" t="str">
        <f>IF(ISBLANK('US Ad Fare Sheet'!D190),"",'US Ad Fare Sheet'!D190)</f>
        <v>SAN FRANCISCO</v>
      </c>
      <c r="C185" s="86" t="str">
        <f>IF(ISBLANK('US Ad Fare Sheet'!E190),"",'US Ad Fare Sheet'!E190)</f>
        <v>BOS</v>
      </c>
      <c r="D185" s="86" t="str">
        <f>IF(ISBLANK('US Ad Fare Sheet'!F190),"",'US Ad Fare Sheet'!F190)</f>
        <v>BOSTON</v>
      </c>
      <c r="E185" s="86">
        <f>IF(ISBLANK('US Ad Fare Sheet'!G190),"",'US Ad Fare Sheet'!G190)</f>
        <v>149</v>
      </c>
      <c r="F185" s="40" t="s">
        <v>750</v>
      </c>
      <c r="H185" s="42" t="str">
        <f t="shared" si="12"/>
        <v>SFO</v>
      </c>
      <c r="I185" s="42" t="str">
        <f t="shared" si="15"/>
        <v>San Francisco</v>
      </c>
      <c r="J185" s="42" t="str">
        <f t="shared" si="13"/>
        <v>BOS</v>
      </c>
      <c r="K185" s="42" t="str">
        <f t="shared" ref="K185:K248" si="16">IFERROR(INDEX(Q:Q,MATCH(J185,P:P,0)),"")</f>
        <v>Boston</v>
      </c>
      <c r="L185" s="43">
        <f t="shared" si="14"/>
        <v>149</v>
      </c>
    </row>
    <row r="186" spans="1:12" x14ac:dyDescent="0.15">
      <c r="A186" s="86" t="str">
        <f>IF(ISBLANK('US Ad Fare Sheet'!C191),"",'US Ad Fare Sheet'!C191)</f>
        <v>PDX</v>
      </c>
      <c r="B186" s="86" t="str">
        <f>IF(ISBLANK('US Ad Fare Sheet'!D191),"",'US Ad Fare Sheet'!D191)</f>
        <v>PORTLAND</v>
      </c>
      <c r="C186" s="86" t="str">
        <f>IF(ISBLANK('US Ad Fare Sheet'!E191),"",'US Ad Fare Sheet'!E191)</f>
        <v>JFK</v>
      </c>
      <c r="D186" s="86" t="str">
        <f>IF(ISBLANK('US Ad Fare Sheet'!F191),"",'US Ad Fare Sheet'!F191)</f>
        <v>NEW YORK</v>
      </c>
      <c r="E186" s="86">
        <f>IF(ISBLANK('US Ad Fare Sheet'!G191),"",'US Ad Fare Sheet'!G191)</f>
        <v>149</v>
      </c>
      <c r="F186" s="40" t="s">
        <v>750</v>
      </c>
      <c r="H186" s="42" t="str">
        <f t="shared" si="12"/>
        <v>PDX</v>
      </c>
      <c r="I186" s="42" t="str">
        <f t="shared" si="15"/>
        <v>Portland</v>
      </c>
      <c r="J186" s="42" t="str">
        <f t="shared" si="13"/>
        <v>JFK</v>
      </c>
      <c r="K186" s="42" t="str">
        <f t="shared" si="16"/>
        <v>New York - JFK</v>
      </c>
      <c r="L186" s="43">
        <f t="shared" si="14"/>
        <v>149</v>
      </c>
    </row>
    <row r="187" spans="1:12" x14ac:dyDescent="0.15">
      <c r="A187" s="86" t="str">
        <f>IF(ISBLANK('US Ad Fare Sheet'!C192),"",'US Ad Fare Sheet'!C192)</f>
        <v>PDX</v>
      </c>
      <c r="B187" s="86" t="str">
        <f>IF(ISBLANK('US Ad Fare Sheet'!D192),"",'US Ad Fare Sheet'!D192)</f>
        <v>PORTLAND</v>
      </c>
      <c r="C187" s="86" t="str">
        <f>IF(ISBLANK('US Ad Fare Sheet'!E192),"",'US Ad Fare Sheet'!E192)</f>
        <v>EWR</v>
      </c>
      <c r="D187" s="86" t="str">
        <f>IF(ISBLANK('US Ad Fare Sheet'!F192),"",'US Ad Fare Sheet'!F192)</f>
        <v>NEWARK / NEW YORK</v>
      </c>
      <c r="E187" s="86">
        <f>IF(ISBLANK('US Ad Fare Sheet'!G192),"",'US Ad Fare Sheet'!G192)</f>
        <v>169</v>
      </c>
      <c r="F187" s="40" t="s">
        <v>750</v>
      </c>
      <c r="H187" s="42" t="str">
        <f t="shared" si="12"/>
        <v>PDX</v>
      </c>
      <c r="I187" s="42" t="str">
        <f t="shared" si="15"/>
        <v>Portland</v>
      </c>
      <c r="J187" s="42" t="str">
        <f t="shared" si="13"/>
        <v>EWR</v>
      </c>
      <c r="K187" s="42" t="str">
        <f t="shared" si="16"/>
        <v>New York - Newark</v>
      </c>
      <c r="L187" s="43">
        <f t="shared" si="14"/>
        <v>169</v>
      </c>
    </row>
    <row r="188" spans="1:12" x14ac:dyDescent="0.15">
      <c r="A188" s="86" t="str">
        <f>IF(ISBLANK('US Ad Fare Sheet'!C193),"",'US Ad Fare Sheet'!C193)</f>
        <v>SEA</v>
      </c>
      <c r="B188" s="86" t="str">
        <f>IF(ISBLANK('US Ad Fare Sheet'!D193),"",'US Ad Fare Sheet'!D193)</f>
        <v>SEATTLE</v>
      </c>
      <c r="C188" s="86" t="str">
        <f>IF(ISBLANK('US Ad Fare Sheet'!E193),"",'US Ad Fare Sheet'!E193)</f>
        <v>PHL</v>
      </c>
      <c r="D188" s="86" t="str">
        <f>IF(ISBLANK('US Ad Fare Sheet'!F193),"",'US Ad Fare Sheet'!F193)</f>
        <v>PHILADELPHIA</v>
      </c>
      <c r="E188" s="86">
        <f>IF(ISBLANK('US Ad Fare Sheet'!G193),"",'US Ad Fare Sheet'!G193)</f>
        <v>199</v>
      </c>
      <c r="F188" s="40" t="s">
        <v>750</v>
      </c>
      <c r="H188" s="42" t="str">
        <f t="shared" si="12"/>
        <v>SEA</v>
      </c>
      <c r="I188" s="42" t="str">
        <f t="shared" si="15"/>
        <v>Seattle</v>
      </c>
      <c r="J188" s="42" t="str">
        <f t="shared" si="13"/>
        <v>PHL</v>
      </c>
      <c r="K188" s="42" t="str">
        <f t="shared" si="16"/>
        <v>Philadelphia</v>
      </c>
      <c r="L188" s="43">
        <f t="shared" si="14"/>
        <v>199</v>
      </c>
    </row>
    <row r="189" spans="1:12" x14ac:dyDescent="0.15">
      <c r="A189" s="86" t="str">
        <f>IF(ISBLANK('US Ad Fare Sheet'!C194),"",'US Ad Fare Sheet'!C194)</f>
        <v>SEA</v>
      </c>
      <c r="B189" s="86" t="str">
        <f>IF(ISBLANK('US Ad Fare Sheet'!D194),"",'US Ad Fare Sheet'!D194)</f>
        <v>SEATTLE</v>
      </c>
      <c r="C189" s="86" t="str">
        <f>IF(ISBLANK('US Ad Fare Sheet'!E194),"",'US Ad Fare Sheet'!E194)</f>
        <v>EWR</v>
      </c>
      <c r="D189" s="86" t="str">
        <f>IF(ISBLANK('US Ad Fare Sheet'!F194),"",'US Ad Fare Sheet'!F194)</f>
        <v>NEWARK / NEW YORK</v>
      </c>
      <c r="E189" s="86">
        <f>IF(ISBLANK('US Ad Fare Sheet'!G194),"",'US Ad Fare Sheet'!G194)</f>
        <v>199</v>
      </c>
      <c r="F189" s="40" t="s">
        <v>750</v>
      </c>
      <c r="H189" s="42" t="str">
        <f t="shared" si="12"/>
        <v>SEA</v>
      </c>
      <c r="I189" s="42" t="str">
        <f t="shared" si="15"/>
        <v>Seattle</v>
      </c>
      <c r="J189" s="42" t="str">
        <f t="shared" si="13"/>
        <v>EWR</v>
      </c>
      <c r="K189" s="42" t="str">
        <f t="shared" si="16"/>
        <v>New York - Newark</v>
      </c>
      <c r="L189" s="43">
        <f t="shared" si="14"/>
        <v>199</v>
      </c>
    </row>
    <row r="190" spans="1:12" x14ac:dyDescent="0.15">
      <c r="A190" s="86" t="str">
        <f>IF(ISBLANK('US Ad Fare Sheet'!C195),"",'US Ad Fare Sheet'!C195)</f>
        <v>PDX</v>
      </c>
      <c r="B190" s="86" t="str">
        <f>IF(ISBLANK('US Ad Fare Sheet'!D195),"",'US Ad Fare Sheet'!D195)</f>
        <v>PORTLAND</v>
      </c>
      <c r="C190" s="86" t="str">
        <f>IF(ISBLANK('US Ad Fare Sheet'!E195),"",'US Ad Fare Sheet'!E195)</f>
        <v>YVR</v>
      </c>
      <c r="D190" s="86" t="str">
        <f>IF(ISBLANK('US Ad Fare Sheet'!F195),"",'US Ad Fare Sheet'!F195)</f>
        <v>VANCOUVER</v>
      </c>
      <c r="E190" s="86">
        <f>IF(ISBLANK('US Ad Fare Sheet'!G195),"",'US Ad Fare Sheet'!G195)</f>
        <v>89</v>
      </c>
      <c r="F190" s="40" t="s">
        <v>750</v>
      </c>
      <c r="H190" s="42" t="str">
        <f t="shared" si="12"/>
        <v>PDX</v>
      </c>
      <c r="I190" s="42" t="str">
        <f t="shared" si="15"/>
        <v>Portland</v>
      </c>
      <c r="J190" s="42" t="str">
        <f t="shared" si="13"/>
        <v>YVR</v>
      </c>
      <c r="K190" s="42" t="str">
        <f t="shared" si="16"/>
        <v>Vancouver</v>
      </c>
      <c r="L190" s="43">
        <f t="shared" si="14"/>
        <v>89</v>
      </c>
    </row>
    <row r="191" spans="1:12" x14ac:dyDescent="0.15">
      <c r="A191" s="86" t="str">
        <f>IF(ISBLANK('US Ad Fare Sheet'!C196),"",'US Ad Fare Sheet'!C196)</f>
        <v>SEA</v>
      </c>
      <c r="B191" s="86" t="str">
        <f>IF(ISBLANK('US Ad Fare Sheet'!D196),"",'US Ad Fare Sheet'!D196)</f>
        <v>SEATTLE</v>
      </c>
      <c r="C191" s="86" t="str">
        <f>IF(ISBLANK('US Ad Fare Sheet'!E196),"",'US Ad Fare Sheet'!E196)</f>
        <v>YLW</v>
      </c>
      <c r="D191" s="86" t="str">
        <f>IF(ISBLANK('US Ad Fare Sheet'!F196),"",'US Ad Fare Sheet'!F196)</f>
        <v>KELOWNA</v>
      </c>
      <c r="E191" s="86">
        <f>IF(ISBLANK('US Ad Fare Sheet'!G196),"",'US Ad Fare Sheet'!G196)</f>
        <v>68</v>
      </c>
      <c r="F191" s="40" t="s">
        <v>750</v>
      </c>
      <c r="H191" s="42" t="str">
        <f t="shared" si="12"/>
        <v>SEA</v>
      </c>
      <c r="I191" s="42" t="str">
        <f t="shared" si="15"/>
        <v>Seattle</v>
      </c>
      <c r="J191" s="42" t="str">
        <f t="shared" si="13"/>
        <v>YLW</v>
      </c>
      <c r="K191" s="42" t="str">
        <f t="shared" si="16"/>
        <v>Kelowna</v>
      </c>
      <c r="L191" s="43">
        <f t="shared" si="14"/>
        <v>68</v>
      </c>
    </row>
    <row r="192" spans="1:12" x14ac:dyDescent="0.15">
      <c r="A192" s="86" t="str">
        <f>IF(ISBLANK('US Ad Fare Sheet'!C197),"",'US Ad Fare Sheet'!C197)</f>
        <v>SEA</v>
      </c>
      <c r="B192" s="86" t="str">
        <f>IF(ISBLANK('US Ad Fare Sheet'!D197),"",'US Ad Fare Sheet'!D197)</f>
        <v>SEATTLE</v>
      </c>
      <c r="C192" s="86" t="str">
        <f>IF(ISBLANK('US Ad Fare Sheet'!E197),"",'US Ad Fare Sheet'!E197)</f>
        <v>YVR</v>
      </c>
      <c r="D192" s="86" t="str">
        <f>IF(ISBLANK('US Ad Fare Sheet'!F197),"",'US Ad Fare Sheet'!F197)</f>
        <v>VANCOUVER</v>
      </c>
      <c r="E192" s="86">
        <f>IF(ISBLANK('US Ad Fare Sheet'!G197),"",'US Ad Fare Sheet'!G197)</f>
        <v>68</v>
      </c>
      <c r="F192" s="40" t="s">
        <v>750</v>
      </c>
      <c r="H192" s="42" t="str">
        <f t="shared" si="12"/>
        <v>SEA</v>
      </c>
      <c r="I192" s="42" t="str">
        <f t="shared" si="15"/>
        <v>Seattle</v>
      </c>
      <c r="J192" s="42" t="str">
        <f t="shared" si="13"/>
        <v>YVR</v>
      </c>
      <c r="K192" s="42" t="str">
        <f t="shared" si="16"/>
        <v>Vancouver</v>
      </c>
      <c r="L192" s="43">
        <f t="shared" si="14"/>
        <v>68</v>
      </c>
    </row>
    <row r="193" spans="1:12" x14ac:dyDescent="0.15">
      <c r="A193" s="86" t="str">
        <f>IF(ISBLANK('US Ad Fare Sheet'!C198),"",'US Ad Fare Sheet'!C198)</f>
        <v>SEA</v>
      </c>
      <c r="B193" s="86" t="str">
        <f>IF(ISBLANK('US Ad Fare Sheet'!D198),"",'US Ad Fare Sheet'!D198)</f>
        <v>SEATTLE</v>
      </c>
      <c r="C193" s="86" t="str">
        <f>IF(ISBLANK('US Ad Fare Sheet'!E198),"",'US Ad Fare Sheet'!E198)</f>
        <v>YYC</v>
      </c>
      <c r="D193" s="86" t="str">
        <f>IF(ISBLANK('US Ad Fare Sheet'!F198),"",'US Ad Fare Sheet'!F198)</f>
        <v>CALGARY</v>
      </c>
      <c r="E193" s="86">
        <f>IF(ISBLANK('US Ad Fare Sheet'!G198),"",'US Ad Fare Sheet'!G198)</f>
        <v>94</v>
      </c>
      <c r="F193" s="40" t="s">
        <v>750</v>
      </c>
      <c r="H193" s="42" t="str">
        <f t="shared" ref="H193:H256" si="17">A193</f>
        <v>SEA</v>
      </c>
      <c r="I193" s="42" t="str">
        <f t="shared" si="15"/>
        <v>Seattle</v>
      </c>
      <c r="J193" s="42" t="str">
        <f t="shared" ref="J193:J256" si="18">C193</f>
        <v>YYC</v>
      </c>
      <c r="K193" s="42" t="str">
        <f t="shared" si="16"/>
        <v>Calgary</v>
      </c>
      <c r="L193" s="43">
        <f t="shared" ref="L193:L256" si="19">IF(E193="","",E193)</f>
        <v>94</v>
      </c>
    </row>
    <row r="194" spans="1:12" x14ac:dyDescent="0.15">
      <c r="A194" s="86" t="str">
        <f>IF(ISBLANK('US Ad Fare Sheet'!C199),"",'US Ad Fare Sheet'!C199)</f>
        <v>SEA</v>
      </c>
      <c r="B194" s="86" t="str">
        <f>IF(ISBLANK('US Ad Fare Sheet'!D199),"",'US Ad Fare Sheet'!D199)</f>
        <v>SEATTLE</v>
      </c>
      <c r="C194" s="86" t="str">
        <f>IF(ISBLANK('US Ad Fare Sheet'!E199),"",'US Ad Fare Sheet'!E199)</f>
        <v>YYJ</v>
      </c>
      <c r="D194" s="86" t="str">
        <f>IF(ISBLANK('US Ad Fare Sheet'!F199),"",'US Ad Fare Sheet'!F199)</f>
        <v>VICTORIA</v>
      </c>
      <c r="E194" s="86">
        <f>IF(ISBLANK('US Ad Fare Sheet'!G199),"",'US Ad Fare Sheet'!G199)</f>
        <v>68</v>
      </c>
      <c r="F194" s="40" t="s">
        <v>750</v>
      </c>
      <c r="H194" s="42" t="str">
        <f t="shared" si="17"/>
        <v>SEA</v>
      </c>
      <c r="I194" s="42" t="str">
        <f t="shared" si="15"/>
        <v>Seattle</v>
      </c>
      <c r="J194" s="42" t="str">
        <f t="shared" si="18"/>
        <v>YYJ</v>
      </c>
      <c r="K194" s="42" t="str">
        <f t="shared" si="16"/>
        <v>Victoria</v>
      </c>
      <c r="L194" s="43">
        <f t="shared" si="19"/>
        <v>68</v>
      </c>
    </row>
    <row r="195" spans="1:12" x14ac:dyDescent="0.15">
      <c r="A195" s="86" t="str">
        <f>IF(ISBLANK('US Ad Fare Sheet'!C200),"",'US Ad Fare Sheet'!C200)</f>
        <v>LAX</v>
      </c>
      <c r="B195" s="86" t="str">
        <f>IF(ISBLANK('US Ad Fare Sheet'!D200),"",'US Ad Fare Sheet'!D200)</f>
        <v>LOS ANGELES</v>
      </c>
      <c r="C195" s="86" t="str">
        <f>IF(ISBLANK('US Ad Fare Sheet'!E200),"",'US Ad Fare Sheet'!E200)</f>
        <v>GDL</v>
      </c>
      <c r="D195" s="86" t="str">
        <f>IF(ISBLANK('US Ad Fare Sheet'!F200),"",'US Ad Fare Sheet'!F200)</f>
        <v>GUADALAJARA</v>
      </c>
      <c r="E195" s="86">
        <f>IF(ISBLANK('US Ad Fare Sheet'!G200),"",'US Ad Fare Sheet'!G200)</f>
        <v>129</v>
      </c>
      <c r="F195" s="40" t="s">
        <v>750</v>
      </c>
      <c r="H195" s="42" t="str">
        <f t="shared" si="17"/>
        <v>LAX</v>
      </c>
      <c r="I195" s="42" t="str">
        <f>IFERROR(INDEX(Q:Q,MATCH(H195,P:P,0)),"")</f>
        <v>Los Angeles</v>
      </c>
      <c r="J195" s="42" t="str">
        <f t="shared" si="18"/>
        <v>GDL</v>
      </c>
      <c r="K195" s="42" t="str">
        <f t="shared" si="16"/>
        <v>Guadalajara</v>
      </c>
      <c r="L195" s="43">
        <f t="shared" si="19"/>
        <v>129</v>
      </c>
    </row>
    <row r="196" spans="1:12" x14ac:dyDescent="0.15">
      <c r="A196" s="86" t="str">
        <f>IF(ISBLANK('US Ad Fare Sheet'!C201),"",'US Ad Fare Sheet'!C201)</f>
        <v>LAX</v>
      </c>
      <c r="B196" s="86" t="str">
        <f>IF(ISBLANK('US Ad Fare Sheet'!D201),"",'US Ad Fare Sheet'!D201)</f>
        <v>LOS ANGELES</v>
      </c>
      <c r="C196" s="86" t="str">
        <f>IF(ISBLANK('US Ad Fare Sheet'!E201),"",'US Ad Fare Sheet'!E201)</f>
        <v>LIR</v>
      </c>
      <c r="D196" s="86" t="str">
        <f>IF(ISBLANK('US Ad Fare Sheet'!F201),"",'US Ad Fare Sheet'!F201)</f>
        <v>LIBERIA</v>
      </c>
      <c r="E196" s="86">
        <f>IF(ISBLANK('US Ad Fare Sheet'!G201),"",'US Ad Fare Sheet'!G201)</f>
        <v>169</v>
      </c>
      <c r="F196" s="40" t="s">
        <v>750</v>
      </c>
      <c r="H196" s="42" t="str">
        <f t="shared" si="17"/>
        <v>LAX</v>
      </c>
      <c r="I196" s="42" t="str">
        <f t="shared" ref="I196:I259" si="20">IFERROR(INDEX(Q:Q,MATCH(H196,P:P,0)),"")</f>
        <v>Los Angeles</v>
      </c>
      <c r="J196" s="42" t="str">
        <f t="shared" si="18"/>
        <v>LIR</v>
      </c>
      <c r="K196" s="42" t="str">
        <f t="shared" si="16"/>
        <v>Liberia, Costa Rica</v>
      </c>
      <c r="L196" s="43">
        <f t="shared" si="19"/>
        <v>169</v>
      </c>
    </row>
    <row r="197" spans="1:12" x14ac:dyDescent="0.15">
      <c r="A197" s="86" t="str">
        <f>IF(ISBLANK('US Ad Fare Sheet'!C202),"",'US Ad Fare Sheet'!C202)</f>
        <v>LAX</v>
      </c>
      <c r="B197" s="86" t="str">
        <f>IF(ISBLANK('US Ad Fare Sheet'!D202),"",'US Ad Fare Sheet'!D202)</f>
        <v>LOS ANGELES</v>
      </c>
      <c r="C197" s="86" t="str">
        <f>IF(ISBLANK('US Ad Fare Sheet'!E202),"",'US Ad Fare Sheet'!E202)</f>
        <v>MEX</v>
      </c>
      <c r="D197" s="86" t="str">
        <f>IF(ISBLANK('US Ad Fare Sheet'!F202),"",'US Ad Fare Sheet'!F202)</f>
        <v>MEXICO CITY</v>
      </c>
      <c r="E197" s="86">
        <f>IF(ISBLANK('US Ad Fare Sheet'!G202),"",'US Ad Fare Sheet'!G202)</f>
        <v>119</v>
      </c>
      <c r="F197" s="40" t="s">
        <v>750</v>
      </c>
      <c r="H197" s="42" t="str">
        <f t="shared" si="17"/>
        <v>LAX</v>
      </c>
      <c r="I197" s="42" t="str">
        <f t="shared" si="20"/>
        <v>Los Angeles</v>
      </c>
      <c r="J197" s="42" t="str">
        <f t="shared" si="18"/>
        <v>MEX</v>
      </c>
      <c r="K197" s="42" t="str">
        <f t="shared" si="16"/>
        <v>Mexico City</v>
      </c>
      <c r="L197" s="43">
        <f t="shared" si="19"/>
        <v>119</v>
      </c>
    </row>
    <row r="198" spans="1:12" x14ac:dyDescent="0.15">
      <c r="A198" s="86" t="str">
        <f>IF(ISBLANK('US Ad Fare Sheet'!C203),"",'US Ad Fare Sheet'!C203)</f>
        <v>LAX</v>
      </c>
      <c r="B198" s="86" t="str">
        <f>IF(ISBLANK('US Ad Fare Sheet'!D203),"",'US Ad Fare Sheet'!D203)</f>
        <v>LOS ANGELES</v>
      </c>
      <c r="C198" s="86" t="str">
        <f>IF(ISBLANK('US Ad Fare Sheet'!E203),"",'US Ad Fare Sheet'!E203)</f>
        <v>SJD</v>
      </c>
      <c r="D198" s="86" t="str">
        <f>IF(ISBLANK('US Ad Fare Sheet'!F203),"",'US Ad Fare Sheet'!F203)</f>
        <v>SAN JOSE CABO</v>
      </c>
      <c r="E198" s="86">
        <f>IF(ISBLANK('US Ad Fare Sheet'!G203),"",'US Ad Fare Sheet'!G203)</f>
        <v>99</v>
      </c>
      <c r="F198" s="40" t="s">
        <v>750</v>
      </c>
      <c r="H198" s="42" t="str">
        <f t="shared" si="17"/>
        <v>LAX</v>
      </c>
      <c r="I198" s="42" t="str">
        <f t="shared" si="20"/>
        <v>Los Angeles</v>
      </c>
      <c r="J198" s="42" t="str">
        <f t="shared" si="18"/>
        <v>SJD</v>
      </c>
      <c r="K198" s="42" t="str">
        <f t="shared" si="16"/>
        <v>Los Cabos</v>
      </c>
      <c r="L198" s="43">
        <f t="shared" si="19"/>
        <v>99</v>
      </c>
    </row>
    <row r="199" spans="1:12" x14ac:dyDescent="0.15">
      <c r="A199" s="86" t="str">
        <f>IF(ISBLANK('US Ad Fare Sheet'!C204),"",'US Ad Fare Sheet'!C204)</f>
        <v>SAN</v>
      </c>
      <c r="B199" s="86" t="str">
        <f>IF(ISBLANK('US Ad Fare Sheet'!D204),"",'US Ad Fare Sheet'!D204)</f>
        <v>SAN DIEGO</v>
      </c>
      <c r="C199" s="86" t="str">
        <f>IF(ISBLANK('US Ad Fare Sheet'!E204),"",'US Ad Fare Sheet'!E204)</f>
        <v>SJD</v>
      </c>
      <c r="D199" s="86" t="str">
        <f>IF(ISBLANK('US Ad Fare Sheet'!F204),"",'US Ad Fare Sheet'!F204)</f>
        <v>SAN JOSE CABO</v>
      </c>
      <c r="E199" s="86">
        <f>IF(ISBLANK('US Ad Fare Sheet'!G204),"",'US Ad Fare Sheet'!G204)</f>
        <v>109</v>
      </c>
      <c r="F199" s="40" t="s">
        <v>750</v>
      </c>
      <c r="H199" s="42" t="str">
        <f t="shared" si="17"/>
        <v>SAN</v>
      </c>
      <c r="I199" s="42" t="str">
        <f t="shared" si="20"/>
        <v>San Diego</v>
      </c>
      <c r="J199" s="42" t="str">
        <f t="shared" si="18"/>
        <v>SJD</v>
      </c>
      <c r="K199" s="42" t="str">
        <f t="shared" si="16"/>
        <v>Los Cabos</v>
      </c>
      <c r="L199" s="43">
        <f t="shared" si="19"/>
        <v>109</v>
      </c>
    </row>
    <row r="200" spans="1:12" x14ac:dyDescent="0.15">
      <c r="A200" s="86" t="str">
        <f>IF(ISBLANK('US Ad Fare Sheet'!C205),"",'US Ad Fare Sheet'!C205)</f>
        <v>SJC</v>
      </c>
      <c r="B200" s="86" t="str">
        <f>IF(ISBLANK('US Ad Fare Sheet'!D205),"",'US Ad Fare Sheet'!D205)</f>
        <v>SAN JOSE</v>
      </c>
      <c r="C200" s="86" t="str">
        <f>IF(ISBLANK('US Ad Fare Sheet'!E205),"",'US Ad Fare Sheet'!E205)</f>
        <v>GDL</v>
      </c>
      <c r="D200" s="86" t="str">
        <f>IF(ISBLANK('US Ad Fare Sheet'!F205),"",'US Ad Fare Sheet'!F205)</f>
        <v>GUADALAJARA</v>
      </c>
      <c r="E200" s="86">
        <f>IF(ISBLANK('US Ad Fare Sheet'!G205),"",'US Ad Fare Sheet'!G205)</f>
        <v>139</v>
      </c>
      <c r="F200" s="40" t="s">
        <v>750</v>
      </c>
      <c r="H200" s="42" t="str">
        <f t="shared" si="17"/>
        <v>SJC</v>
      </c>
      <c r="I200" s="42" t="str">
        <f t="shared" si="20"/>
        <v>San Jose</v>
      </c>
      <c r="J200" s="42" t="str">
        <f t="shared" si="18"/>
        <v>GDL</v>
      </c>
      <c r="K200" s="42" t="str">
        <f t="shared" si="16"/>
        <v>Guadalajara</v>
      </c>
      <c r="L200" s="43">
        <f t="shared" si="19"/>
        <v>139</v>
      </c>
    </row>
    <row r="201" spans="1:12" x14ac:dyDescent="0.15">
      <c r="A201" s="86" t="str">
        <f>IF(ISBLANK('US Ad Fare Sheet'!C206),"",'US Ad Fare Sheet'!C206)</f>
        <v>SJC</v>
      </c>
      <c r="B201" s="86" t="str">
        <f>IF(ISBLANK('US Ad Fare Sheet'!D206),"",'US Ad Fare Sheet'!D206)</f>
        <v>SAN JOSE</v>
      </c>
      <c r="C201" s="86" t="str">
        <f>IF(ISBLANK('US Ad Fare Sheet'!E206),"",'US Ad Fare Sheet'!E206)</f>
        <v>SJD</v>
      </c>
      <c r="D201" s="86" t="str">
        <f>IF(ISBLANK('US Ad Fare Sheet'!F206),"",'US Ad Fare Sheet'!F206)</f>
        <v>SAN JOSE CABO</v>
      </c>
      <c r="E201" s="86">
        <f>IF(ISBLANK('US Ad Fare Sheet'!G206),"",'US Ad Fare Sheet'!G206)</f>
        <v>119</v>
      </c>
      <c r="F201" s="40" t="s">
        <v>750</v>
      </c>
      <c r="H201" s="42" t="str">
        <f t="shared" si="17"/>
        <v>SJC</v>
      </c>
      <c r="I201" s="42" t="str">
        <f t="shared" si="20"/>
        <v>San Jose</v>
      </c>
      <c r="J201" s="42" t="str">
        <f t="shared" si="18"/>
        <v>SJD</v>
      </c>
      <c r="K201" s="42" t="str">
        <f t="shared" si="16"/>
        <v>Los Cabos</v>
      </c>
      <c r="L201" s="43">
        <f t="shared" si="19"/>
        <v>119</v>
      </c>
    </row>
    <row r="202" spans="1:12" x14ac:dyDescent="0.15">
      <c r="A202" s="86" t="str">
        <f>IF(ISBLANK('US Ad Fare Sheet'!C207),"",'US Ad Fare Sheet'!C207)</f>
        <v>SNA</v>
      </c>
      <c r="B202" s="86" t="str">
        <f>IF(ISBLANK('US Ad Fare Sheet'!D207),"",'US Ad Fare Sheet'!D207)</f>
        <v>ORANGE COUNTY / JOHN WAYNE</v>
      </c>
      <c r="C202" s="86" t="str">
        <f>IF(ISBLANK('US Ad Fare Sheet'!E207),"",'US Ad Fare Sheet'!E207)</f>
        <v>PVR</v>
      </c>
      <c r="D202" s="86" t="str">
        <f>IF(ISBLANK('US Ad Fare Sheet'!F207),"",'US Ad Fare Sheet'!F207)</f>
        <v>PUERTO VALLARTA</v>
      </c>
      <c r="E202" s="86">
        <f>IF(ISBLANK('US Ad Fare Sheet'!G207),"",'US Ad Fare Sheet'!G207)</f>
        <v>119</v>
      </c>
      <c r="F202" s="40" t="s">
        <v>750</v>
      </c>
      <c r="H202" s="42" t="str">
        <f t="shared" si="17"/>
        <v>SNA</v>
      </c>
      <c r="I202" s="42" t="str">
        <f t="shared" si="20"/>
        <v>Orange County</v>
      </c>
      <c r="J202" s="42" t="str">
        <f t="shared" si="18"/>
        <v>PVR</v>
      </c>
      <c r="K202" s="42" t="str">
        <f t="shared" si="16"/>
        <v>Puerto Vallarta</v>
      </c>
      <c r="L202" s="43">
        <f t="shared" si="19"/>
        <v>119</v>
      </c>
    </row>
    <row r="203" spans="1:12" x14ac:dyDescent="0.15">
      <c r="A203" s="86" t="str">
        <f>IF(ISBLANK('US Ad Fare Sheet'!C208),"",'US Ad Fare Sheet'!C208)</f>
        <v>SNA</v>
      </c>
      <c r="B203" s="86" t="str">
        <f>IF(ISBLANK('US Ad Fare Sheet'!D208),"",'US Ad Fare Sheet'!D208)</f>
        <v>ORANGE COUNTY / JOHN WAYNE</v>
      </c>
      <c r="C203" s="86" t="str">
        <f>IF(ISBLANK('US Ad Fare Sheet'!E208),"",'US Ad Fare Sheet'!E208)</f>
        <v>SJD</v>
      </c>
      <c r="D203" s="86" t="str">
        <f>IF(ISBLANK('US Ad Fare Sheet'!F208),"",'US Ad Fare Sheet'!F208)</f>
        <v>SAN JOSE CABO</v>
      </c>
      <c r="E203" s="86">
        <f>IF(ISBLANK('US Ad Fare Sheet'!G208),"",'US Ad Fare Sheet'!G208)</f>
        <v>119</v>
      </c>
      <c r="F203" s="40" t="s">
        <v>750</v>
      </c>
      <c r="H203" s="42" t="str">
        <f t="shared" si="17"/>
        <v>SNA</v>
      </c>
      <c r="I203" s="42" t="str">
        <f t="shared" si="20"/>
        <v>Orange County</v>
      </c>
      <c r="J203" s="42" t="str">
        <f t="shared" si="18"/>
        <v>SJD</v>
      </c>
      <c r="K203" s="42" t="str">
        <f t="shared" si="16"/>
        <v>Los Cabos</v>
      </c>
      <c r="L203" s="43">
        <f t="shared" si="19"/>
        <v>119</v>
      </c>
    </row>
    <row r="204" spans="1:12" x14ac:dyDescent="0.15">
      <c r="A204" s="86" t="str">
        <f>IF(ISBLANK('US Ad Fare Sheet'!C209),"",'US Ad Fare Sheet'!C209)</f>
        <v>DCA</v>
      </c>
      <c r="B204" s="86" t="str">
        <f>IF(ISBLANK('US Ad Fare Sheet'!D209),"",'US Ad Fare Sheet'!D209)</f>
        <v>WASHINGTON, D.C. / REAGAN</v>
      </c>
      <c r="C204" s="86" t="str">
        <f>IF(ISBLANK('US Ad Fare Sheet'!E209),"",'US Ad Fare Sheet'!E209)</f>
        <v>SFO</v>
      </c>
      <c r="D204" s="86" t="str">
        <f>IF(ISBLANK('US Ad Fare Sheet'!F209),"",'US Ad Fare Sheet'!F209)</f>
        <v>SAN FRANCISCO</v>
      </c>
      <c r="E204" s="86">
        <f>IF(ISBLANK('US Ad Fare Sheet'!G209),"",'US Ad Fare Sheet'!G209)</f>
        <v>239</v>
      </c>
      <c r="F204" s="40" t="s">
        <v>750</v>
      </c>
      <c r="H204" s="42" t="str">
        <f t="shared" si="17"/>
        <v>DCA</v>
      </c>
      <c r="I204" s="42" t="str">
        <f t="shared" si="20"/>
        <v>Washington - Reagan</v>
      </c>
      <c r="J204" s="42" t="str">
        <f t="shared" si="18"/>
        <v>SFO</v>
      </c>
      <c r="K204" s="42" t="str">
        <f t="shared" si="16"/>
        <v>San Francisco</v>
      </c>
      <c r="L204" s="43">
        <f t="shared" si="19"/>
        <v>239</v>
      </c>
    </row>
    <row r="205" spans="1:12" x14ac:dyDescent="0.15">
      <c r="A205" s="86" t="str">
        <f>IF(ISBLANK('US Ad Fare Sheet'!C210),"",'US Ad Fare Sheet'!C210)</f>
        <v>MCO</v>
      </c>
      <c r="B205" s="86" t="str">
        <f>IF(ISBLANK('US Ad Fare Sheet'!D210),"",'US Ad Fare Sheet'!D210)</f>
        <v>ORLANDO</v>
      </c>
      <c r="C205" s="86" t="str">
        <f>IF(ISBLANK('US Ad Fare Sheet'!E210),"",'US Ad Fare Sheet'!E210)</f>
        <v>SAN</v>
      </c>
      <c r="D205" s="86" t="str">
        <f>IF(ISBLANK('US Ad Fare Sheet'!F210),"",'US Ad Fare Sheet'!F210)</f>
        <v>SAN DIEGO</v>
      </c>
      <c r="E205" s="86">
        <f>IF(ISBLANK('US Ad Fare Sheet'!G210),"",'US Ad Fare Sheet'!G210)</f>
        <v>139</v>
      </c>
      <c r="F205" s="40" t="s">
        <v>750</v>
      </c>
      <c r="H205" s="42" t="str">
        <f t="shared" si="17"/>
        <v>MCO</v>
      </c>
      <c r="I205" s="42" t="str">
        <f t="shared" si="20"/>
        <v>Orlando</v>
      </c>
      <c r="J205" s="42" t="str">
        <f t="shared" si="18"/>
        <v>SAN</v>
      </c>
      <c r="K205" s="42" t="str">
        <f t="shared" si="16"/>
        <v>San Diego</v>
      </c>
      <c r="L205" s="43">
        <f t="shared" si="19"/>
        <v>139</v>
      </c>
    </row>
    <row r="206" spans="1:12" x14ac:dyDescent="0.15">
      <c r="A206" s="86" t="str">
        <f>IF(ISBLANK('US Ad Fare Sheet'!C211),"",'US Ad Fare Sheet'!C211)</f>
        <v>MCO</v>
      </c>
      <c r="B206" s="86" t="str">
        <f>IF(ISBLANK('US Ad Fare Sheet'!D211),"",'US Ad Fare Sheet'!D211)</f>
        <v>ORLANDO</v>
      </c>
      <c r="C206" s="86" t="str">
        <f>IF(ISBLANK('US Ad Fare Sheet'!E211),"",'US Ad Fare Sheet'!E211)</f>
        <v>SFO</v>
      </c>
      <c r="D206" s="86" t="str">
        <f>IF(ISBLANK('US Ad Fare Sheet'!F211),"",'US Ad Fare Sheet'!F211)</f>
        <v>SAN FRANCISCO</v>
      </c>
      <c r="E206" s="86">
        <f>IF(ISBLANK('US Ad Fare Sheet'!G211),"",'US Ad Fare Sheet'!G211)</f>
        <v>159</v>
      </c>
      <c r="F206" s="40" t="s">
        <v>750</v>
      </c>
      <c r="H206" s="42" t="str">
        <f t="shared" si="17"/>
        <v>MCO</v>
      </c>
      <c r="I206" s="42" t="str">
        <f t="shared" si="20"/>
        <v>Orlando</v>
      </c>
      <c r="J206" s="42" t="str">
        <f t="shared" si="18"/>
        <v>SFO</v>
      </c>
      <c r="K206" s="42" t="str">
        <f t="shared" si="16"/>
        <v>San Francisco</v>
      </c>
      <c r="L206" s="43">
        <f t="shared" si="19"/>
        <v>159</v>
      </c>
    </row>
    <row r="207" spans="1:12" x14ac:dyDescent="0.15">
      <c r="A207" s="86" t="str">
        <f>IF(ISBLANK('US Ad Fare Sheet'!C212),"",'US Ad Fare Sheet'!C212)</f>
        <v>MCI</v>
      </c>
      <c r="B207" s="86" t="str">
        <f>IF(ISBLANK('US Ad Fare Sheet'!D212),"",'US Ad Fare Sheet'!D212)</f>
        <v>KANSAS CITY</v>
      </c>
      <c r="C207" s="86" t="str">
        <f>IF(ISBLANK('US Ad Fare Sheet'!E212),"",'US Ad Fare Sheet'!E212)</f>
        <v>SAN</v>
      </c>
      <c r="D207" s="86" t="str">
        <f>IF(ISBLANK('US Ad Fare Sheet'!F212),"",'US Ad Fare Sheet'!F212)</f>
        <v>SAN DIEGO</v>
      </c>
      <c r="E207" s="86">
        <f>IF(ISBLANK('US Ad Fare Sheet'!G212),"",'US Ad Fare Sheet'!G212)</f>
        <v>99</v>
      </c>
      <c r="F207" s="40" t="s">
        <v>750</v>
      </c>
      <c r="H207" s="42" t="str">
        <f t="shared" si="17"/>
        <v>MCI</v>
      </c>
      <c r="I207" s="42" t="str">
        <f t="shared" si="20"/>
        <v>Kansas City</v>
      </c>
      <c r="J207" s="42" t="str">
        <f t="shared" si="18"/>
        <v>SAN</v>
      </c>
      <c r="K207" s="42" t="str">
        <f t="shared" si="16"/>
        <v>San Diego</v>
      </c>
      <c r="L207" s="43">
        <f t="shared" si="19"/>
        <v>99</v>
      </c>
    </row>
    <row r="208" spans="1:12" x14ac:dyDescent="0.15">
      <c r="A208" s="86" t="str">
        <f>IF(ISBLANK('US Ad Fare Sheet'!C213),"",'US Ad Fare Sheet'!C213)</f>
        <v>MCI</v>
      </c>
      <c r="B208" s="86" t="str">
        <f>IF(ISBLANK('US Ad Fare Sheet'!D213),"",'US Ad Fare Sheet'!D213)</f>
        <v>KANSAS CITY</v>
      </c>
      <c r="C208" s="86" t="str">
        <f>IF(ISBLANK('US Ad Fare Sheet'!E213),"",'US Ad Fare Sheet'!E213)</f>
        <v>SFO</v>
      </c>
      <c r="D208" s="86" t="str">
        <f>IF(ISBLANK('US Ad Fare Sheet'!F213),"",'US Ad Fare Sheet'!F213)</f>
        <v>SAN FRANCISCO</v>
      </c>
      <c r="E208" s="86">
        <f>IF(ISBLANK('US Ad Fare Sheet'!G213),"",'US Ad Fare Sheet'!G213)</f>
        <v>99</v>
      </c>
      <c r="F208" s="40" t="s">
        <v>750</v>
      </c>
      <c r="H208" s="42" t="str">
        <f t="shared" si="17"/>
        <v>MCI</v>
      </c>
      <c r="I208" s="42" t="str">
        <f t="shared" si="20"/>
        <v>Kansas City</v>
      </c>
      <c r="J208" s="42" t="str">
        <f t="shared" si="18"/>
        <v>SFO</v>
      </c>
      <c r="K208" s="42" t="str">
        <f t="shared" si="16"/>
        <v>San Francisco</v>
      </c>
      <c r="L208" s="43">
        <f t="shared" si="19"/>
        <v>99</v>
      </c>
    </row>
    <row r="209" spans="1:12" x14ac:dyDescent="0.15">
      <c r="A209" s="86" t="str">
        <f>IF(ISBLANK('US Ad Fare Sheet'!C214),"",'US Ad Fare Sheet'!C214)</f>
        <v>ORD</v>
      </c>
      <c r="B209" s="86" t="str">
        <f>IF(ISBLANK('US Ad Fare Sheet'!D214),"",'US Ad Fare Sheet'!D214)</f>
        <v>CHICAGO</v>
      </c>
      <c r="C209" s="86" t="str">
        <f>IF(ISBLANK('US Ad Fare Sheet'!E214),"",'US Ad Fare Sheet'!E214)</f>
        <v>SFO</v>
      </c>
      <c r="D209" s="86" t="str">
        <f>IF(ISBLANK('US Ad Fare Sheet'!F214),"",'US Ad Fare Sheet'!F214)</f>
        <v>SAN FRANCISCO</v>
      </c>
      <c r="E209" s="86">
        <f>IF(ISBLANK('US Ad Fare Sheet'!G214),"",'US Ad Fare Sheet'!G214)</f>
        <v>99</v>
      </c>
      <c r="F209" s="40" t="s">
        <v>750</v>
      </c>
      <c r="H209" s="42" t="str">
        <f t="shared" si="17"/>
        <v>ORD</v>
      </c>
      <c r="I209" s="42" t="str">
        <f t="shared" si="20"/>
        <v>Chicago</v>
      </c>
      <c r="J209" s="42" t="str">
        <f t="shared" si="18"/>
        <v>SFO</v>
      </c>
      <c r="K209" s="42" t="str">
        <f t="shared" si="16"/>
        <v>San Francisco</v>
      </c>
      <c r="L209" s="43">
        <f t="shared" si="19"/>
        <v>99</v>
      </c>
    </row>
    <row r="210" spans="1:12" x14ac:dyDescent="0.15">
      <c r="A210" s="86" t="str">
        <f>IF(ISBLANK('US Ad Fare Sheet'!C215),"",'US Ad Fare Sheet'!C215)</f>
        <v>SEA</v>
      </c>
      <c r="B210" s="86" t="str">
        <f>IF(ISBLANK('US Ad Fare Sheet'!D215),"",'US Ad Fare Sheet'!D215)</f>
        <v>SEATTLE</v>
      </c>
      <c r="C210" s="86" t="str">
        <f>IF(ISBLANK('US Ad Fare Sheet'!E215),"",'US Ad Fare Sheet'!E215)</f>
        <v>YEG</v>
      </c>
      <c r="D210" s="86" t="str">
        <f>IF(ISBLANK('US Ad Fare Sheet'!F215),"",'US Ad Fare Sheet'!F215)</f>
        <v>EDMONTON</v>
      </c>
      <c r="E210" s="86">
        <f>IF(ISBLANK('US Ad Fare Sheet'!G215),"",'US Ad Fare Sheet'!G215)</f>
        <v>79</v>
      </c>
      <c r="F210" s="40" t="s">
        <v>750</v>
      </c>
      <c r="H210" s="42" t="str">
        <f t="shared" si="17"/>
        <v>SEA</v>
      </c>
      <c r="I210" s="42" t="str">
        <f t="shared" si="20"/>
        <v>Seattle</v>
      </c>
      <c r="J210" s="42" t="str">
        <f t="shared" si="18"/>
        <v>YEG</v>
      </c>
      <c r="K210" s="42" t="str">
        <f t="shared" si="16"/>
        <v>Edmonton</v>
      </c>
      <c r="L210" s="43">
        <f t="shared" si="19"/>
        <v>79</v>
      </c>
    </row>
    <row r="211" spans="1:12" x14ac:dyDescent="0.15">
      <c r="A211" s="86" t="str">
        <f>IF(ISBLANK('US Ad Fare Sheet'!C216),"",'US Ad Fare Sheet'!C216)</f>
        <v>DTW</v>
      </c>
      <c r="B211" s="86" t="str">
        <f>IF(ISBLANK('US Ad Fare Sheet'!D216),"",'US Ad Fare Sheet'!D216)</f>
        <v>DETROIT</v>
      </c>
      <c r="C211" s="86" t="str">
        <f>IF(ISBLANK('US Ad Fare Sheet'!E216),"",'US Ad Fare Sheet'!E216)</f>
        <v>SEA</v>
      </c>
      <c r="D211" s="86" t="str">
        <f>IF(ISBLANK('US Ad Fare Sheet'!F216),"",'US Ad Fare Sheet'!F216)</f>
        <v>SEATTLE</v>
      </c>
      <c r="E211" s="86">
        <f>IF(ISBLANK('US Ad Fare Sheet'!G216),"",'US Ad Fare Sheet'!G216)</f>
        <v>179</v>
      </c>
      <c r="F211" s="40" t="s">
        <v>750</v>
      </c>
      <c r="H211" s="42" t="str">
        <f t="shared" si="17"/>
        <v>DTW</v>
      </c>
      <c r="I211" s="42" t="str">
        <f t="shared" si="20"/>
        <v>Detroit</v>
      </c>
      <c r="J211" s="42" t="str">
        <f t="shared" si="18"/>
        <v>SEA</v>
      </c>
      <c r="K211" s="42" t="str">
        <f t="shared" si="16"/>
        <v>Seattle</v>
      </c>
      <c r="L211" s="43">
        <f t="shared" si="19"/>
        <v>179</v>
      </c>
    </row>
    <row r="212" spans="1:12" x14ac:dyDescent="0.15">
      <c r="A212" s="86" t="str">
        <f>IF(ISBLANK('US Ad Fare Sheet'!C217),"",'US Ad Fare Sheet'!C217)</f>
        <v>MCO</v>
      </c>
      <c r="B212" s="86" t="str">
        <f>IF(ISBLANK('US Ad Fare Sheet'!D217),"",'US Ad Fare Sheet'!D217)</f>
        <v>ORLANDO</v>
      </c>
      <c r="C212" s="86" t="str">
        <f>IF(ISBLANK('US Ad Fare Sheet'!E217),"",'US Ad Fare Sheet'!E217)</f>
        <v>PDX</v>
      </c>
      <c r="D212" s="86" t="str">
        <f>IF(ISBLANK('US Ad Fare Sheet'!F217),"",'US Ad Fare Sheet'!F217)</f>
        <v>PORTLAND</v>
      </c>
      <c r="E212" s="86">
        <f>IF(ISBLANK('US Ad Fare Sheet'!G217),"",'US Ad Fare Sheet'!G217)</f>
        <v>179</v>
      </c>
      <c r="F212" s="40" t="s">
        <v>750</v>
      </c>
      <c r="H212" s="42" t="str">
        <f t="shared" si="17"/>
        <v>MCO</v>
      </c>
      <c r="I212" s="42" t="str">
        <f t="shared" si="20"/>
        <v>Orlando</v>
      </c>
      <c r="J212" s="42" t="str">
        <f t="shared" si="18"/>
        <v>PDX</v>
      </c>
      <c r="K212" s="42" t="str">
        <f t="shared" si="16"/>
        <v>Portland</v>
      </c>
      <c r="L212" s="43">
        <f t="shared" si="19"/>
        <v>179</v>
      </c>
    </row>
    <row r="213" spans="1:12" x14ac:dyDescent="0.15">
      <c r="A213" s="86" t="str">
        <f>IF(ISBLANK('US Ad Fare Sheet'!C218),"",'US Ad Fare Sheet'!C218)</f>
        <v>LAX</v>
      </c>
      <c r="B213" s="86" t="str">
        <f>IF(ISBLANK('US Ad Fare Sheet'!D218),"",'US Ad Fare Sheet'!D218)</f>
        <v>LOS ANGELES</v>
      </c>
      <c r="C213" s="86" t="str">
        <f>IF(ISBLANK('US Ad Fare Sheet'!E218),"",'US Ad Fare Sheet'!E218)</f>
        <v>DCA</v>
      </c>
      <c r="D213" s="86" t="str">
        <f>IF(ISBLANK('US Ad Fare Sheet'!F218),"",'US Ad Fare Sheet'!F218)</f>
        <v>WASHINGTON, D.C. / REAGAN</v>
      </c>
      <c r="E213" s="86">
        <f>IF(ISBLANK('US Ad Fare Sheet'!G218),"",'US Ad Fare Sheet'!G218)</f>
        <v>169</v>
      </c>
      <c r="F213" s="40" t="s">
        <v>750</v>
      </c>
      <c r="H213" s="42" t="str">
        <f t="shared" si="17"/>
        <v>LAX</v>
      </c>
      <c r="I213" s="42" t="str">
        <f t="shared" si="20"/>
        <v>Los Angeles</v>
      </c>
      <c r="J213" s="42" t="str">
        <f t="shared" si="18"/>
        <v>DCA</v>
      </c>
      <c r="K213" s="42" t="str">
        <f t="shared" si="16"/>
        <v>Washington - Reagan</v>
      </c>
      <c r="L213" s="43">
        <f t="shared" si="19"/>
        <v>169</v>
      </c>
    </row>
    <row r="214" spans="1:12" x14ac:dyDescent="0.15">
      <c r="A214" s="86" t="str">
        <f>IF(ISBLANK('US Ad Fare Sheet'!C219),"",'US Ad Fare Sheet'!C219)</f>
        <v>SFO</v>
      </c>
      <c r="B214" s="86" t="str">
        <f>IF(ISBLANK('US Ad Fare Sheet'!D219),"",'US Ad Fare Sheet'!D219)</f>
        <v>SAN FRANCISCO</v>
      </c>
      <c r="C214" s="86" t="str">
        <f>IF(ISBLANK('US Ad Fare Sheet'!E219),"",'US Ad Fare Sheet'!E219)</f>
        <v>DCA</v>
      </c>
      <c r="D214" s="86" t="str">
        <f>IF(ISBLANK('US Ad Fare Sheet'!F219),"",'US Ad Fare Sheet'!F219)</f>
        <v>WASHINGTON, D.C. / REAGAN</v>
      </c>
      <c r="E214" s="86">
        <f>IF(ISBLANK('US Ad Fare Sheet'!G219),"",'US Ad Fare Sheet'!G219)</f>
        <v>239</v>
      </c>
      <c r="F214" s="40" t="s">
        <v>750</v>
      </c>
      <c r="H214" s="42" t="str">
        <f t="shared" si="17"/>
        <v>SFO</v>
      </c>
      <c r="I214" s="42" t="str">
        <f t="shared" si="20"/>
        <v>San Francisco</v>
      </c>
      <c r="J214" s="42" t="str">
        <f t="shared" si="18"/>
        <v>DCA</v>
      </c>
      <c r="K214" s="42" t="str">
        <f t="shared" si="16"/>
        <v>Washington - Reagan</v>
      </c>
      <c r="L214" s="43">
        <f t="shared" si="19"/>
        <v>239</v>
      </c>
    </row>
    <row r="215" spans="1:12" x14ac:dyDescent="0.15">
      <c r="A215" s="86" t="str">
        <f>IF(ISBLANK('US Ad Fare Sheet'!C220),"",'US Ad Fare Sheet'!C220)</f>
        <v>SFO</v>
      </c>
      <c r="B215" s="86" t="str">
        <f>IF(ISBLANK('US Ad Fare Sheet'!D220),"",'US Ad Fare Sheet'!D220)</f>
        <v>SAN FRANCISCO</v>
      </c>
      <c r="C215" s="86" t="str">
        <f>IF(ISBLANK('US Ad Fare Sheet'!E220),"",'US Ad Fare Sheet'!E220)</f>
        <v>MCO</v>
      </c>
      <c r="D215" s="86" t="str">
        <f>IF(ISBLANK('US Ad Fare Sheet'!F220),"",'US Ad Fare Sheet'!F220)</f>
        <v>ORLANDO</v>
      </c>
      <c r="E215" s="86">
        <f>IF(ISBLANK('US Ad Fare Sheet'!G220),"",'US Ad Fare Sheet'!G220)</f>
        <v>159</v>
      </c>
      <c r="F215" s="40" t="s">
        <v>750</v>
      </c>
      <c r="H215" s="42" t="str">
        <f t="shared" si="17"/>
        <v>SFO</v>
      </c>
      <c r="I215" s="42" t="str">
        <f t="shared" si="20"/>
        <v>San Francisco</v>
      </c>
      <c r="J215" s="42" t="str">
        <f t="shared" si="18"/>
        <v>MCO</v>
      </c>
      <c r="K215" s="42" t="str">
        <f t="shared" si="16"/>
        <v>Orlando</v>
      </c>
      <c r="L215" s="43">
        <f t="shared" si="19"/>
        <v>159</v>
      </c>
    </row>
    <row r="216" spans="1:12" x14ac:dyDescent="0.15">
      <c r="A216" s="86" t="str">
        <f>IF(ISBLANK('US Ad Fare Sheet'!C221),"",'US Ad Fare Sheet'!C221)</f>
        <v>SAN</v>
      </c>
      <c r="B216" s="86" t="str">
        <f>IF(ISBLANK('US Ad Fare Sheet'!D221),"",'US Ad Fare Sheet'!D221)</f>
        <v>SAN DIEGO</v>
      </c>
      <c r="C216" s="86" t="str">
        <f>IF(ISBLANK('US Ad Fare Sheet'!E221),"",'US Ad Fare Sheet'!E221)</f>
        <v>MCI</v>
      </c>
      <c r="D216" s="86" t="str">
        <f>IF(ISBLANK('US Ad Fare Sheet'!F221),"",'US Ad Fare Sheet'!F221)</f>
        <v>KANSAS CITY</v>
      </c>
      <c r="E216" s="86">
        <f>IF(ISBLANK('US Ad Fare Sheet'!G221),"",'US Ad Fare Sheet'!G221)</f>
        <v>139</v>
      </c>
      <c r="F216" s="40" t="s">
        <v>750</v>
      </c>
      <c r="H216" s="42" t="str">
        <f t="shared" si="17"/>
        <v>SAN</v>
      </c>
      <c r="I216" s="42" t="str">
        <f t="shared" si="20"/>
        <v>San Diego</v>
      </c>
      <c r="J216" s="42" t="str">
        <f t="shared" si="18"/>
        <v>MCI</v>
      </c>
      <c r="K216" s="42" t="str">
        <f t="shared" si="16"/>
        <v>Kansas City</v>
      </c>
      <c r="L216" s="43">
        <f t="shared" si="19"/>
        <v>139</v>
      </c>
    </row>
    <row r="217" spans="1:12" x14ac:dyDescent="0.15">
      <c r="A217" s="86" t="str">
        <f>IF(ISBLANK('US Ad Fare Sheet'!C222),"",'US Ad Fare Sheet'!C222)</f>
        <v>SFO</v>
      </c>
      <c r="B217" s="86" t="str">
        <f>IF(ISBLANK('US Ad Fare Sheet'!D222),"",'US Ad Fare Sheet'!D222)</f>
        <v>SAN FRANCISCO</v>
      </c>
      <c r="C217" s="86" t="str">
        <f>IF(ISBLANK('US Ad Fare Sheet'!E222),"",'US Ad Fare Sheet'!E222)</f>
        <v>MCI</v>
      </c>
      <c r="D217" s="86" t="str">
        <f>IF(ISBLANK('US Ad Fare Sheet'!F222),"",'US Ad Fare Sheet'!F222)</f>
        <v>KANSAS CITY</v>
      </c>
      <c r="E217" s="86">
        <f>IF(ISBLANK('US Ad Fare Sheet'!G222),"",'US Ad Fare Sheet'!G222)</f>
        <v>119</v>
      </c>
      <c r="F217" s="40" t="s">
        <v>750</v>
      </c>
      <c r="H217" s="42" t="str">
        <f t="shared" si="17"/>
        <v>SFO</v>
      </c>
      <c r="I217" s="42" t="str">
        <f t="shared" si="20"/>
        <v>San Francisco</v>
      </c>
      <c r="J217" s="42" t="str">
        <f t="shared" si="18"/>
        <v>MCI</v>
      </c>
      <c r="K217" s="42" t="str">
        <f t="shared" si="16"/>
        <v>Kansas City</v>
      </c>
      <c r="L217" s="43">
        <f t="shared" si="19"/>
        <v>119</v>
      </c>
    </row>
    <row r="218" spans="1:12" x14ac:dyDescent="0.15">
      <c r="A218" s="86" t="str">
        <f>IF(ISBLANK('US Ad Fare Sheet'!C223),"",'US Ad Fare Sheet'!C223)</f>
        <v>SFO</v>
      </c>
      <c r="B218" s="86" t="str">
        <f>IF(ISBLANK('US Ad Fare Sheet'!D223),"",'US Ad Fare Sheet'!D223)</f>
        <v>SAN FRANCISCO</v>
      </c>
      <c r="C218" s="86" t="str">
        <f>IF(ISBLANK('US Ad Fare Sheet'!E223),"",'US Ad Fare Sheet'!E223)</f>
        <v>ORD</v>
      </c>
      <c r="D218" s="86" t="str">
        <f>IF(ISBLANK('US Ad Fare Sheet'!F223),"",'US Ad Fare Sheet'!F223)</f>
        <v>CHICAGO</v>
      </c>
      <c r="E218" s="86">
        <f>IF(ISBLANK('US Ad Fare Sheet'!G223),"",'US Ad Fare Sheet'!G223)</f>
        <v>99</v>
      </c>
      <c r="F218" s="40" t="s">
        <v>750</v>
      </c>
      <c r="H218" s="42" t="str">
        <f t="shared" si="17"/>
        <v>SFO</v>
      </c>
      <c r="I218" s="42" t="str">
        <f t="shared" si="20"/>
        <v>San Francisco</v>
      </c>
      <c r="J218" s="42" t="str">
        <f t="shared" si="18"/>
        <v>ORD</v>
      </c>
      <c r="K218" s="42" t="str">
        <f t="shared" si="16"/>
        <v>Chicago</v>
      </c>
      <c r="L218" s="43">
        <f t="shared" si="19"/>
        <v>99</v>
      </c>
    </row>
    <row r="219" spans="1:12" x14ac:dyDescent="0.15">
      <c r="A219" s="86" t="str">
        <f>IF(ISBLANK('US Ad Fare Sheet'!C224),"",'US Ad Fare Sheet'!C224)</f>
        <v>SEA</v>
      </c>
      <c r="B219" s="86" t="str">
        <f>IF(ISBLANK('US Ad Fare Sheet'!D224),"",'US Ad Fare Sheet'!D224)</f>
        <v>SEATTLE</v>
      </c>
      <c r="C219" s="86" t="str">
        <f>IF(ISBLANK('US Ad Fare Sheet'!E224),"",'US Ad Fare Sheet'!E224)</f>
        <v>DTW</v>
      </c>
      <c r="D219" s="86" t="str">
        <f>IF(ISBLANK('US Ad Fare Sheet'!F224),"",'US Ad Fare Sheet'!F224)</f>
        <v>DETROIT</v>
      </c>
      <c r="E219" s="86">
        <f>IF(ISBLANK('US Ad Fare Sheet'!G224),"",'US Ad Fare Sheet'!G224)</f>
        <v>179</v>
      </c>
      <c r="F219" s="40" t="s">
        <v>750</v>
      </c>
      <c r="H219" s="42" t="str">
        <f t="shared" si="17"/>
        <v>SEA</v>
      </c>
      <c r="I219" s="42" t="str">
        <f t="shared" si="20"/>
        <v>Seattle</v>
      </c>
      <c r="J219" s="42" t="str">
        <f t="shared" si="18"/>
        <v>DTW</v>
      </c>
      <c r="K219" s="42" t="str">
        <f t="shared" si="16"/>
        <v>Detroit</v>
      </c>
      <c r="L219" s="43">
        <f t="shared" si="19"/>
        <v>179</v>
      </c>
    </row>
    <row r="220" spans="1:12" x14ac:dyDescent="0.15">
      <c r="A220" s="86" t="str">
        <f>IF(ISBLANK('US Ad Fare Sheet'!C225),"",'US Ad Fare Sheet'!C225)</f>
        <v/>
      </c>
      <c r="B220" s="86" t="str">
        <f>IF(ISBLANK('US Ad Fare Sheet'!D225),"",'US Ad Fare Sheet'!D225)</f>
        <v/>
      </c>
      <c r="C220" s="86" t="str">
        <f>IF(ISBLANK('US Ad Fare Sheet'!E225),"",'US Ad Fare Sheet'!E225)</f>
        <v/>
      </c>
      <c r="D220" s="86" t="str">
        <f>IF(ISBLANK('US Ad Fare Sheet'!F225),"",'US Ad Fare Sheet'!F225)</f>
        <v/>
      </c>
      <c r="E220" s="86" t="str">
        <f>IF(ISBLANK('US Ad Fare Sheet'!G225),"",'US Ad Fare Sheet'!G225)</f>
        <v/>
      </c>
      <c r="H220" s="42" t="str">
        <f t="shared" si="17"/>
        <v/>
      </c>
      <c r="I220" s="42" t="str">
        <f t="shared" si="20"/>
        <v/>
      </c>
      <c r="J220" s="42" t="str">
        <f t="shared" si="18"/>
        <v/>
      </c>
      <c r="K220" s="42" t="str">
        <f t="shared" si="16"/>
        <v/>
      </c>
      <c r="L220" s="43" t="str">
        <f t="shared" si="19"/>
        <v/>
      </c>
    </row>
    <row r="221" spans="1:12" x14ac:dyDescent="0.15">
      <c r="A221" s="86" t="str">
        <f>IF(ISBLANK('US Ad Fare Sheet'!C226),"",'US Ad Fare Sheet'!C226)</f>
        <v/>
      </c>
      <c r="B221" s="86" t="str">
        <f>IF(ISBLANK('US Ad Fare Sheet'!D226),"",'US Ad Fare Sheet'!D226)</f>
        <v/>
      </c>
      <c r="C221" s="86" t="str">
        <f>IF(ISBLANK('US Ad Fare Sheet'!E226),"",'US Ad Fare Sheet'!E226)</f>
        <v/>
      </c>
      <c r="D221" s="86" t="str">
        <f>IF(ISBLANK('US Ad Fare Sheet'!F226),"",'US Ad Fare Sheet'!F226)</f>
        <v/>
      </c>
      <c r="E221" s="86" t="str">
        <f>IF(ISBLANK('US Ad Fare Sheet'!G226),"",'US Ad Fare Sheet'!G226)</f>
        <v/>
      </c>
      <c r="H221" s="42" t="str">
        <f t="shared" si="17"/>
        <v/>
      </c>
      <c r="I221" s="42" t="str">
        <f t="shared" si="20"/>
        <v/>
      </c>
      <c r="J221" s="42" t="str">
        <f t="shared" si="18"/>
        <v/>
      </c>
      <c r="K221" s="42" t="str">
        <f t="shared" si="16"/>
        <v/>
      </c>
      <c r="L221" s="43" t="str">
        <f t="shared" si="19"/>
        <v/>
      </c>
    </row>
    <row r="222" spans="1:12" x14ac:dyDescent="0.15">
      <c r="A222" s="86" t="str">
        <f>IF(ISBLANK('US Ad Fare Sheet'!C227),"",'US Ad Fare Sheet'!C227)</f>
        <v/>
      </c>
      <c r="B222" s="86" t="str">
        <f>IF(ISBLANK('US Ad Fare Sheet'!D227),"",'US Ad Fare Sheet'!D227)</f>
        <v/>
      </c>
      <c r="C222" s="86" t="str">
        <f>IF(ISBLANK('US Ad Fare Sheet'!E227),"",'US Ad Fare Sheet'!E227)</f>
        <v/>
      </c>
      <c r="D222" s="86" t="str">
        <f>IF(ISBLANK('US Ad Fare Sheet'!F227),"",'US Ad Fare Sheet'!F227)</f>
        <v/>
      </c>
      <c r="E222" s="86" t="str">
        <f>IF(ISBLANK('US Ad Fare Sheet'!G227),"",'US Ad Fare Sheet'!G227)</f>
        <v/>
      </c>
      <c r="H222" s="42" t="str">
        <f t="shared" si="17"/>
        <v/>
      </c>
      <c r="I222" s="42" t="str">
        <f t="shared" si="20"/>
        <v/>
      </c>
      <c r="J222" s="42" t="str">
        <f t="shared" si="18"/>
        <v/>
      </c>
      <c r="K222" s="42" t="str">
        <f t="shared" si="16"/>
        <v/>
      </c>
      <c r="L222" s="43" t="str">
        <f t="shared" si="19"/>
        <v/>
      </c>
    </row>
    <row r="223" spans="1:12" x14ac:dyDescent="0.15">
      <c r="A223" s="86" t="str">
        <f>IF(ISBLANK('US Ad Fare Sheet'!C228),"",'US Ad Fare Sheet'!C228)</f>
        <v/>
      </c>
      <c r="B223" s="86" t="str">
        <f>IF(ISBLANK('US Ad Fare Sheet'!D228),"",'US Ad Fare Sheet'!D228)</f>
        <v/>
      </c>
      <c r="C223" s="86" t="str">
        <f>IF(ISBLANK('US Ad Fare Sheet'!E228),"",'US Ad Fare Sheet'!E228)</f>
        <v/>
      </c>
      <c r="D223" s="86" t="str">
        <f>IF(ISBLANK('US Ad Fare Sheet'!F228),"",'US Ad Fare Sheet'!F228)</f>
        <v/>
      </c>
      <c r="E223" s="86" t="str">
        <f>IF(ISBLANK('US Ad Fare Sheet'!G228),"",'US Ad Fare Sheet'!G228)</f>
        <v/>
      </c>
      <c r="H223" s="42" t="str">
        <f t="shared" si="17"/>
        <v/>
      </c>
      <c r="I223" s="42" t="str">
        <f t="shared" si="20"/>
        <v/>
      </c>
      <c r="J223" s="42" t="str">
        <f t="shared" si="18"/>
        <v/>
      </c>
      <c r="K223" s="42" t="str">
        <f t="shared" si="16"/>
        <v/>
      </c>
      <c r="L223" s="43" t="str">
        <f t="shared" si="19"/>
        <v/>
      </c>
    </row>
    <row r="224" spans="1:12" x14ac:dyDescent="0.15">
      <c r="A224" s="86" t="str">
        <f>IF(ISBLANK('US Ad Fare Sheet'!C229),"",'US Ad Fare Sheet'!C229)</f>
        <v/>
      </c>
      <c r="B224" s="86" t="str">
        <f>IF(ISBLANK('US Ad Fare Sheet'!D229),"",'US Ad Fare Sheet'!D229)</f>
        <v/>
      </c>
      <c r="C224" s="86" t="str">
        <f>IF(ISBLANK('US Ad Fare Sheet'!E229),"",'US Ad Fare Sheet'!E229)</f>
        <v/>
      </c>
      <c r="D224" s="86" t="str">
        <f>IF(ISBLANK('US Ad Fare Sheet'!F229),"",'US Ad Fare Sheet'!F229)</f>
        <v/>
      </c>
      <c r="E224" s="86" t="str">
        <f>IF(ISBLANK('US Ad Fare Sheet'!G229),"",'US Ad Fare Sheet'!G229)</f>
        <v/>
      </c>
      <c r="H224" s="42" t="str">
        <f t="shared" si="17"/>
        <v/>
      </c>
      <c r="I224" s="42" t="str">
        <f t="shared" si="20"/>
        <v/>
      </c>
      <c r="J224" s="42" t="str">
        <f t="shared" si="18"/>
        <v/>
      </c>
      <c r="K224" s="42" t="str">
        <f t="shared" si="16"/>
        <v/>
      </c>
      <c r="L224" s="43" t="str">
        <f t="shared" si="19"/>
        <v/>
      </c>
    </row>
    <row r="225" spans="1:12" x14ac:dyDescent="0.15">
      <c r="A225" s="86" t="str">
        <f>IF(ISBLANK('US Ad Fare Sheet'!C230),"",'US Ad Fare Sheet'!C230)</f>
        <v/>
      </c>
      <c r="B225" s="86" t="str">
        <f>IF(ISBLANK('US Ad Fare Sheet'!D230),"",'US Ad Fare Sheet'!D230)</f>
        <v/>
      </c>
      <c r="C225" s="86" t="str">
        <f>IF(ISBLANK('US Ad Fare Sheet'!E230),"",'US Ad Fare Sheet'!E230)</f>
        <v/>
      </c>
      <c r="D225" s="86" t="str">
        <f>IF(ISBLANK('US Ad Fare Sheet'!F230),"",'US Ad Fare Sheet'!F230)</f>
        <v/>
      </c>
      <c r="E225" s="86" t="str">
        <f>IF(ISBLANK('US Ad Fare Sheet'!G230),"",'US Ad Fare Sheet'!G230)</f>
        <v/>
      </c>
      <c r="H225" s="42" t="str">
        <f t="shared" si="17"/>
        <v/>
      </c>
      <c r="I225" s="42" t="str">
        <f t="shared" si="20"/>
        <v/>
      </c>
      <c r="J225" s="42" t="str">
        <f t="shared" si="18"/>
        <v/>
      </c>
      <c r="K225" s="42" t="str">
        <f t="shared" si="16"/>
        <v/>
      </c>
      <c r="L225" s="43" t="str">
        <f t="shared" si="19"/>
        <v/>
      </c>
    </row>
    <row r="226" spans="1:12" x14ac:dyDescent="0.15">
      <c r="A226" s="86" t="str">
        <f>IF(ISBLANK('US Ad Fare Sheet'!C231),"",'US Ad Fare Sheet'!C231)</f>
        <v/>
      </c>
      <c r="B226" s="86" t="str">
        <f>IF(ISBLANK('US Ad Fare Sheet'!D231),"",'US Ad Fare Sheet'!D231)</f>
        <v/>
      </c>
      <c r="C226" s="86" t="str">
        <f>IF(ISBLANK('US Ad Fare Sheet'!E231),"",'US Ad Fare Sheet'!E231)</f>
        <v/>
      </c>
      <c r="D226" s="86" t="str">
        <f>IF(ISBLANK('US Ad Fare Sheet'!F231),"",'US Ad Fare Sheet'!F231)</f>
        <v/>
      </c>
      <c r="E226" s="86" t="str">
        <f>IF(ISBLANK('US Ad Fare Sheet'!G231),"",'US Ad Fare Sheet'!G231)</f>
        <v/>
      </c>
      <c r="H226" s="42" t="str">
        <f t="shared" si="17"/>
        <v/>
      </c>
      <c r="I226" s="42" t="str">
        <f t="shared" si="20"/>
        <v/>
      </c>
      <c r="J226" s="42" t="str">
        <f t="shared" si="18"/>
        <v/>
      </c>
      <c r="K226" s="42" t="str">
        <f t="shared" si="16"/>
        <v/>
      </c>
      <c r="L226" s="43" t="str">
        <f t="shared" si="19"/>
        <v/>
      </c>
    </row>
    <row r="227" spans="1:12" x14ac:dyDescent="0.15">
      <c r="A227" s="86" t="str">
        <f>IF(ISBLANK('US Ad Fare Sheet'!C232),"",'US Ad Fare Sheet'!C232)</f>
        <v/>
      </c>
      <c r="B227" s="86" t="str">
        <f>IF(ISBLANK('US Ad Fare Sheet'!D232),"",'US Ad Fare Sheet'!D232)</f>
        <v/>
      </c>
      <c r="C227" s="86" t="str">
        <f>IF(ISBLANK('US Ad Fare Sheet'!E232),"",'US Ad Fare Sheet'!E232)</f>
        <v/>
      </c>
      <c r="D227" s="86" t="str">
        <f>IF(ISBLANK('US Ad Fare Sheet'!F232),"",'US Ad Fare Sheet'!F232)</f>
        <v/>
      </c>
      <c r="E227" s="86" t="str">
        <f>IF(ISBLANK('US Ad Fare Sheet'!G232),"",'US Ad Fare Sheet'!G232)</f>
        <v/>
      </c>
      <c r="H227" s="42" t="str">
        <f t="shared" si="17"/>
        <v/>
      </c>
      <c r="I227" s="42" t="str">
        <f t="shared" si="20"/>
        <v/>
      </c>
      <c r="J227" s="42" t="str">
        <f t="shared" si="18"/>
        <v/>
      </c>
      <c r="K227" s="42" t="str">
        <f t="shared" si="16"/>
        <v/>
      </c>
      <c r="L227" s="43" t="str">
        <f t="shared" si="19"/>
        <v/>
      </c>
    </row>
    <row r="228" spans="1:12" x14ac:dyDescent="0.15">
      <c r="A228" s="86" t="str">
        <f>IF(ISBLANK('US Ad Fare Sheet'!C233),"",'US Ad Fare Sheet'!C233)</f>
        <v/>
      </c>
      <c r="B228" s="86" t="str">
        <f>IF(ISBLANK('US Ad Fare Sheet'!D233),"",'US Ad Fare Sheet'!D233)</f>
        <v/>
      </c>
      <c r="C228" s="86" t="str">
        <f>IF(ISBLANK('US Ad Fare Sheet'!E233),"",'US Ad Fare Sheet'!E233)</f>
        <v/>
      </c>
      <c r="D228" s="86" t="str">
        <f>IF(ISBLANK('US Ad Fare Sheet'!F233),"",'US Ad Fare Sheet'!F233)</f>
        <v/>
      </c>
      <c r="E228" s="86" t="str">
        <f>IF(ISBLANK('US Ad Fare Sheet'!G233),"",'US Ad Fare Sheet'!G233)</f>
        <v/>
      </c>
      <c r="H228" s="42" t="str">
        <f t="shared" si="17"/>
        <v/>
      </c>
      <c r="I228" s="42" t="str">
        <f t="shared" si="20"/>
        <v/>
      </c>
      <c r="J228" s="42" t="str">
        <f t="shared" si="18"/>
        <v/>
      </c>
      <c r="K228" s="42" t="str">
        <f t="shared" si="16"/>
        <v/>
      </c>
      <c r="L228" s="43" t="str">
        <f t="shared" si="19"/>
        <v/>
      </c>
    </row>
    <row r="229" spans="1:12" x14ac:dyDescent="0.15">
      <c r="A229" s="86" t="str">
        <f>IF(ISBLANK('US Ad Fare Sheet'!C234),"",'US Ad Fare Sheet'!C234)</f>
        <v/>
      </c>
      <c r="B229" s="86" t="str">
        <f>IF(ISBLANK('US Ad Fare Sheet'!D234),"",'US Ad Fare Sheet'!D234)</f>
        <v/>
      </c>
      <c r="C229" s="86" t="str">
        <f>IF(ISBLANK('US Ad Fare Sheet'!E234),"",'US Ad Fare Sheet'!E234)</f>
        <v/>
      </c>
      <c r="D229" s="86" t="str">
        <f>IF(ISBLANK('US Ad Fare Sheet'!F234),"",'US Ad Fare Sheet'!F234)</f>
        <v/>
      </c>
      <c r="E229" s="86" t="str">
        <f>IF(ISBLANK('US Ad Fare Sheet'!G234),"",'US Ad Fare Sheet'!G234)</f>
        <v/>
      </c>
      <c r="H229" s="42" t="str">
        <f t="shared" si="17"/>
        <v/>
      </c>
      <c r="I229" s="42" t="str">
        <f t="shared" si="20"/>
        <v/>
      </c>
      <c r="J229" s="42" t="str">
        <f t="shared" si="18"/>
        <v/>
      </c>
      <c r="K229" s="42" t="str">
        <f t="shared" si="16"/>
        <v/>
      </c>
      <c r="L229" s="43" t="str">
        <f t="shared" si="19"/>
        <v/>
      </c>
    </row>
    <row r="230" spans="1:12" x14ac:dyDescent="0.15">
      <c r="A230" s="86" t="str">
        <f>IF(ISBLANK('US Ad Fare Sheet'!C235),"",'US Ad Fare Sheet'!C235)</f>
        <v/>
      </c>
      <c r="B230" s="86" t="str">
        <f>IF(ISBLANK('US Ad Fare Sheet'!D235),"",'US Ad Fare Sheet'!D235)</f>
        <v/>
      </c>
      <c r="C230" s="86" t="str">
        <f>IF(ISBLANK('US Ad Fare Sheet'!E235),"",'US Ad Fare Sheet'!E235)</f>
        <v/>
      </c>
      <c r="D230" s="86" t="str">
        <f>IF(ISBLANK('US Ad Fare Sheet'!F235),"",'US Ad Fare Sheet'!F235)</f>
        <v/>
      </c>
      <c r="E230" s="86" t="str">
        <f>IF(ISBLANK('US Ad Fare Sheet'!G235),"",'US Ad Fare Sheet'!G235)</f>
        <v/>
      </c>
      <c r="H230" s="42" t="str">
        <f t="shared" si="17"/>
        <v/>
      </c>
      <c r="I230" s="42" t="str">
        <f t="shared" si="20"/>
        <v/>
      </c>
      <c r="J230" s="42" t="str">
        <f t="shared" si="18"/>
        <v/>
      </c>
      <c r="K230" s="42" t="str">
        <f t="shared" si="16"/>
        <v/>
      </c>
      <c r="L230" s="43" t="str">
        <f t="shared" si="19"/>
        <v/>
      </c>
    </row>
    <row r="231" spans="1:12" x14ac:dyDescent="0.15">
      <c r="A231" s="86" t="str">
        <f>IF(ISBLANK('US Ad Fare Sheet'!C236),"",'US Ad Fare Sheet'!C236)</f>
        <v/>
      </c>
      <c r="B231" s="86" t="str">
        <f>IF(ISBLANK('US Ad Fare Sheet'!D236),"",'US Ad Fare Sheet'!D236)</f>
        <v/>
      </c>
      <c r="C231" s="86" t="str">
        <f>IF(ISBLANK('US Ad Fare Sheet'!E236),"",'US Ad Fare Sheet'!E236)</f>
        <v/>
      </c>
      <c r="D231" s="86" t="str">
        <f>IF(ISBLANK('US Ad Fare Sheet'!F236),"",'US Ad Fare Sheet'!F236)</f>
        <v/>
      </c>
      <c r="E231" s="86" t="str">
        <f>IF(ISBLANK('US Ad Fare Sheet'!G236),"",'US Ad Fare Sheet'!G236)</f>
        <v/>
      </c>
      <c r="H231" s="42" t="str">
        <f t="shared" si="17"/>
        <v/>
      </c>
      <c r="I231" s="42" t="str">
        <f t="shared" si="20"/>
        <v/>
      </c>
      <c r="J231" s="42" t="str">
        <f t="shared" si="18"/>
        <v/>
      </c>
      <c r="K231" s="42" t="str">
        <f t="shared" si="16"/>
        <v/>
      </c>
      <c r="L231" s="43" t="str">
        <f t="shared" si="19"/>
        <v/>
      </c>
    </row>
    <row r="232" spans="1:12" x14ac:dyDescent="0.15">
      <c r="A232" s="86" t="str">
        <f>IF(ISBLANK('US Ad Fare Sheet'!C237),"",'US Ad Fare Sheet'!C237)</f>
        <v/>
      </c>
      <c r="B232" s="86" t="str">
        <f>IF(ISBLANK('US Ad Fare Sheet'!D237),"",'US Ad Fare Sheet'!D237)</f>
        <v/>
      </c>
      <c r="C232" s="86" t="str">
        <f>IF(ISBLANK('US Ad Fare Sheet'!E237),"",'US Ad Fare Sheet'!E237)</f>
        <v/>
      </c>
      <c r="D232" s="86" t="str">
        <f>IF(ISBLANK('US Ad Fare Sheet'!F237),"",'US Ad Fare Sheet'!F237)</f>
        <v/>
      </c>
      <c r="E232" s="86" t="str">
        <f>IF(ISBLANK('US Ad Fare Sheet'!G237),"",'US Ad Fare Sheet'!G237)</f>
        <v/>
      </c>
      <c r="H232" s="42" t="str">
        <f t="shared" si="17"/>
        <v/>
      </c>
      <c r="I232" s="42" t="str">
        <f t="shared" si="20"/>
        <v/>
      </c>
      <c r="J232" s="42" t="str">
        <f t="shared" si="18"/>
        <v/>
      </c>
      <c r="K232" s="42" t="str">
        <f t="shared" si="16"/>
        <v/>
      </c>
      <c r="L232" s="43" t="str">
        <f t="shared" si="19"/>
        <v/>
      </c>
    </row>
    <row r="233" spans="1:12" x14ac:dyDescent="0.15">
      <c r="A233" s="86" t="str">
        <f>IF(ISBLANK('US Ad Fare Sheet'!C238),"",'US Ad Fare Sheet'!C238)</f>
        <v/>
      </c>
      <c r="B233" s="86" t="str">
        <f>IF(ISBLANK('US Ad Fare Sheet'!D238),"",'US Ad Fare Sheet'!D238)</f>
        <v/>
      </c>
      <c r="C233" s="86" t="str">
        <f>IF(ISBLANK('US Ad Fare Sheet'!E238),"",'US Ad Fare Sheet'!E238)</f>
        <v/>
      </c>
      <c r="D233" s="86" t="str">
        <f>IF(ISBLANK('US Ad Fare Sheet'!F238),"",'US Ad Fare Sheet'!F238)</f>
        <v/>
      </c>
      <c r="E233" s="86" t="str">
        <f>IF(ISBLANK('US Ad Fare Sheet'!G238),"",'US Ad Fare Sheet'!G238)</f>
        <v/>
      </c>
      <c r="H233" s="42" t="str">
        <f t="shared" si="17"/>
        <v/>
      </c>
      <c r="I233" s="42" t="str">
        <f t="shared" si="20"/>
        <v/>
      </c>
      <c r="J233" s="42" t="str">
        <f t="shared" si="18"/>
        <v/>
      </c>
      <c r="K233" s="42" t="str">
        <f t="shared" si="16"/>
        <v/>
      </c>
      <c r="L233" s="43" t="str">
        <f t="shared" si="19"/>
        <v/>
      </c>
    </row>
    <row r="234" spans="1:12" x14ac:dyDescent="0.15">
      <c r="A234" s="86" t="str">
        <f>IF(ISBLANK('US Ad Fare Sheet'!C239),"",'US Ad Fare Sheet'!C239)</f>
        <v/>
      </c>
      <c r="B234" s="86" t="str">
        <f>IF(ISBLANK('US Ad Fare Sheet'!D239),"",'US Ad Fare Sheet'!D239)</f>
        <v/>
      </c>
      <c r="C234" s="86" t="str">
        <f>IF(ISBLANK('US Ad Fare Sheet'!E239),"",'US Ad Fare Sheet'!E239)</f>
        <v/>
      </c>
      <c r="D234" s="86" t="str">
        <f>IF(ISBLANK('US Ad Fare Sheet'!F239),"",'US Ad Fare Sheet'!F239)</f>
        <v/>
      </c>
      <c r="E234" s="86" t="str">
        <f>IF(ISBLANK('US Ad Fare Sheet'!G239),"",'US Ad Fare Sheet'!G239)</f>
        <v/>
      </c>
      <c r="H234" s="42" t="str">
        <f t="shared" si="17"/>
        <v/>
      </c>
      <c r="I234" s="42" t="str">
        <f t="shared" si="20"/>
        <v/>
      </c>
      <c r="J234" s="42" t="str">
        <f t="shared" si="18"/>
        <v/>
      </c>
      <c r="K234" s="42" t="str">
        <f t="shared" si="16"/>
        <v/>
      </c>
      <c r="L234" s="43" t="str">
        <f t="shared" si="19"/>
        <v/>
      </c>
    </row>
    <row r="235" spans="1:12" x14ac:dyDescent="0.15">
      <c r="A235" s="86" t="str">
        <f>IF(ISBLANK('US Ad Fare Sheet'!C240),"",'US Ad Fare Sheet'!C240)</f>
        <v/>
      </c>
      <c r="B235" s="86" t="str">
        <f>IF(ISBLANK('US Ad Fare Sheet'!D240),"",'US Ad Fare Sheet'!D240)</f>
        <v/>
      </c>
      <c r="C235" s="86" t="str">
        <f>IF(ISBLANK('US Ad Fare Sheet'!E240),"",'US Ad Fare Sheet'!E240)</f>
        <v/>
      </c>
      <c r="D235" s="86" t="str">
        <f>IF(ISBLANK('US Ad Fare Sheet'!F240),"",'US Ad Fare Sheet'!F240)</f>
        <v/>
      </c>
      <c r="E235" s="86" t="str">
        <f>IF(ISBLANK('US Ad Fare Sheet'!G240),"",'US Ad Fare Sheet'!G240)</f>
        <v/>
      </c>
      <c r="H235" s="42" t="str">
        <f t="shared" si="17"/>
        <v/>
      </c>
      <c r="I235" s="42" t="str">
        <f t="shared" si="20"/>
        <v/>
      </c>
      <c r="J235" s="42" t="str">
        <f t="shared" si="18"/>
        <v/>
      </c>
      <c r="K235" s="42" t="str">
        <f t="shared" si="16"/>
        <v/>
      </c>
      <c r="L235" s="43" t="str">
        <f t="shared" si="19"/>
        <v/>
      </c>
    </row>
    <row r="236" spans="1:12" x14ac:dyDescent="0.15">
      <c r="A236" s="86" t="str">
        <f>IF(ISBLANK('US Ad Fare Sheet'!C241),"",'US Ad Fare Sheet'!C241)</f>
        <v/>
      </c>
      <c r="B236" s="86" t="str">
        <f>IF(ISBLANK('US Ad Fare Sheet'!D241),"",'US Ad Fare Sheet'!D241)</f>
        <v/>
      </c>
      <c r="C236" s="86" t="str">
        <f>IF(ISBLANK('US Ad Fare Sheet'!E241),"",'US Ad Fare Sheet'!E241)</f>
        <v/>
      </c>
      <c r="D236" s="86" t="str">
        <f>IF(ISBLANK('US Ad Fare Sheet'!F241),"",'US Ad Fare Sheet'!F241)</f>
        <v/>
      </c>
      <c r="E236" s="86" t="str">
        <f>IF(ISBLANK('US Ad Fare Sheet'!G241),"",'US Ad Fare Sheet'!G241)</f>
        <v/>
      </c>
      <c r="H236" s="42" t="str">
        <f t="shared" si="17"/>
        <v/>
      </c>
      <c r="I236" s="42" t="str">
        <f t="shared" si="20"/>
        <v/>
      </c>
      <c r="J236" s="42" t="str">
        <f t="shared" si="18"/>
        <v/>
      </c>
      <c r="K236" s="42" t="str">
        <f t="shared" si="16"/>
        <v/>
      </c>
      <c r="L236" s="43" t="str">
        <f t="shared" si="19"/>
        <v/>
      </c>
    </row>
    <row r="237" spans="1:12" x14ac:dyDescent="0.15">
      <c r="A237" s="86" t="str">
        <f>IF(ISBLANK('US Ad Fare Sheet'!C242),"",'US Ad Fare Sheet'!C242)</f>
        <v/>
      </c>
      <c r="B237" s="86" t="str">
        <f>IF(ISBLANK('US Ad Fare Sheet'!D242),"",'US Ad Fare Sheet'!D242)</f>
        <v/>
      </c>
      <c r="C237" s="86" t="str">
        <f>IF(ISBLANK('US Ad Fare Sheet'!E242),"",'US Ad Fare Sheet'!E242)</f>
        <v/>
      </c>
      <c r="D237" s="86" t="str">
        <f>IF(ISBLANK('US Ad Fare Sheet'!F242),"",'US Ad Fare Sheet'!F242)</f>
        <v/>
      </c>
      <c r="E237" s="86" t="str">
        <f>IF(ISBLANK('US Ad Fare Sheet'!G242),"",'US Ad Fare Sheet'!G242)</f>
        <v/>
      </c>
      <c r="H237" s="42" t="str">
        <f t="shared" si="17"/>
        <v/>
      </c>
      <c r="I237" s="42" t="str">
        <f t="shared" si="20"/>
        <v/>
      </c>
      <c r="J237" s="42" t="str">
        <f t="shared" si="18"/>
        <v/>
      </c>
      <c r="K237" s="42" t="str">
        <f t="shared" si="16"/>
        <v/>
      </c>
      <c r="L237" s="43" t="str">
        <f t="shared" si="19"/>
        <v/>
      </c>
    </row>
    <row r="238" spans="1:12" x14ac:dyDescent="0.15">
      <c r="A238" s="86" t="str">
        <f>IF(ISBLANK('US Ad Fare Sheet'!C243),"",'US Ad Fare Sheet'!C243)</f>
        <v/>
      </c>
      <c r="B238" s="86" t="str">
        <f>IF(ISBLANK('US Ad Fare Sheet'!D243),"",'US Ad Fare Sheet'!D243)</f>
        <v/>
      </c>
      <c r="C238" s="86" t="str">
        <f>IF(ISBLANK('US Ad Fare Sheet'!E243),"",'US Ad Fare Sheet'!E243)</f>
        <v/>
      </c>
      <c r="D238" s="86" t="str">
        <f>IF(ISBLANK('US Ad Fare Sheet'!F243),"",'US Ad Fare Sheet'!F243)</f>
        <v/>
      </c>
      <c r="E238" s="86" t="str">
        <f>IF(ISBLANK('US Ad Fare Sheet'!G243),"",'US Ad Fare Sheet'!G243)</f>
        <v/>
      </c>
      <c r="H238" s="42" t="str">
        <f t="shared" si="17"/>
        <v/>
      </c>
      <c r="I238" s="42" t="str">
        <f t="shared" si="20"/>
        <v/>
      </c>
      <c r="J238" s="42" t="str">
        <f t="shared" si="18"/>
        <v/>
      </c>
      <c r="K238" s="42" t="str">
        <f t="shared" si="16"/>
        <v/>
      </c>
      <c r="L238" s="43" t="str">
        <f t="shared" si="19"/>
        <v/>
      </c>
    </row>
    <row r="239" spans="1:12" x14ac:dyDescent="0.15">
      <c r="A239" s="86" t="str">
        <f>IF(ISBLANK('US Ad Fare Sheet'!C244),"",'US Ad Fare Sheet'!C244)</f>
        <v/>
      </c>
      <c r="B239" s="86" t="str">
        <f>IF(ISBLANK('US Ad Fare Sheet'!D244),"",'US Ad Fare Sheet'!D244)</f>
        <v/>
      </c>
      <c r="C239" s="86" t="str">
        <f>IF(ISBLANK('US Ad Fare Sheet'!E244),"",'US Ad Fare Sheet'!E244)</f>
        <v/>
      </c>
      <c r="D239" s="86" t="str">
        <f>IF(ISBLANK('US Ad Fare Sheet'!F244),"",'US Ad Fare Sheet'!F244)</f>
        <v/>
      </c>
      <c r="E239" s="86" t="str">
        <f>IF(ISBLANK('US Ad Fare Sheet'!G244),"",'US Ad Fare Sheet'!G244)</f>
        <v/>
      </c>
      <c r="H239" s="42" t="str">
        <f t="shared" si="17"/>
        <v/>
      </c>
      <c r="I239" s="42" t="str">
        <f t="shared" si="20"/>
        <v/>
      </c>
      <c r="J239" s="42" t="str">
        <f t="shared" si="18"/>
        <v/>
      </c>
      <c r="K239" s="42" t="str">
        <f t="shared" si="16"/>
        <v/>
      </c>
      <c r="L239" s="43" t="str">
        <f t="shared" si="19"/>
        <v/>
      </c>
    </row>
    <row r="240" spans="1:12" x14ac:dyDescent="0.15">
      <c r="A240" s="86" t="str">
        <f>IF(ISBLANK('US Ad Fare Sheet'!C245),"",'US Ad Fare Sheet'!C245)</f>
        <v/>
      </c>
      <c r="B240" s="86" t="str">
        <f>IF(ISBLANK('US Ad Fare Sheet'!D245),"",'US Ad Fare Sheet'!D245)</f>
        <v/>
      </c>
      <c r="C240" s="86" t="str">
        <f>IF(ISBLANK('US Ad Fare Sheet'!E245),"",'US Ad Fare Sheet'!E245)</f>
        <v/>
      </c>
      <c r="D240" s="86" t="str">
        <f>IF(ISBLANK('US Ad Fare Sheet'!F245),"",'US Ad Fare Sheet'!F245)</f>
        <v/>
      </c>
      <c r="E240" s="86" t="str">
        <f>IF(ISBLANK('US Ad Fare Sheet'!G245),"",'US Ad Fare Sheet'!G245)</f>
        <v/>
      </c>
      <c r="H240" s="42" t="str">
        <f t="shared" si="17"/>
        <v/>
      </c>
      <c r="I240" s="42" t="str">
        <f t="shared" si="20"/>
        <v/>
      </c>
      <c r="J240" s="42" t="str">
        <f t="shared" si="18"/>
        <v/>
      </c>
      <c r="K240" s="42" t="str">
        <f t="shared" si="16"/>
        <v/>
      </c>
      <c r="L240" s="43" t="str">
        <f t="shared" si="19"/>
        <v/>
      </c>
    </row>
    <row r="241" spans="1:12" x14ac:dyDescent="0.15">
      <c r="A241" s="86" t="str">
        <f>IF(ISBLANK('US Ad Fare Sheet'!C246),"",'US Ad Fare Sheet'!C246)</f>
        <v/>
      </c>
      <c r="B241" s="86" t="str">
        <f>IF(ISBLANK('US Ad Fare Sheet'!D246),"",'US Ad Fare Sheet'!D246)</f>
        <v/>
      </c>
      <c r="C241" s="86" t="str">
        <f>IF(ISBLANK('US Ad Fare Sheet'!E246),"",'US Ad Fare Sheet'!E246)</f>
        <v/>
      </c>
      <c r="D241" s="86" t="str">
        <f>IF(ISBLANK('US Ad Fare Sheet'!F246),"",'US Ad Fare Sheet'!F246)</f>
        <v/>
      </c>
      <c r="E241" s="86" t="str">
        <f>IF(ISBLANK('US Ad Fare Sheet'!G246),"",'US Ad Fare Sheet'!G246)</f>
        <v/>
      </c>
      <c r="H241" s="42" t="str">
        <f t="shared" si="17"/>
        <v/>
      </c>
      <c r="I241" s="42" t="str">
        <f t="shared" si="20"/>
        <v/>
      </c>
      <c r="J241" s="42" t="str">
        <f t="shared" si="18"/>
        <v/>
      </c>
      <c r="K241" s="42" t="str">
        <f t="shared" si="16"/>
        <v/>
      </c>
      <c r="L241" s="43" t="str">
        <f t="shared" si="19"/>
        <v/>
      </c>
    </row>
    <row r="242" spans="1:12" x14ac:dyDescent="0.15">
      <c r="A242" s="86" t="str">
        <f>IF(ISBLANK('US Ad Fare Sheet'!C247),"",'US Ad Fare Sheet'!C247)</f>
        <v/>
      </c>
      <c r="B242" s="86" t="str">
        <f>IF(ISBLANK('US Ad Fare Sheet'!D247),"",'US Ad Fare Sheet'!D247)</f>
        <v/>
      </c>
      <c r="C242" s="86" t="str">
        <f>IF(ISBLANK('US Ad Fare Sheet'!E247),"",'US Ad Fare Sheet'!E247)</f>
        <v/>
      </c>
      <c r="D242" s="86" t="str">
        <f>IF(ISBLANK('US Ad Fare Sheet'!F247),"",'US Ad Fare Sheet'!F247)</f>
        <v/>
      </c>
      <c r="E242" s="86" t="str">
        <f>IF(ISBLANK('US Ad Fare Sheet'!G247),"",'US Ad Fare Sheet'!G247)</f>
        <v/>
      </c>
      <c r="H242" s="42" t="str">
        <f t="shared" si="17"/>
        <v/>
      </c>
      <c r="I242" s="42" t="str">
        <f t="shared" si="20"/>
        <v/>
      </c>
      <c r="J242" s="42" t="str">
        <f t="shared" si="18"/>
        <v/>
      </c>
      <c r="K242" s="42" t="str">
        <f t="shared" si="16"/>
        <v/>
      </c>
      <c r="L242" s="43" t="str">
        <f t="shared" si="19"/>
        <v/>
      </c>
    </row>
    <row r="243" spans="1:12" x14ac:dyDescent="0.15">
      <c r="A243" s="86" t="str">
        <f>IF(ISBLANK('US Ad Fare Sheet'!C248),"",'US Ad Fare Sheet'!C248)</f>
        <v/>
      </c>
      <c r="B243" s="86" t="str">
        <f>IF(ISBLANK('US Ad Fare Sheet'!D248),"",'US Ad Fare Sheet'!D248)</f>
        <v/>
      </c>
      <c r="C243" s="86" t="str">
        <f>IF(ISBLANK('US Ad Fare Sheet'!E248),"",'US Ad Fare Sheet'!E248)</f>
        <v/>
      </c>
      <c r="D243" s="86" t="str">
        <f>IF(ISBLANK('US Ad Fare Sheet'!F248),"",'US Ad Fare Sheet'!F248)</f>
        <v/>
      </c>
      <c r="E243" s="86" t="str">
        <f>IF(ISBLANK('US Ad Fare Sheet'!G248),"",'US Ad Fare Sheet'!G248)</f>
        <v/>
      </c>
      <c r="H243" s="42" t="str">
        <f t="shared" si="17"/>
        <v/>
      </c>
      <c r="I243" s="42" t="str">
        <f t="shared" si="20"/>
        <v/>
      </c>
      <c r="J243" s="42" t="str">
        <f t="shared" si="18"/>
        <v/>
      </c>
      <c r="K243" s="42" t="str">
        <f t="shared" si="16"/>
        <v/>
      </c>
      <c r="L243" s="43" t="str">
        <f t="shared" si="19"/>
        <v/>
      </c>
    </row>
    <row r="244" spans="1:12" x14ac:dyDescent="0.15">
      <c r="A244" s="86" t="str">
        <f>IF(ISBLANK('US Ad Fare Sheet'!C249),"",'US Ad Fare Sheet'!C249)</f>
        <v/>
      </c>
      <c r="B244" s="86" t="str">
        <f>IF(ISBLANK('US Ad Fare Sheet'!D249),"",'US Ad Fare Sheet'!D249)</f>
        <v/>
      </c>
      <c r="C244" s="86" t="str">
        <f>IF(ISBLANK('US Ad Fare Sheet'!E249),"",'US Ad Fare Sheet'!E249)</f>
        <v/>
      </c>
      <c r="D244" s="86" t="str">
        <f>IF(ISBLANK('US Ad Fare Sheet'!F249),"",'US Ad Fare Sheet'!F249)</f>
        <v/>
      </c>
      <c r="E244" s="86" t="str">
        <f>IF(ISBLANK('US Ad Fare Sheet'!G249),"",'US Ad Fare Sheet'!G249)</f>
        <v/>
      </c>
      <c r="H244" s="42" t="str">
        <f t="shared" si="17"/>
        <v/>
      </c>
      <c r="I244" s="42" t="str">
        <f t="shared" si="20"/>
        <v/>
      </c>
      <c r="J244" s="42" t="str">
        <f t="shared" si="18"/>
        <v/>
      </c>
      <c r="K244" s="42" t="str">
        <f t="shared" si="16"/>
        <v/>
      </c>
      <c r="L244" s="43" t="str">
        <f t="shared" si="19"/>
        <v/>
      </c>
    </row>
    <row r="245" spans="1:12" x14ac:dyDescent="0.15">
      <c r="A245" s="86" t="str">
        <f>IF(ISBLANK('US Ad Fare Sheet'!C250),"",'US Ad Fare Sheet'!C250)</f>
        <v/>
      </c>
      <c r="B245" s="86" t="str">
        <f>IF(ISBLANK('US Ad Fare Sheet'!D250),"",'US Ad Fare Sheet'!D250)</f>
        <v/>
      </c>
      <c r="C245" s="86" t="str">
        <f>IF(ISBLANK('US Ad Fare Sheet'!E250),"",'US Ad Fare Sheet'!E250)</f>
        <v/>
      </c>
      <c r="D245" s="86" t="str">
        <f>IF(ISBLANK('US Ad Fare Sheet'!F250),"",'US Ad Fare Sheet'!F250)</f>
        <v/>
      </c>
      <c r="E245" s="86" t="str">
        <f>IF(ISBLANK('US Ad Fare Sheet'!G250),"",'US Ad Fare Sheet'!G250)</f>
        <v/>
      </c>
      <c r="H245" s="42" t="str">
        <f t="shared" si="17"/>
        <v/>
      </c>
      <c r="I245" s="42" t="str">
        <f t="shared" si="20"/>
        <v/>
      </c>
      <c r="J245" s="42" t="str">
        <f t="shared" si="18"/>
        <v/>
      </c>
      <c r="K245" s="42" t="str">
        <f t="shared" si="16"/>
        <v/>
      </c>
      <c r="L245" s="43" t="str">
        <f t="shared" si="19"/>
        <v/>
      </c>
    </row>
    <row r="246" spans="1:12" x14ac:dyDescent="0.15">
      <c r="A246" s="86" t="str">
        <f>IF(ISBLANK('US Ad Fare Sheet'!C251),"",'US Ad Fare Sheet'!C251)</f>
        <v/>
      </c>
      <c r="B246" s="86" t="str">
        <f>IF(ISBLANK('US Ad Fare Sheet'!D251),"",'US Ad Fare Sheet'!D251)</f>
        <v/>
      </c>
      <c r="C246" s="86" t="str">
        <f>IF(ISBLANK('US Ad Fare Sheet'!E251),"",'US Ad Fare Sheet'!E251)</f>
        <v/>
      </c>
      <c r="D246" s="86" t="str">
        <f>IF(ISBLANK('US Ad Fare Sheet'!F251),"",'US Ad Fare Sheet'!F251)</f>
        <v/>
      </c>
      <c r="E246" s="86" t="str">
        <f>IF(ISBLANK('US Ad Fare Sheet'!G251),"",'US Ad Fare Sheet'!G251)</f>
        <v/>
      </c>
      <c r="H246" s="42" t="str">
        <f t="shared" si="17"/>
        <v/>
      </c>
      <c r="I246" s="42" t="str">
        <f t="shared" si="20"/>
        <v/>
      </c>
      <c r="J246" s="42" t="str">
        <f t="shared" si="18"/>
        <v/>
      </c>
      <c r="K246" s="42" t="str">
        <f t="shared" si="16"/>
        <v/>
      </c>
      <c r="L246" s="43" t="str">
        <f t="shared" si="19"/>
        <v/>
      </c>
    </row>
    <row r="247" spans="1:12" x14ac:dyDescent="0.15">
      <c r="A247" s="86" t="str">
        <f>IF(ISBLANK('US Ad Fare Sheet'!C252),"",'US Ad Fare Sheet'!C252)</f>
        <v/>
      </c>
      <c r="B247" s="86" t="str">
        <f>IF(ISBLANK('US Ad Fare Sheet'!D252),"",'US Ad Fare Sheet'!D252)</f>
        <v/>
      </c>
      <c r="C247" s="86" t="str">
        <f>IF(ISBLANK('US Ad Fare Sheet'!E252),"",'US Ad Fare Sheet'!E252)</f>
        <v/>
      </c>
      <c r="D247" s="86" t="str">
        <f>IF(ISBLANK('US Ad Fare Sheet'!F252),"",'US Ad Fare Sheet'!F252)</f>
        <v/>
      </c>
      <c r="E247" s="86" t="str">
        <f>IF(ISBLANK('US Ad Fare Sheet'!G252),"",'US Ad Fare Sheet'!G252)</f>
        <v/>
      </c>
      <c r="H247" s="42" t="str">
        <f t="shared" si="17"/>
        <v/>
      </c>
      <c r="I247" s="42" t="str">
        <f t="shared" si="20"/>
        <v/>
      </c>
      <c r="J247" s="42" t="str">
        <f t="shared" si="18"/>
        <v/>
      </c>
      <c r="K247" s="42" t="str">
        <f t="shared" si="16"/>
        <v/>
      </c>
      <c r="L247" s="43" t="str">
        <f t="shared" si="19"/>
        <v/>
      </c>
    </row>
    <row r="248" spans="1:12" x14ac:dyDescent="0.15">
      <c r="A248" s="86" t="str">
        <f>IF(ISBLANK('US Ad Fare Sheet'!C253),"",'US Ad Fare Sheet'!C253)</f>
        <v/>
      </c>
      <c r="B248" s="86" t="str">
        <f>IF(ISBLANK('US Ad Fare Sheet'!D253),"",'US Ad Fare Sheet'!D253)</f>
        <v/>
      </c>
      <c r="C248" s="86" t="str">
        <f>IF(ISBLANK('US Ad Fare Sheet'!E253),"",'US Ad Fare Sheet'!E253)</f>
        <v/>
      </c>
      <c r="D248" s="86" t="str">
        <f>IF(ISBLANK('US Ad Fare Sheet'!F253),"",'US Ad Fare Sheet'!F253)</f>
        <v/>
      </c>
      <c r="E248" s="86" t="str">
        <f>IF(ISBLANK('US Ad Fare Sheet'!G253),"",'US Ad Fare Sheet'!G253)</f>
        <v/>
      </c>
      <c r="H248" s="42" t="str">
        <f t="shared" si="17"/>
        <v/>
      </c>
      <c r="I248" s="42" t="str">
        <f t="shared" si="20"/>
        <v/>
      </c>
      <c r="J248" s="42" t="str">
        <f t="shared" si="18"/>
        <v/>
      </c>
      <c r="K248" s="42" t="str">
        <f t="shared" si="16"/>
        <v/>
      </c>
      <c r="L248" s="43" t="str">
        <f t="shared" si="19"/>
        <v/>
      </c>
    </row>
    <row r="249" spans="1:12" x14ac:dyDescent="0.15">
      <c r="A249" s="86" t="str">
        <f>IF(ISBLANK('US Ad Fare Sheet'!C254),"",'US Ad Fare Sheet'!C254)</f>
        <v/>
      </c>
      <c r="B249" s="86" t="str">
        <f>IF(ISBLANK('US Ad Fare Sheet'!D254),"",'US Ad Fare Sheet'!D254)</f>
        <v/>
      </c>
      <c r="C249" s="86" t="str">
        <f>IF(ISBLANK('US Ad Fare Sheet'!E254),"",'US Ad Fare Sheet'!E254)</f>
        <v/>
      </c>
      <c r="D249" s="86" t="str">
        <f>IF(ISBLANK('US Ad Fare Sheet'!F254),"",'US Ad Fare Sheet'!F254)</f>
        <v/>
      </c>
      <c r="E249" s="86" t="str">
        <f>IF(ISBLANK('US Ad Fare Sheet'!G254),"",'US Ad Fare Sheet'!G254)</f>
        <v/>
      </c>
      <c r="H249" s="42" t="str">
        <f t="shared" si="17"/>
        <v/>
      </c>
      <c r="I249" s="42" t="str">
        <f t="shared" si="20"/>
        <v/>
      </c>
      <c r="J249" s="42" t="str">
        <f t="shared" si="18"/>
        <v/>
      </c>
      <c r="K249" s="42" t="str">
        <f t="shared" ref="K249:K312" si="21">IFERROR(INDEX(Q:Q,MATCH(J249,P:P,0)),"")</f>
        <v/>
      </c>
      <c r="L249" s="43" t="str">
        <f t="shared" si="19"/>
        <v/>
      </c>
    </row>
    <row r="250" spans="1:12" x14ac:dyDescent="0.15">
      <c r="A250" s="86" t="str">
        <f>IF(ISBLANK('US Ad Fare Sheet'!C255),"",'US Ad Fare Sheet'!C255)</f>
        <v/>
      </c>
      <c r="B250" s="86" t="str">
        <f>IF(ISBLANK('US Ad Fare Sheet'!D255),"",'US Ad Fare Sheet'!D255)</f>
        <v/>
      </c>
      <c r="C250" s="86" t="str">
        <f>IF(ISBLANK('US Ad Fare Sheet'!E255),"",'US Ad Fare Sheet'!E255)</f>
        <v/>
      </c>
      <c r="D250" s="86" t="str">
        <f>IF(ISBLANK('US Ad Fare Sheet'!F255),"",'US Ad Fare Sheet'!F255)</f>
        <v/>
      </c>
      <c r="E250" s="86" t="str">
        <f>IF(ISBLANK('US Ad Fare Sheet'!G255),"",'US Ad Fare Sheet'!G255)</f>
        <v/>
      </c>
      <c r="H250" s="42" t="str">
        <f t="shared" si="17"/>
        <v/>
      </c>
      <c r="I250" s="42" t="str">
        <f t="shared" si="20"/>
        <v/>
      </c>
      <c r="J250" s="42" t="str">
        <f t="shared" si="18"/>
        <v/>
      </c>
      <c r="K250" s="42" t="str">
        <f t="shared" si="21"/>
        <v/>
      </c>
      <c r="L250" s="43" t="str">
        <f t="shared" si="19"/>
        <v/>
      </c>
    </row>
    <row r="251" spans="1:12" x14ac:dyDescent="0.15">
      <c r="A251" s="86" t="str">
        <f>IF(ISBLANK('US Ad Fare Sheet'!C256),"",'US Ad Fare Sheet'!C256)</f>
        <v/>
      </c>
      <c r="B251" s="86" t="str">
        <f>IF(ISBLANK('US Ad Fare Sheet'!D256),"",'US Ad Fare Sheet'!D256)</f>
        <v/>
      </c>
      <c r="C251" s="86" t="str">
        <f>IF(ISBLANK('US Ad Fare Sheet'!E256),"",'US Ad Fare Sheet'!E256)</f>
        <v/>
      </c>
      <c r="D251" s="86" t="str">
        <f>IF(ISBLANK('US Ad Fare Sheet'!F256),"",'US Ad Fare Sheet'!F256)</f>
        <v/>
      </c>
      <c r="E251" s="86" t="str">
        <f>IF(ISBLANK('US Ad Fare Sheet'!G256),"",'US Ad Fare Sheet'!G256)</f>
        <v/>
      </c>
      <c r="H251" s="42" t="str">
        <f t="shared" si="17"/>
        <v/>
      </c>
      <c r="I251" s="42" t="str">
        <f t="shared" si="20"/>
        <v/>
      </c>
      <c r="J251" s="42" t="str">
        <f t="shared" si="18"/>
        <v/>
      </c>
      <c r="K251" s="42" t="str">
        <f t="shared" si="21"/>
        <v/>
      </c>
      <c r="L251" s="43" t="str">
        <f t="shared" si="19"/>
        <v/>
      </c>
    </row>
    <row r="252" spans="1:12" x14ac:dyDescent="0.15">
      <c r="A252" s="86" t="str">
        <f>IF(ISBLANK('US Ad Fare Sheet'!C257),"",'US Ad Fare Sheet'!C257)</f>
        <v/>
      </c>
      <c r="B252" s="86" t="str">
        <f>IF(ISBLANK('US Ad Fare Sheet'!D257),"",'US Ad Fare Sheet'!D257)</f>
        <v/>
      </c>
      <c r="C252" s="86" t="str">
        <f>IF(ISBLANK('US Ad Fare Sheet'!E257),"",'US Ad Fare Sheet'!E257)</f>
        <v/>
      </c>
      <c r="D252" s="86" t="str">
        <f>IF(ISBLANK('US Ad Fare Sheet'!F257),"",'US Ad Fare Sheet'!F257)</f>
        <v/>
      </c>
      <c r="E252" s="86" t="str">
        <f>IF(ISBLANK('US Ad Fare Sheet'!G257),"",'US Ad Fare Sheet'!G257)</f>
        <v/>
      </c>
      <c r="H252" s="42" t="str">
        <f t="shared" si="17"/>
        <v/>
      </c>
      <c r="I252" s="42" t="str">
        <f t="shared" si="20"/>
        <v/>
      </c>
      <c r="J252" s="42" t="str">
        <f t="shared" si="18"/>
        <v/>
      </c>
      <c r="K252" s="42" t="str">
        <f t="shared" si="21"/>
        <v/>
      </c>
      <c r="L252" s="43" t="str">
        <f t="shared" si="19"/>
        <v/>
      </c>
    </row>
    <row r="253" spans="1:12" x14ac:dyDescent="0.15">
      <c r="A253" s="86" t="str">
        <f>IF(ISBLANK('US Ad Fare Sheet'!C258),"",'US Ad Fare Sheet'!C258)</f>
        <v/>
      </c>
      <c r="B253" s="86" t="str">
        <f>IF(ISBLANK('US Ad Fare Sheet'!D258),"",'US Ad Fare Sheet'!D258)</f>
        <v/>
      </c>
      <c r="C253" s="86" t="str">
        <f>IF(ISBLANK('US Ad Fare Sheet'!E258),"",'US Ad Fare Sheet'!E258)</f>
        <v/>
      </c>
      <c r="D253" s="86" t="str">
        <f>IF(ISBLANK('US Ad Fare Sheet'!F258),"",'US Ad Fare Sheet'!F258)</f>
        <v/>
      </c>
      <c r="E253" s="86" t="str">
        <f>IF(ISBLANK('US Ad Fare Sheet'!G258),"",'US Ad Fare Sheet'!G258)</f>
        <v/>
      </c>
      <c r="H253" s="42" t="str">
        <f t="shared" si="17"/>
        <v/>
      </c>
      <c r="I253" s="42" t="str">
        <f t="shared" si="20"/>
        <v/>
      </c>
      <c r="J253" s="42" t="str">
        <f t="shared" si="18"/>
        <v/>
      </c>
      <c r="K253" s="42" t="str">
        <f t="shared" si="21"/>
        <v/>
      </c>
      <c r="L253" s="43" t="str">
        <f t="shared" si="19"/>
        <v/>
      </c>
    </row>
    <row r="254" spans="1:12" x14ac:dyDescent="0.15">
      <c r="A254" s="86" t="str">
        <f>IF(ISBLANK('US Ad Fare Sheet'!C259),"",'US Ad Fare Sheet'!C259)</f>
        <v/>
      </c>
      <c r="B254" s="86" t="str">
        <f>IF(ISBLANK('US Ad Fare Sheet'!D259),"",'US Ad Fare Sheet'!D259)</f>
        <v/>
      </c>
      <c r="C254" s="86" t="str">
        <f>IF(ISBLANK('US Ad Fare Sheet'!E259),"",'US Ad Fare Sheet'!E259)</f>
        <v/>
      </c>
      <c r="D254" s="86" t="str">
        <f>IF(ISBLANK('US Ad Fare Sheet'!F259),"",'US Ad Fare Sheet'!F259)</f>
        <v/>
      </c>
      <c r="E254" s="86" t="str">
        <f>IF(ISBLANK('US Ad Fare Sheet'!G259),"",'US Ad Fare Sheet'!G259)</f>
        <v/>
      </c>
      <c r="H254" s="42" t="str">
        <f t="shared" si="17"/>
        <v/>
      </c>
      <c r="I254" s="42" t="str">
        <f t="shared" si="20"/>
        <v/>
      </c>
      <c r="J254" s="42" t="str">
        <f t="shared" si="18"/>
        <v/>
      </c>
      <c r="K254" s="42" t="str">
        <f t="shared" si="21"/>
        <v/>
      </c>
      <c r="L254" s="43" t="str">
        <f t="shared" si="19"/>
        <v/>
      </c>
    </row>
    <row r="255" spans="1:12" x14ac:dyDescent="0.15">
      <c r="A255" s="86" t="str">
        <f>IF(ISBLANK('US Ad Fare Sheet'!C260),"",'US Ad Fare Sheet'!C260)</f>
        <v/>
      </c>
      <c r="B255" s="86" t="str">
        <f>IF(ISBLANK('US Ad Fare Sheet'!D260),"",'US Ad Fare Sheet'!D260)</f>
        <v/>
      </c>
      <c r="C255" s="86" t="str">
        <f>IF(ISBLANK('US Ad Fare Sheet'!E260),"",'US Ad Fare Sheet'!E260)</f>
        <v/>
      </c>
      <c r="D255" s="86" t="str">
        <f>IF(ISBLANK('US Ad Fare Sheet'!F260),"",'US Ad Fare Sheet'!F260)</f>
        <v/>
      </c>
      <c r="E255" s="86" t="str">
        <f>IF(ISBLANK('US Ad Fare Sheet'!G260),"",'US Ad Fare Sheet'!G260)</f>
        <v/>
      </c>
      <c r="H255" s="42" t="str">
        <f t="shared" si="17"/>
        <v/>
      </c>
      <c r="I255" s="42" t="str">
        <f t="shared" si="20"/>
        <v/>
      </c>
      <c r="J255" s="42" t="str">
        <f t="shared" si="18"/>
        <v/>
      </c>
      <c r="K255" s="42" t="str">
        <f t="shared" si="21"/>
        <v/>
      </c>
      <c r="L255" s="43" t="str">
        <f t="shared" si="19"/>
        <v/>
      </c>
    </row>
    <row r="256" spans="1:12" x14ac:dyDescent="0.15">
      <c r="A256" s="86" t="str">
        <f>IF(ISBLANK('US Ad Fare Sheet'!C261),"",'US Ad Fare Sheet'!C261)</f>
        <v/>
      </c>
      <c r="B256" s="86" t="str">
        <f>IF(ISBLANK('US Ad Fare Sheet'!D261),"",'US Ad Fare Sheet'!D261)</f>
        <v/>
      </c>
      <c r="C256" s="86" t="str">
        <f>IF(ISBLANK('US Ad Fare Sheet'!E261),"",'US Ad Fare Sheet'!E261)</f>
        <v/>
      </c>
      <c r="D256" s="86" t="str">
        <f>IF(ISBLANK('US Ad Fare Sheet'!F261),"",'US Ad Fare Sheet'!F261)</f>
        <v/>
      </c>
      <c r="E256" s="86" t="str">
        <f>IF(ISBLANK('US Ad Fare Sheet'!G261),"",'US Ad Fare Sheet'!G261)</f>
        <v/>
      </c>
      <c r="H256" s="42" t="str">
        <f t="shared" si="17"/>
        <v/>
      </c>
      <c r="I256" s="42" t="str">
        <f t="shared" si="20"/>
        <v/>
      </c>
      <c r="J256" s="42" t="str">
        <f t="shared" si="18"/>
        <v/>
      </c>
      <c r="K256" s="42" t="str">
        <f t="shared" si="21"/>
        <v/>
      </c>
      <c r="L256" s="43" t="str">
        <f t="shared" si="19"/>
        <v/>
      </c>
    </row>
    <row r="257" spans="1:12" x14ac:dyDescent="0.15">
      <c r="A257" s="86" t="str">
        <f>IF(ISBLANK('US Ad Fare Sheet'!C262),"",'US Ad Fare Sheet'!C262)</f>
        <v/>
      </c>
      <c r="B257" s="86" t="str">
        <f>IF(ISBLANK('US Ad Fare Sheet'!D262),"",'US Ad Fare Sheet'!D262)</f>
        <v/>
      </c>
      <c r="C257" s="86" t="str">
        <f>IF(ISBLANK('US Ad Fare Sheet'!E262),"",'US Ad Fare Sheet'!E262)</f>
        <v/>
      </c>
      <c r="D257" s="86" t="str">
        <f>IF(ISBLANK('US Ad Fare Sheet'!F262),"",'US Ad Fare Sheet'!F262)</f>
        <v/>
      </c>
      <c r="E257" s="86" t="str">
        <f>IF(ISBLANK('US Ad Fare Sheet'!G262),"",'US Ad Fare Sheet'!G262)</f>
        <v/>
      </c>
      <c r="H257" s="42" t="str">
        <f t="shared" ref="H257:H320" si="22">A257</f>
        <v/>
      </c>
      <c r="I257" s="42" t="str">
        <f t="shared" si="20"/>
        <v/>
      </c>
      <c r="J257" s="42" t="str">
        <f t="shared" ref="J257:J320" si="23">C257</f>
        <v/>
      </c>
      <c r="K257" s="42" t="str">
        <f t="shared" si="21"/>
        <v/>
      </c>
      <c r="L257" s="43" t="str">
        <f t="shared" ref="L257:L320" si="24">IF(E257="","",E257)</f>
        <v/>
      </c>
    </row>
    <row r="258" spans="1:12" x14ac:dyDescent="0.15">
      <c r="A258" s="86" t="str">
        <f>IF(ISBLANK('US Ad Fare Sheet'!C263),"",'US Ad Fare Sheet'!C263)</f>
        <v/>
      </c>
      <c r="B258" s="86" t="str">
        <f>IF(ISBLANK('US Ad Fare Sheet'!D263),"",'US Ad Fare Sheet'!D263)</f>
        <v/>
      </c>
      <c r="C258" s="86" t="str">
        <f>IF(ISBLANK('US Ad Fare Sheet'!E263),"",'US Ad Fare Sheet'!E263)</f>
        <v/>
      </c>
      <c r="D258" s="86" t="str">
        <f>IF(ISBLANK('US Ad Fare Sheet'!F263),"",'US Ad Fare Sheet'!F263)</f>
        <v/>
      </c>
      <c r="E258" s="86" t="str">
        <f>IF(ISBLANK('US Ad Fare Sheet'!G263),"",'US Ad Fare Sheet'!G263)</f>
        <v/>
      </c>
      <c r="H258" s="42" t="str">
        <f t="shared" si="22"/>
        <v/>
      </c>
      <c r="I258" s="42" t="str">
        <f t="shared" si="20"/>
        <v/>
      </c>
      <c r="J258" s="42" t="str">
        <f t="shared" si="23"/>
        <v/>
      </c>
      <c r="K258" s="42" t="str">
        <f t="shared" si="21"/>
        <v/>
      </c>
      <c r="L258" s="43" t="str">
        <f t="shared" si="24"/>
        <v/>
      </c>
    </row>
    <row r="259" spans="1:12" x14ac:dyDescent="0.15">
      <c r="A259" s="86" t="str">
        <f>IF(ISBLANK('US Ad Fare Sheet'!C264),"",'US Ad Fare Sheet'!C264)</f>
        <v/>
      </c>
      <c r="B259" s="86" t="str">
        <f>IF(ISBLANK('US Ad Fare Sheet'!D264),"",'US Ad Fare Sheet'!D264)</f>
        <v/>
      </c>
      <c r="C259" s="86" t="str">
        <f>IF(ISBLANK('US Ad Fare Sheet'!E264),"",'US Ad Fare Sheet'!E264)</f>
        <v/>
      </c>
      <c r="D259" s="86" t="str">
        <f>IF(ISBLANK('US Ad Fare Sheet'!F264),"",'US Ad Fare Sheet'!F264)</f>
        <v/>
      </c>
      <c r="E259" s="86" t="str">
        <f>IF(ISBLANK('US Ad Fare Sheet'!G264),"",'US Ad Fare Sheet'!G264)</f>
        <v/>
      </c>
      <c r="H259" s="42" t="str">
        <f t="shared" si="22"/>
        <v/>
      </c>
      <c r="I259" s="42" t="str">
        <f t="shared" si="20"/>
        <v/>
      </c>
      <c r="J259" s="42" t="str">
        <f t="shared" si="23"/>
        <v/>
      </c>
      <c r="K259" s="42" t="str">
        <f t="shared" si="21"/>
        <v/>
      </c>
      <c r="L259" s="43" t="str">
        <f t="shared" si="24"/>
        <v/>
      </c>
    </row>
    <row r="260" spans="1:12" x14ac:dyDescent="0.15">
      <c r="A260" s="86" t="str">
        <f>IF(ISBLANK('US Ad Fare Sheet'!C265),"",'US Ad Fare Sheet'!C265)</f>
        <v/>
      </c>
      <c r="B260" s="86" t="str">
        <f>IF(ISBLANK('US Ad Fare Sheet'!D265),"",'US Ad Fare Sheet'!D265)</f>
        <v/>
      </c>
      <c r="C260" s="86" t="str">
        <f>IF(ISBLANK('US Ad Fare Sheet'!E265),"",'US Ad Fare Sheet'!E265)</f>
        <v/>
      </c>
      <c r="D260" s="86" t="str">
        <f>IF(ISBLANK('US Ad Fare Sheet'!F265),"",'US Ad Fare Sheet'!F265)</f>
        <v/>
      </c>
      <c r="E260" s="86" t="str">
        <f>IF(ISBLANK('US Ad Fare Sheet'!G265),"",'US Ad Fare Sheet'!G265)</f>
        <v/>
      </c>
      <c r="H260" s="42" t="str">
        <f t="shared" si="22"/>
        <v/>
      </c>
      <c r="I260" s="42" t="str">
        <f t="shared" ref="I260:I323" si="25">IFERROR(INDEX(Q:Q,MATCH(H260,P:P,0)),"")</f>
        <v/>
      </c>
      <c r="J260" s="42" t="str">
        <f t="shared" si="23"/>
        <v/>
      </c>
      <c r="K260" s="42" t="str">
        <f t="shared" si="21"/>
        <v/>
      </c>
      <c r="L260" s="43" t="str">
        <f t="shared" si="24"/>
        <v/>
      </c>
    </row>
    <row r="261" spans="1:12" x14ac:dyDescent="0.15">
      <c r="A261" s="86" t="str">
        <f>IF(ISBLANK('US Ad Fare Sheet'!C266),"",'US Ad Fare Sheet'!C266)</f>
        <v/>
      </c>
      <c r="B261" s="86" t="str">
        <f>IF(ISBLANK('US Ad Fare Sheet'!D266),"",'US Ad Fare Sheet'!D266)</f>
        <v/>
      </c>
      <c r="C261" s="86" t="str">
        <f>IF(ISBLANK('US Ad Fare Sheet'!E266),"",'US Ad Fare Sheet'!E266)</f>
        <v/>
      </c>
      <c r="D261" s="86" t="str">
        <f>IF(ISBLANK('US Ad Fare Sheet'!F266),"",'US Ad Fare Sheet'!F266)</f>
        <v/>
      </c>
      <c r="E261" s="86" t="str">
        <f>IF(ISBLANK('US Ad Fare Sheet'!G266),"",'US Ad Fare Sheet'!G266)</f>
        <v/>
      </c>
      <c r="H261" s="42" t="str">
        <f t="shared" si="22"/>
        <v/>
      </c>
      <c r="I261" s="42" t="str">
        <f t="shared" si="25"/>
        <v/>
      </c>
      <c r="J261" s="42" t="str">
        <f t="shared" si="23"/>
        <v/>
      </c>
      <c r="K261" s="42" t="str">
        <f t="shared" si="21"/>
        <v/>
      </c>
      <c r="L261" s="43" t="str">
        <f t="shared" si="24"/>
        <v/>
      </c>
    </row>
    <row r="262" spans="1:12" x14ac:dyDescent="0.15">
      <c r="A262" s="86" t="str">
        <f>IF(ISBLANK('US Ad Fare Sheet'!C267),"",'US Ad Fare Sheet'!C267)</f>
        <v/>
      </c>
      <c r="B262" s="86" t="str">
        <f>IF(ISBLANK('US Ad Fare Sheet'!D267),"",'US Ad Fare Sheet'!D267)</f>
        <v/>
      </c>
      <c r="C262" s="86" t="str">
        <f>IF(ISBLANK('US Ad Fare Sheet'!E267),"",'US Ad Fare Sheet'!E267)</f>
        <v/>
      </c>
      <c r="D262" s="86" t="str">
        <f>IF(ISBLANK('US Ad Fare Sheet'!F267),"",'US Ad Fare Sheet'!F267)</f>
        <v/>
      </c>
      <c r="E262" s="86" t="str">
        <f>IF(ISBLANK('US Ad Fare Sheet'!G267),"",'US Ad Fare Sheet'!G267)</f>
        <v/>
      </c>
      <c r="H262" s="42" t="str">
        <f t="shared" si="22"/>
        <v/>
      </c>
      <c r="I262" s="42" t="str">
        <f t="shared" si="25"/>
        <v/>
      </c>
      <c r="J262" s="42" t="str">
        <f t="shared" si="23"/>
        <v/>
      </c>
      <c r="K262" s="42" t="str">
        <f t="shared" si="21"/>
        <v/>
      </c>
      <c r="L262" s="43" t="str">
        <f t="shared" si="24"/>
        <v/>
      </c>
    </row>
    <row r="263" spans="1:12" x14ac:dyDescent="0.15">
      <c r="A263" s="86" t="str">
        <f>IF(ISBLANK('US Ad Fare Sheet'!C268),"",'US Ad Fare Sheet'!C268)</f>
        <v/>
      </c>
      <c r="B263" s="86" t="str">
        <f>IF(ISBLANK('US Ad Fare Sheet'!D268),"",'US Ad Fare Sheet'!D268)</f>
        <v/>
      </c>
      <c r="C263" s="86" t="str">
        <f>IF(ISBLANK('US Ad Fare Sheet'!E268),"",'US Ad Fare Sheet'!E268)</f>
        <v/>
      </c>
      <c r="D263" s="86" t="str">
        <f>IF(ISBLANK('US Ad Fare Sheet'!F268),"",'US Ad Fare Sheet'!F268)</f>
        <v/>
      </c>
      <c r="E263" s="86" t="str">
        <f>IF(ISBLANK('US Ad Fare Sheet'!G268),"",'US Ad Fare Sheet'!G268)</f>
        <v/>
      </c>
      <c r="H263" s="42" t="str">
        <f t="shared" si="22"/>
        <v/>
      </c>
      <c r="I263" s="42" t="str">
        <f t="shared" si="25"/>
        <v/>
      </c>
      <c r="J263" s="42" t="str">
        <f t="shared" si="23"/>
        <v/>
      </c>
      <c r="K263" s="42" t="str">
        <f t="shared" si="21"/>
        <v/>
      </c>
      <c r="L263" s="43" t="str">
        <f t="shared" si="24"/>
        <v/>
      </c>
    </row>
    <row r="264" spans="1:12" x14ac:dyDescent="0.15">
      <c r="A264" s="86" t="str">
        <f>IF(ISBLANK('US Ad Fare Sheet'!C269),"",'US Ad Fare Sheet'!C269)</f>
        <v/>
      </c>
      <c r="B264" s="86" t="str">
        <f>IF(ISBLANK('US Ad Fare Sheet'!D269),"",'US Ad Fare Sheet'!D269)</f>
        <v/>
      </c>
      <c r="C264" s="86" t="str">
        <f>IF(ISBLANK('US Ad Fare Sheet'!E269),"",'US Ad Fare Sheet'!E269)</f>
        <v/>
      </c>
      <c r="D264" s="86" t="str">
        <f>IF(ISBLANK('US Ad Fare Sheet'!F269),"",'US Ad Fare Sheet'!F269)</f>
        <v/>
      </c>
      <c r="E264" s="86" t="str">
        <f>IF(ISBLANK('US Ad Fare Sheet'!G269),"",'US Ad Fare Sheet'!G269)</f>
        <v/>
      </c>
      <c r="H264" s="42" t="str">
        <f t="shared" si="22"/>
        <v/>
      </c>
      <c r="I264" s="42" t="str">
        <f t="shared" si="25"/>
        <v/>
      </c>
      <c r="J264" s="42" t="str">
        <f t="shared" si="23"/>
        <v/>
      </c>
      <c r="K264" s="42" t="str">
        <f t="shared" si="21"/>
        <v/>
      </c>
      <c r="L264" s="43" t="str">
        <f t="shared" si="24"/>
        <v/>
      </c>
    </row>
    <row r="265" spans="1:12" x14ac:dyDescent="0.15">
      <c r="A265" s="86" t="str">
        <f>IF(ISBLANK('US Ad Fare Sheet'!C270),"",'US Ad Fare Sheet'!C270)</f>
        <v/>
      </c>
      <c r="B265" s="86" t="str">
        <f>IF(ISBLANK('US Ad Fare Sheet'!D270),"",'US Ad Fare Sheet'!D270)</f>
        <v/>
      </c>
      <c r="C265" s="86" t="str">
        <f>IF(ISBLANK('US Ad Fare Sheet'!E270),"",'US Ad Fare Sheet'!E270)</f>
        <v/>
      </c>
      <c r="D265" s="86" t="str">
        <f>IF(ISBLANK('US Ad Fare Sheet'!F270),"",'US Ad Fare Sheet'!F270)</f>
        <v/>
      </c>
      <c r="E265" s="86" t="str">
        <f>IF(ISBLANK('US Ad Fare Sheet'!G270),"",'US Ad Fare Sheet'!G270)</f>
        <v/>
      </c>
      <c r="H265" s="42" t="str">
        <f t="shared" si="22"/>
        <v/>
      </c>
      <c r="I265" s="42" t="str">
        <f t="shared" si="25"/>
        <v/>
      </c>
      <c r="J265" s="42" t="str">
        <f t="shared" si="23"/>
        <v/>
      </c>
      <c r="K265" s="42" t="str">
        <f t="shared" si="21"/>
        <v/>
      </c>
      <c r="L265" s="43" t="str">
        <f t="shared" si="24"/>
        <v/>
      </c>
    </row>
    <row r="266" spans="1:12" x14ac:dyDescent="0.15">
      <c r="A266" s="86" t="str">
        <f>IF(ISBLANK('US Ad Fare Sheet'!C271),"",'US Ad Fare Sheet'!C271)</f>
        <v/>
      </c>
      <c r="B266" s="86" t="str">
        <f>IF(ISBLANK('US Ad Fare Sheet'!D271),"",'US Ad Fare Sheet'!D271)</f>
        <v/>
      </c>
      <c r="C266" s="86" t="str">
        <f>IF(ISBLANK('US Ad Fare Sheet'!E271),"",'US Ad Fare Sheet'!E271)</f>
        <v/>
      </c>
      <c r="D266" s="86" t="str">
        <f>IF(ISBLANK('US Ad Fare Sheet'!F271),"",'US Ad Fare Sheet'!F271)</f>
        <v/>
      </c>
      <c r="E266" s="86" t="str">
        <f>IF(ISBLANK('US Ad Fare Sheet'!G271),"",'US Ad Fare Sheet'!G271)</f>
        <v/>
      </c>
      <c r="H266" s="42" t="str">
        <f t="shared" si="22"/>
        <v/>
      </c>
      <c r="I266" s="42" t="str">
        <f t="shared" si="25"/>
        <v/>
      </c>
      <c r="J266" s="42" t="str">
        <f t="shared" si="23"/>
        <v/>
      </c>
      <c r="K266" s="42" t="str">
        <f t="shared" si="21"/>
        <v/>
      </c>
      <c r="L266" s="43" t="str">
        <f t="shared" si="24"/>
        <v/>
      </c>
    </row>
    <row r="267" spans="1:12" x14ac:dyDescent="0.15">
      <c r="A267" s="86" t="str">
        <f>IF(ISBLANK('US Ad Fare Sheet'!C272),"",'US Ad Fare Sheet'!C272)</f>
        <v/>
      </c>
      <c r="B267" s="86" t="str">
        <f>IF(ISBLANK('US Ad Fare Sheet'!D272),"",'US Ad Fare Sheet'!D272)</f>
        <v/>
      </c>
      <c r="C267" s="86" t="str">
        <f>IF(ISBLANK('US Ad Fare Sheet'!E272),"",'US Ad Fare Sheet'!E272)</f>
        <v/>
      </c>
      <c r="D267" s="86" t="str">
        <f>IF(ISBLANK('US Ad Fare Sheet'!F272),"",'US Ad Fare Sheet'!F272)</f>
        <v/>
      </c>
      <c r="E267" s="86" t="str">
        <f>IF(ISBLANK('US Ad Fare Sheet'!G272),"",'US Ad Fare Sheet'!G272)</f>
        <v/>
      </c>
      <c r="H267" s="42" t="str">
        <f t="shared" si="22"/>
        <v/>
      </c>
      <c r="I267" s="42" t="str">
        <f t="shared" si="25"/>
        <v/>
      </c>
      <c r="J267" s="42" t="str">
        <f t="shared" si="23"/>
        <v/>
      </c>
      <c r="K267" s="42" t="str">
        <f t="shared" si="21"/>
        <v/>
      </c>
      <c r="L267" s="43" t="str">
        <f t="shared" si="24"/>
        <v/>
      </c>
    </row>
    <row r="268" spans="1:12" x14ac:dyDescent="0.15">
      <c r="A268" s="86" t="str">
        <f>IF(ISBLANK('US Ad Fare Sheet'!C273),"",'US Ad Fare Sheet'!C273)</f>
        <v/>
      </c>
      <c r="B268" s="86" t="str">
        <f>IF(ISBLANK('US Ad Fare Sheet'!D273),"",'US Ad Fare Sheet'!D273)</f>
        <v/>
      </c>
      <c r="C268" s="86" t="str">
        <f>IF(ISBLANK('US Ad Fare Sheet'!E273),"",'US Ad Fare Sheet'!E273)</f>
        <v/>
      </c>
      <c r="D268" s="86" t="str">
        <f>IF(ISBLANK('US Ad Fare Sheet'!F273),"",'US Ad Fare Sheet'!F273)</f>
        <v/>
      </c>
      <c r="E268" s="86" t="str">
        <f>IF(ISBLANK('US Ad Fare Sheet'!G273),"",'US Ad Fare Sheet'!G273)</f>
        <v/>
      </c>
      <c r="H268" s="42" t="str">
        <f t="shared" si="22"/>
        <v/>
      </c>
      <c r="I268" s="42" t="str">
        <f t="shared" si="25"/>
        <v/>
      </c>
      <c r="J268" s="42" t="str">
        <f t="shared" si="23"/>
        <v/>
      </c>
      <c r="K268" s="42" t="str">
        <f t="shared" si="21"/>
        <v/>
      </c>
      <c r="L268" s="43" t="str">
        <f t="shared" si="24"/>
        <v/>
      </c>
    </row>
    <row r="269" spans="1:12" x14ac:dyDescent="0.15">
      <c r="A269" s="86" t="str">
        <f>IF(ISBLANK('US Ad Fare Sheet'!C274),"",'US Ad Fare Sheet'!C274)</f>
        <v/>
      </c>
      <c r="B269" s="86" t="str">
        <f>IF(ISBLANK('US Ad Fare Sheet'!D274),"",'US Ad Fare Sheet'!D274)</f>
        <v/>
      </c>
      <c r="C269" s="86" t="str">
        <f>IF(ISBLANK('US Ad Fare Sheet'!E274),"",'US Ad Fare Sheet'!E274)</f>
        <v/>
      </c>
      <c r="D269" s="86" t="str">
        <f>IF(ISBLANK('US Ad Fare Sheet'!F274),"",'US Ad Fare Sheet'!F274)</f>
        <v/>
      </c>
      <c r="E269" s="86" t="str">
        <f>IF(ISBLANK('US Ad Fare Sheet'!G274),"",'US Ad Fare Sheet'!G274)</f>
        <v/>
      </c>
      <c r="H269" s="42" t="str">
        <f t="shared" si="22"/>
        <v/>
      </c>
      <c r="I269" s="42" t="str">
        <f t="shared" si="25"/>
        <v/>
      </c>
      <c r="J269" s="42" t="str">
        <f t="shared" si="23"/>
        <v/>
      </c>
      <c r="K269" s="42" t="str">
        <f t="shared" si="21"/>
        <v/>
      </c>
      <c r="L269" s="43" t="str">
        <f t="shared" si="24"/>
        <v/>
      </c>
    </row>
    <row r="270" spans="1:12" x14ac:dyDescent="0.15">
      <c r="A270" s="86" t="str">
        <f>IF(ISBLANK('US Ad Fare Sheet'!C275),"",'US Ad Fare Sheet'!C275)</f>
        <v/>
      </c>
      <c r="B270" s="86" t="str">
        <f>IF(ISBLANK('US Ad Fare Sheet'!D275),"",'US Ad Fare Sheet'!D275)</f>
        <v/>
      </c>
      <c r="C270" s="86" t="str">
        <f>IF(ISBLANK('US Ad Fare Sheet'!E275),"",'US Ad Fare Sheet'!E275)</f>
        <v/>
      </c>
      <c r="D270" s="86" t="str">
        <f>IF(ISBLANK('US Ad Fare Sheet'!F275),"",'US Ad Fare Sheet'!F275)</f>
        <v/>
      </c>
      <c r="E270" s="86" t="str">
        <f>IF(ISBLANK('US Ad Fare Sheet'!G275),"",'US Ad Fare Sheet'!G275)</f>
        <v/>
      </c>
      <c r="H270" s="42" t="str">
        <f t="shared" si="22"/>
        <v/>
      </c>
      <c r="I270" s="42" t="str">
        <f t="shared" si="25"/>
        <v/>
      </c>
      <c r="J270" s="42" t="str">
        <f t="shared" si="23"/>
        <v/>
      </c>
      <c r="K270" s="42" t="str">
        <f t="shared" si="21"/>
        <v/>
      </c>
      <c r="L270" s="43" t="str">
        <f t="shared" si="24"/>
        <v/>
      </c>
    </row>
    <row r="271" spans="1:12" x14ac:dyDescent="0.15">
      <c r="A271" s="86" t="str">
        <f>IF(ISBLANK('US Ad Fare Sheet'!C276),"",'US Ad Fare Sheet'!C276)</f>
        <v/>
      </c>
      <c r="B271" s="86" t="str">
        <f>IF(ISBLANK('US Ad Fare Sheet'!D276),"",'US Ad Fare Sheet'!D276)</f>
        <v/>
      </c>
      <c r="C271" s="86" t="str">
        <f>IF(ISBLANK('US Ad Fare Sheet'!E276),"",'US Ad Fare Sheet'!E276)</f>
        <v/>
      </c>
      <c r="D271" s="86" t="str">
        <f>IF(ISBLANK('US Ad Fare Sheet'!F276),"",'US Ad Fare Sheet'!F276)</f>
        <v/>
      </c>
      <c r="E271" s="86" t="str">
        <f>IF(ISBLANK('US Ad Fare Sheet'!G276),"",'US Ad Fare Sheet'!G276)</f>
        <v/>
      </c>
      <c r="H271" s="42" t="str">
        <f t="shared" si="22"/>
        <v/>
      </c>
      <c r="I271" s="42" t="str">
        <f t="shared" si="25"/>
        <v/>
      </c>
      <c r="J271" s="42" t="str">
        <f t="shared" si="23"/>
        <v/>
      </c>
      <c r="K271" s="42" t="str">
        <f t="shared" si="21"/>
        <v/>
      </c>
      <c r="L271" s="43" t="str">
        <f t="shared" si="24"/>
        <v/>
      </c>
    </row>
    <row r="272" spans="1:12" x14ac:dyDescent="0.15">
      <c r="A272" s="86" t="str">
        <f>IF(ISBLANK('US Ad Fare Sheet'!C277),"",'US Ad Fare Sheet'!C277)</f>
        <v/>
      </c>
      <c r="B272" s="86" t="str">
        <f>IF(ISBLANK('US Ad Fare Sheet'!D277),"",'US Ad Fare Sheet'!D277)</f>
        <v/>
      </c>
      <c r="C272" s="86" t="str">
        <f>IF(ISBLANK('US Ad Fare Sheet'!E277),"",'US Ad Fare Sheet'!E277)</f>
        <v/>
      </c>
      <c r="D272" s="86" t="str">
        <f>IF(ISBLANK('US Ad Fare Sheet'!F277),"",'US Ad Fare Sheet'!F277)</f>
        <v/>
      </c>
      <c r="E272" s="86" t="str">
        <f>IF(ISBLANK('US Ad Fare Sheet'!G277),"",'US Ad Fare Sheet'!G277)</f>
        <v/>
      </c>
      <c r="H272" s="42" t="str">
        <f t="shared" si="22"/>
        <v/>
      </c>
      <c r="I272" s="42" t="str">
        <f t="shared" si="25"/>
        <v/>
      </c>
      <c r="J272" s="42" t="str">
        <f t="shared" si="23"/>
        <v/>
      </c>
      <c r="K272" s="42" t="str">
        <f t="shared" si="21"/>
        <v/>
      </c>
      <c r="L272" s="43" t="str">
        <f t="shared" si="24"/>
        <v/>
      </c>
    </row>
    <row r="273" spans="1:12" x14ac:dyDescent="0.15">
      <c r="A273" s="86" t="str">
        <f>IF(ISBLANK('US Ad Fare Sheet'!C278),"",'US Ad Fare Sheet'!C278)</f>
        <v/>
      </c>
      <c r="B273" s="86" t="str">
        <f>IF(ISBLANK('US Ad Fare Sheet'!D278),"",'US Ad Fare Sheet'!D278)</f>
        <v/>
      </c>
      <c r="C273" s="86" t="str">
        <f>IF(ISBLANK('US Ad Fare Sheet'!E278),"",'US Ad Fare Sheet'!E278)</f>
        <v/>
      </c>
      <c r="D273" s="86" t="str">
        <f>IF(ISBLANK('US Ad Fare Sheet'!F278),"",'US Ad Fare Sheet'!F278)</f>
        <v/>
      </c>
      <c r="E273" s="86" t="str">
        <f>IF(ISBLANK('US Ad Fare Sheet'!G278),"",'US Ad Fare Sheet'!G278)</f>
        <v/>
      </c>
      <c r="H273" s="42" t="str">
        <f t="shared" si="22"/>
        <v/>
      </c>
      <c r="I273" s="42" t="str">
        <f t="shared" si="25"/>
        <v/>
      </c>
      <c r="J273" s="42" t="str">
        <f t="shared" si="23"/>
        <v/>
      </c>
      <c r="K273" s="42" t="str">
        <f t="shared" si="21"/>
        <v/>
      </c>
      <c r="L273" s="43" t="str">
        <f t="shared" si="24"/>
        <v/>
      </c>
    </row>
    <row r="274" spans="1:12" x14ac:dyDescent="0.15">
      <c r="A274" s="86" t="str">
        <f>IF(ISBLANK('US Ad Fare Sheet'!C279),"",'US Ad Fare Sheet'!C279)</f>
        <v/>
      </c>
      <c r="B274" s="86" t="str">
        <f>IF(ISBLANK('US Ad Fare Sheet'!D279),"",'US Ad Fare Sheet'!D279)</f>
        <v/>
      </c>
      <c r="C274" s="86" t="str">
        <f>IF(ISBLANK('US Ad Fare Sheet'!E279),"",'US Ad Fare Sheet'!E279)</f>
        <v/>
      </c>
      <c r="D274" s="86" t="str">
        <f>IF(ISBLANK('US Ad Fare Sheet'!F279),"",'US Ad Fare Sheet'!F279)</f>
        <v/>
      </c>
      <c r="E274" s="86" t="str">
        <f>IF(ISBLANK('US Ad Fare Sheet'!G279),"",'US Ad Fare Sheet'!G279)</f>
        <v/>
      </c>
      <c r="H274" s="42" t="str">
        <f t="shared" si="22"/>
        <v/>
      </c>
      <c r="I274" s="42" t="str">
        <f t="shared" si="25"/>
        <v/>
      </c>
      <c r="J274" s="42" t="str">
        <f t="shared" si="23"/>
        <v/>
      </c>
      <c r="K274" s="42" t="str">
        <f t="shared" si="21"/>
        <v/>
      </c>
      <c r="L274" s="43" t="str">
        <f t="shared" si="24"/>
        <v/>
      </c>
    </row>
    <row r="275" spans="1:12" x14ac:dyDescent="0.15">
      <c r="A275" s="86" t="str">
        <f>IF(ISBLANK('US Ad Fare Sheet'!C280),"",'US Ad Fare Sheet'!C280)</f>
        <v/>
      </c>
      <c r="B275" s="86" t="str">
        <f>IF(ISBLANK('US Ad Fare Sheet'!D280),"",'US Ad Fare Sheet'!D280)</f>
        <v/>
      </c>
      <c r="C275" s="86" t="str">
        <f>IF(ISBLANK('US Ad Fare Sheet'!E280),"",'US Ad Fare Sheet'!E280)</f>
        <v/>
      </c>
      <c r="D275" s="86" t="str">
        <f>IF(ISBLANK('US Ad Fare Sheet'!F280),"",'US Ad Fare Sheet'!F280)</f>
        <v/>
      </c>
      <c r="E275" s="86" t="str">
        <f>IF(ISBLANK('US Ad Fare Sheet'!G280),"",'US Ad Fare Sheet'!G280)</f>
        <v/>
      </c>
      <c r="H275" s="42" t="str">
        <f t="shared" si="22"/>
        <v/>
      </c>
      <c r="I275" s="42" t="str">
        <f t="shared" si="25"/>
        <v/>
      </c>
      <c r="J275" s="42" t="str">
        <f t="shared" si="23"/>
        <v/>
      </c>
      <c r="K275" s="42" t="str">
        <f t="shared" si="21"/>
        <v/>
      </c>
      <c r="L275" s="43" t="str">
        <f t="shared" si="24"/>
        <v/>
      </c>
    </row>
    <row r="276" spans="1:12" x14ac:dyDescent="0.15">
      <c r="A276" s="86" t="str">
        <f>IF(ISBLANK('US Ad Fare Sheet'!C281),"",'US Ad Fare Sheet'!C281)</f>
        <v/>
      </c>
      <c r="B276" s="86" t="str">
        <f>IF(ISBLANK('US Ad Fare Sheet'!D281),"",'US Ad Fare Sheet'!D281)</f>
        <v/>
      </c>
      <c r="C276" s="86" t="str">
        <f>IF(ISBLANK('US Ad Fare Sheet'!E281),"",'US Ad Fare Sheet'!E281)</f>
        <v/>
      </c>
      <c r="D276" s="86" t="str">
        <f>IF(ISBLANK('US Ad Fare Sheet'!F281),"",'US Ad Fare Sheet'!F281)</f>
        <v/>
      </c>
      <c r="E276" s="86" t="str">
        <f>IF(ISBLANK('US Ad Fare Sheet'!G281),"",'US Ad Fare Sheet'!G281)</f>
        <v/>
      </c>
      <c r="H276" s="42" t="str">
        <f t="shared" si="22"/>
        <v/>
      </c>
      <c r="I276" s="42" t="str">
        <f t="shared" si="25"/>
        <v/>
      </c>
      <c r="J276" s="42" t="str">
        <f t="shared" si="23"/>
        <v/>
      </c>
      <c r="K276" s="42" t="str">
        <f t="shared" si="21"/>
        <v/>
      </c>
      <c r="L276" s="43" t="str">
        <f t="shared" si="24"/>
        <v/>
      </c>
    </row>
    <row r="277" spans="1:12" x14ac:dyDescent="0.15">
      <c r="A277" s="86" t="str">
        <f>IF(ISBLANK('US Ad Fare Sheet'!C282),"",'US Ad Fare Sheet'!C282)</f>
        <v/>
      </c>
      <c r="B277" s="86" t="str">
        <f>IF(ISBLANK('US Ad Fare Sheet'!D282),"",'US Ad Fare Sheet'!D282)</f>
        <v/>
      </c>
      <c r="C277" s="86" t="str">
        <f>IF(ISBLANK('US Ad Fare Sheet'!E282),"",'US Ad Fare Sheet'!E282)</f>
        <v/>
      </c>
      <c r="D277" s="86" t="str">
        <f>IF(ISBLANK('US Ad Fare Sheet'!F282),"",'US Ad Fare Sheet'!F282)</f>
        <v/>
      </c>
      <c r="E277" s="86" t="str">
        <f>IF(ISBLANK('US Ad Fare Sheet'!G282),"",'US Ad Fare Sheet'!G282)</f>
        <v/>
      </c>
      <c r="H277" s="42" t="str">
        <f t="shared" si="22"/>
        <v/>
      </c>
      <c r="I277" s="42" t="str">
        <f t="shared" si="25"/>
        <v/>
      </c>
      <c r="J277" s="42" t="str">
        <f t="shared" si="23"/>
        <v/>
      </c>
      <c r="K277" s="42" t="str">
        <f t="shared" si="21"/>
        <v/>
      </c>
      <c r="L277" s="43" t="str">
        <f t="shared" si="24"/>
        <v/>
      </c>
    </row>
    <row r="278" spans="1:12" x14ac:dyDescent="0.15">
      <c r="A278" s="86" t="str">
        <f>IF(ISBLANK('US Ad Fare Sheet'!C283),"",'US Ad Fare Sheet'!C283)</f>
        <v/>
      </c>
      <c r="B278" s="86" t="str">
        <f>IF(ISBLANK('US Ad Fare Sheet'!D283),"",'US Ad Fare Sheet'!D283)</f>
        <v/>
      </c>
      <c r="C278" s="86" t="str">
        <f>IF(ISBLANK('US Ad Fare Sheet'!E283),"",'US Ad Fare Sheet'!E283)</f>
        <v/>
      </c>
      <c r="D278" s="86" t="str">
        <f>IF(ISBLANK('US Ad Fare Sheet'!F283),"",'US Ad Fare Sheet'!F283)</f>
        <v/>
      </c>
      <c r="E278" s="86" t="str">
        <f>IF(ISBLANK('US Ad Fare Sheet'!G283),"",'US Ad Fare Sheet'!G283)</f>
        <v/>
      </c>
      <c r="H278" s="42" t="str">
        <f t="shared" si="22"/>
        <v/>
      </c>
      <c r="I278" s="42" t="str">
        <f t="shared" si="25"/>
        <v/>
      </c>
      <c r="J278" s="42" t="str">
        <f t="shared" si="23"/>
        <v/>
      </c>
      <c r="K278" s="42" t="str">
        <f t="shared" si="21"/>
        <v/>
      </c>
      <c r="L278" s="43" t="str">
        <f t="shared" si="24"/>
        <v/>
      </c>
    </row>
    <row r="279" spans="1:12" x14ac:dyDescent="0.15">
      <c r="A279" s="86" t="str">
        <f>IF(ISBLANK('US Ad Fare Sheet'!C284),"",'US Ad Fare Sheet'!C284)</f>
        <v/>
      </c>
      <c r="B279" s="86" t="str">
        <f>IF(ISBLANK('US Ad Fare Sheet'!D284),"",'US Ad Fare Sheet'!D284)</f>
        <v/>
      </c>
      <c r="C279" s="86" t="str">
        <f>IF(ISBLANK('US Ad Fare Sheet'!E284),"",'US Ad Fare Sheet'!E284)</f>
        <v/>
      </c>
      <c r="D279" s="86" t="str">
        <f>IF(ISBLANK('US Ad Fare Sheet'!F284),"",'US Ad Fare Sheet'!F284)</f>
        <v/>
      </c>
      <c r="E279" s="86" t="str">
        <f>IF(ISBLANK('US Ad Fare Sheet'!G284),"",'US Ad Fare Sheet'!G284)</f>
        <v/>
      </c>
      <c r="H279" s="42" t="str">
        <f t="shared" si="22"/>
        <v/>
      </c>
      <c r="I279" s="42" t="str">
        <f t="shared" si="25"/>
        <v/>
      </c>
      <c r="J279" s="42" t="str">
        <f t="shared" si="23"/>
        <v/>
      </c>
      <c r="K279" s="42" t="str">
        <f t="shared" si="21"/>
        <v/>
      </c>
      <c r="L279" s="43" t="str">
        <f t="shared" si="24"/>
        <v/>
      </c>
    </row>
    <row r="280" spans="1:12" x14ac:dyDescent="0.15">
      <c r="A280" s="86" t="str">
        <f>IF(ISBLANK('US Ad Fare Sheet'!C285),"",'US Ad Fare Sheet'!C285)</f>
        <v/>
      </c>
      <c r="B280" s="86" t="str">
        <f>IF(ISBLANK('US Ad Fare Sheet'!D285),"",'US Ad Fare Sheet'!D285)</f>
        <v/>
      </c>
      <c r="C280" s="86" t="str">
        <f>IF(ISBLANK('US Ad Fare Sheet'!E285),"",'US Ad Fare Sheet'!E285)</f>
        <v/>
      </c>
      <c r="D280" s="86" t="str">
        <f>IF(ISBLANK('US Ad Fare Sheet'!F285),"",'US Ad Fare Sheet'!F285)</f>
        <v/>
      </c>
      <c r="E280" s="86" t="str">
        <f>IF(ISBLANK('US Ad Fare Sheet'!G285),"",'US Ad Fare Sheet'!G285)</f>
        <v/>
      </c>
      <c r="H280" s="42" t="str">
        <f t="shared" si="22"/>
        <v/>
      </c>
      <c r="I280" s="42" t="str">
        <f t="shared" si="25"/>
        <v/>
      </c>
      <c r="J280" s="42" t="str">
        <f t="shared" si="23"/>
        <v/>
      </c>
      <c r="K280" s="42" t="str">
        <f t="shared" si="21"/>
        <v/>
      </c>
      <c r="L280" s="43" t="str">
        <f t="shared" si="24"/>
        <v/>
      </c>
    </row>
    <row r="281" spans="1:12" x14ac:dyDescent="0.15">
      <c r="A281" s="86" t="str">
        <f>IF(ISBLANK('US Ad Fare Sheet'!C286),"",'US Ad Fare Sheet'!C286)</f>
        <v/>
      </c>
      <c r="B281" s="86" t="str">
        <f>IF(ISBLANK('US Ad Fare Sheet'!D286),"",'US Ad Fare Sheet'!D286)</f>
        <v/>
      </c>
      <c r="C281" s="86" t="str">
        <f>IF(ISBLANK('US Ad Fare Sheet'!E286),"",'US Ad Fare Sheet'!E286)</f>
        <v/>
      </c>
      <c r="D281" s="86" t="str">
        <f>IF(ISBLANK('US Ad Fare Sheet'!F286),"",'US Ad Fare Sheet'!F286)</f>
        <v/>
      </c>
      <c r="E281" s="86" t="str">
        <f>IF(ISBLANK('US Ad Fare Sheet'!G286),"",'US Ad Fare Sheet'!G286)</f>
        <v/>
      </c>
      <c r="H281" s="42" t="str">
        <f t="shared" si="22"/>
        <v/>
      </c>
      <c r="I281" s="42" t="str">
        <f t="shared" si="25"/>
        <v/>
      </c>
      <c r="J281" s="42" t="str">
        <f t="shared" si="23"/>
        <v/>
      </c>
      <c r="K281" s="42" t="str">
        <f t="shared" si="21"/>
        <v/>
      </c>
      <c r="L281" s="43" t="str">
        <f t="shared" si="24"/>
        <v/>
      </c>
    </row>
    <row r="282" spans="1:12" x14ac:dyDescent="0.15">
      <c r="A282" s="86" t="str">
        <f>IF(ISBLANK('US Ad Fare Sheet'!C287),"",'US Ad Fare Sheet'!C287)</f>
        <v/>
      </c>
      <c r="B282" s="86" t="str">
        <f>IF(ISBLANK('US Ad Fare Sheet'!D287),"",'US Ad Fare Sheet'!D287)</f>
        <v/>
      </c>
      <c r="C282" s="86" t="str">
        <f>IF(ISBLANK('US Ad Fare Sheet'!E287),"",'US Ad Fare Sheet'!E287)</f>
        <v/>
      </c>
      <c r="D282" s="86" t="str">
        <f>IF(ISBLANK('US Ad Fare Sheet'!F287),"",'US Ad Fare Sheet'!F287)</f>
        <v/>
      </c>
      <c r="E282" s="86" t="str">
        <f>IF(ISBLANK('US Ad Fare Sheet'!G287),"",'US Ad Fare Sheet'!G287)</f>
        <v/>
      </c>
      <c r="H282" s="42" t="str">
        <f t="shared" si="22"/>
        <v/>
      </c>
      <c r="I282" s="42" t="str">
        <f t="shared" si="25"/>
        <v/>
      </c>
      <c r="J282" s="42" t="str">
        <f t="shared" si="23"/>
        <v/>
      </c>
      <c r="K282" s="42" t="str">
        <f t="shared" si="21"/>
        <v/>
      </c>
      <c r="L282" s="43" t="str">
        <f t="shared" si="24"/>
        <v/>
      </c>
    </row>
    <row r="283" spans="1:12" x14ac:dyDescent="0.15">
      <c r="A283" s="86" t="str">
        <f>IF(ISBLANK('US Ad Fare Sheet'!C288),"",'US Ad Fare Sheet'!C288)</f>
        <v/>
      </c>
      <c r="B283" s="86" t="str">
        <f>IF(ISBLANK('US Ad Fare Sheet'!D288),"",'US Ad Fare Sheet'!D288)</f>
        <v/>
      </c>
      <c r="C283" s="86" t="str">
        <f>IF(ISBLANK('US Ad Fare Sheet'!E288),"",'US Ad Fare Sheet'!E288)</f>
        <v/>
      </c>
      <c r="D283" s="86" t="str">
        <f>IF(ISBLANK('US Ad Fare Sheet'!F288),"",'US Ad Fare Sheet'!F288)</f>
        <v/>
      </c>
      <c r="E283" s="86" t="str">
        <f>IF(ISBLANK('US Ad Fare Sheet'!G288),"",'US Ad Fare Sheet'!G288)</f>
        <v/>
      </c>
      <c r="H283" s="42" t="str">
        <f t="shared" si="22"/>
        <v/>
      </c>
      <c r="I283" s="42" t="str">
        <f t="shared" si="25"/>
        <v/>
      </c>
      <c r="J283" s="42" t="str">
        <f t="shared" si="23"/>
        <v/>
      </c>
      <c r="K283" s="42" t="str">
        <f t="shared" si="21"/>
        <v/>
      </c>
      <c r="L283" s="43" t="str">
        <f t="shared" si="24"/>
        <v/>
      </c>
    </row>
    <row r="284" spans="1:12" x14ac:dyDescent="0.15">
      <c r="A284" s="86" t="str">
        <f>IF(ISBLANK('US Ad Fare Sheet'!C289),"",'US Ad Fare Sheet'!C289)</f>
        <v/>
      </c>
      <c r="B284" s="86" t="str">
        <f>IF(ISBLANK('US Ad Fare Sheet'!D289),"",'US Ad Fare Sheet'!D289)</f>
        <v/>
      </c>
      <c r="C284" s="86" t="str">
        <f>IF(ISBLANK('US Ad Fare Sheet'!E289),"",'US Ad Fare Sheet'!E289)</f>
        <v/>
      </c>
      <c r="D284" s="86" t="str">
        <f>IF(ISBLANK('US Ad Fare Sheet'!F289),"",'US Ad Fare Sheet'!F289)</f>
        <v/>
      </c>
      <c r="E284" s="86" t="str">
        <f>IF(ISBLANK('US Ad Fare Sheet'!G289),"",'US Ad Fare Sheet'!G289)</f>
        <v/>
      </c>
      <c r="H284" s="42" t="str">
        <f t="shared" si="22"/>
        <v/>
      </c>
      <c r="I284" s="42" t="str">
        <f t="shared" si="25"/>
        <v/>
      </c>
      <c r="J284" s="42" t="str">
        <f t="shared" si="23"/>
        <v/>
      </c>
      <c r="K284" s="42" t="str">
        <f t="shared" si="21"/>
        <v/>
      </c>
      <c r="L284" s="43" t="str">
        <f t="shared" si="24"/>
        <v/>
      </c>
    </row>
    <row r="285" spans="1:12" x14ac:dyDescent="0.15">
      <c r="A285" s="86" t="str">
        <f>IF(ISBLANK('US Ad Fare Sheet'!C290),"",'US Ad Fare Sheet'!C290)</f>
        <v/>
      </c>
      <c r="B285" s="86" t="str">
        <f>IF(ISBLANK('US Ad Fare Sheet'!D290),"",'US Ad Fare Sheet'!D290)</f>
        <v/>
      </c>
      <c r="C285" s="86" t="str">
        <f>IF(ISBLANK('US Ad Fare Sheet'!E290),"",'US Ad Fare Sheet'!E290)</f>
        <v/>
      </c>
      <c r="D285" s="86" t="str">
        <f>IF(ISBLANK('US Ad Fare Sheet'!F290),"",'US Ad Fare Sheet'!F290)</f>
        <v/>
      </c>
      <c r="E285" s="86" t="str">
        <f>IF(ISBLANK('US Ad Fare Sheet'!G290),"",'US Ad Fare Sheet'!G290)</f>
        <v/>
      </c>
      <c r="H285" s="42" t="str">
        <f t="shared" si="22"/>
        <v/>
      </c>
      <c r="I285" s="42" t="str">
        <f t="shared" si="25"/>
        <v/>
      </c>
      <c r="J285" s="42" t="str">
        <f t="shared" si="23"/>
        <v/>
      </c>
      <c r="K285" s="42" t="str">
        <f t="shared" si="21"/>
        <v/>
      </c>
      <c r="L285" s="43" t="str">
        <f t="shared" si="24"/>
        <v/>
      </c>
    </row>
    <row r="286" spans="1:12" x14ac:dyDescent="0.15">
      <c r="A286" s="86" t="str">
        <f>IF(ISBLANK('US Ad Fare Sheet'!C291),"",'US Ad Fare Sheet'!C291)</f>
        <v/>
      </c>
      <c r="B286" s="86" t="str">
        <f>IF(ISBLANK('US Ad Fare Sheet'!D291),"",'US Ad Fare Sheet'!D291)</f>
        <v/>
      </c>
      <c r="C286" s="86" t="str">
        <f>IF(ISBLANK('US Ad Fare Sheet'!E291),"",'US Ad Fare Sheet'!E291)</f>
        <v/>
      </c>
      <c r="D286" s="86" t="str">
        <f>IF(ISBLANK('US Ad Fare Sheet'!F291),"",'US Ad Fare Sheet'!F291)</f>
        <v/>
      </c>
      <c r="E286" s="86" t="str">
        <f>IF(ISBLANK('US Ad Fare Sheet'!G291),"",'US Ad Fare Sheet'!G291)</f>
        <v/>
      </c>
      <c r="H286" s="42" t="str">
        <f t="shared" si="22"/>
        <v/>
      </c>
      <c r="I286" s="42" t="str">
        <f t="shared" si="25"/>
        <v/>
      </c>
      <c r="J286" s="42" t="str">
        <f t="shared" si="23"/>
        <v/>
      </c>
      <c r="K286" s="42" t="str">
        <f t="shared" si="21"/>
        <v/>
      </c>
      <c r="L286" s="43" t="str">
        <f t="shared" si="24"/>
        <v/>
      </c>
    </row>
    <row r="287" spans="1:12" x14ac:dyDescent="0.15">
      <c r="A287" s="86" t="str">
        <f>IF(ISBLANK('US Ad Fare Sheet'!C292),"",'US Ad Fare Sheet'!C292)</f>
        <v/>
      </c>
      <c r="B287" s="86" t="str">
        <f>IF(ISBLANK('US Ad Fare Sheet'!D292),"",'US Ad Fare Sheet'!D292)</f>
        <v/>
      </c>
      <c r="C287" s="86" t="str">
        <f>IF(ISBLANK('US Ad Fare Sheet'!E292),"",'US Ad Fare Sheet'!E292)</f>
        <v/>
      </c>
      <c r="D287" s="86" t="str">
        <f>IF(ISBLANK('US Ad Fare Sheet'!F292),"",'US Ad Fare Sheet'!F292)</f>
        <v/>
      </c>
      <c r="E287" s="86" t="str">
        <f>IF(ISBLANK('US Ad Fare Sheet'!G292),"",'US Ad Fare Sheet'!G292)</f>
        <v/>
      </c>
      <c r="H287" s="42" t="str">
        <f t="shared" si="22"/>
        <v/>
      </c>
      <c r="I287" s="42" t="str">
        <f t="shared" si="25"/>
        <v/>
      </c>
      <c r="J287" s="42" t="str">
        <f t="shared" si="23"/>
        <v/>
      </c>
      <c r="K287" s="42" t="str">
        <f t="shared" si="21"/>
        <v/>
      </c>
      <c r="L287" s="43" t="str">
        <f t="shared" si="24"/>
        <v/>
      </c>
    </row>
    <row r="288" spans="1:12" x14ac:dyDescent="0.15">
      <c r="A288" s="86" t="str">
        <f>IF(ISBLANK('US Ad Fare Sheet'!C293),"",'US Ad Fare Sheet'!C293)</f>
        <v/>
      </c>
      <c r="B288" s="86" t="str">
        <f>IF(ISBLANK('US Ad Fare Sheet'!D293),"",'US Ad Fare Sheet'!D293)</f>
        <v/>
      </c>
      <c r="C288" s="86" t="str">
        <f>IF(ISBLANK('US Ad Fare Sheet'!E293),"",'US Ad Fare Sheet'!E293)</f>
        <v/>
      </c>
      <c r="D288" s="86" t="str">
        <f>IF(ISBLANK('US Ad Fare Sheet'!F293),"",'US Ad Fare Sheet'!F293)</f>
        <v/>
      </c>
      <c r="E288" s="86" t="str">
        <f>IF(ISBLANK('US Ad Fare Sheet'!G293),"",'US Ad Fare Sheet'!G293)</f>
        <v/>
      </c>
      <c r="H288" s="42" t="str">
        <f t="shared" si="22"/>
        <v/>
      </c>
      <c r="I288" s="42" t="str">
        <f t="shared" si="25"/>
        <v/>
      </c>
      <c r="J288" s="42" t="str">
        <f t="shared" si="23"/>
        <v/>
      </c>
      <c r="K288" s="42" t="str">
        <f t="shared" si="21"/>
        <v/>
      </c>
      <c r="L288" s="43" t="str">
        <f t="shared" si="24"/>
        <v/>
      </c>
    </row>
    <row r="289" spans="1:12" x14ac:dyDescent="0.15">
      <c r="A289" s="86" t="str">
        <f>IF(ISBLANK('US Ad Fare Sheet'!C294),"",'US Ad Fare Sheet'!C294)</f>
        <v/>
      </c>
      <c r="B289" s="86" t="str">
        <f>IF(ISBLANK('US Ad Fare Sheet'!D294),"",'US Ad Fare Sheet'!D294)</f>
        <v/>
      </c>
      <c r="C289" s="86" t="str">
        <f>IF(ISBLANK('US Ad Fare Sheet'!E294),"",'US Ad Fare Sheet'!E294)</f>
        <v/>
      </c>
      <c r="D289" s="86" t="str">
        <f>IF(ISBLANK('US Ad Fare Sheet'!F294),"",'US Ad Fare Sheet'!F294)</f>
        <v/>
      </c>
      <c r="E289" s="86" t="str">
        <f>IF(ISBLANK('US Ad Fare Sheet'!G294),"",'US Ad Fare Sheet'!G294)</f>
        <v/>
      </c>
      <c r="H289" s="42" t="str">
        <f t="shared" si="22"/>
        <v/>
      </c>
      <c r="I289" s="42" t="str">
        <f t="shared" si="25"/>
        <v/>
      </c>
      <c r="J289" s="42" t="str">
        <f t="shared" si="23"/>
        <v/>
      </c>
      <c r="K289" s="42" t="str">
        <f t="shared" si="21"/>
        <v/>
      </c>
      <c r="L289" s="43" t="str">
        <f t="shared" si="24"/>
        <v/>
      </c>
    </row>
    <row r="290" spans="1:12" x14ac:dyDescent="0.15">
      <c r="A290" s="86" t="str">
        <f>IF(ISBLANK('US Ad Fare Sheet'!C295),"",'US Ad Fare Sheet'!C295)</f>
        <v/>
      </c>
      <c r="B290" s="86" t="str">
        <f>IF(ISBLANK('US Ad Fare Sheet'!D295),"",'US Ad Fare Sheet'!D295)</f>
        <v/>
      </c>
      <c r="C290" s="86" t="str">
        <f>IF(ISBLANK('US Ad Fare Sheet'!E295),"",'US Ad Fare Sheet'!E295)</f>
        <v/>
      </c>
      <c r="D290" s="86" t="str">
        <f>IF(ISBLANK('US Ad Fare Sheet'!F295),"",'US Ad Fare Sheet'!F295)</f>
        <v/>
      </c>
      <c r="E290" s="86" t="str">
        <f>IF(ISBLANK('US Ad Fare Sheet'!G295),"",'US Ad Fare Sheet'!G295)</f>
        <v/>
      </c>
      <c r="H290" s="42" t="str">
        <f t="shared" si="22"/>
        <v/>
      </c>
      <c r="I290" s="42" t="str">
        <f t="shared" si="25"/>
        <v/>
      </c>
      <c r="J290" s="42" t="str">
        <f t="shared" si="23"/>
        <v/>
      </c>
      <c r="K290" s="42" t="str">
        <f t="shared" si="21"/>
        <v/>
      </c>
      <c r="L290" s="43" t="str">
        <f t="shared" si="24"/>
        <v/>
      </c>
    </row>
    <row r="291" spans="1:12" x14ac:dyDescent="0.15">
      <c r="A291" s="86" t="str">
        <f>IF(ISBLANK('US Ad Fare Sheet'!C296),"",'US Ad Fare Sheet'!C296)</f>
        <v/>
      </c>
      <c r="B291" s="86" t="str">
        <f>IF(ISBLANK('US Ad Fare Sheet'!D296),"",'US Ad Fare Sheet'!D296)</f>
        <v/>
      </c>
      <c r="C291" s="86" t="str">
        <f>IF(ISBLANK('US Ad Fare Sheet'!E296),"",'US Ad Fare Sheet'!E296)</f>
        <v/>
      </c>
      <c r="D291" s="86" t="str">
        <f>IF(ISBLANK('US Ad Fare Sheet'!F296),"",'US Ad Fare Sheet'!F296)</f>
        <v/>
      </c>
      <c r="E291" s="86" t="str">
        <f>IF(ISBLANK('US Ad Fare Sheet'!G296),"",'US Ad Fare Sheet'!G296)</f>
        <v/>
      </c>
      <c r="H291" s="42" t="str">
        <f t="shared" si="22"/>
        <v/>
      </c>
      <c r="I291" s="42" t="str">
        <f t="shared" si="25"/>
        <v/>
      </c>
      <c r="J291" s="42" t="str">
        <f t="shared" si="23"/>
        <v/>
      </c>
      <c r="K291" s="42" t="str">
        <f t="shared" si="21"/>
        <v/>
      </c>
      <c r="L291" s="43" t="str">
        <f t="shared" si="24"/>
        <v/>
      </c>
    </row>
    <row r="292" spans="1:12" x14ac:dyDescent="0.15">
      <c r="A292" s="86" t="str">
        <f>IF(ISBLANK('US Ad Fare Sheet'!C297),"",'US Ad Fare Sheet'!C297)</f>
        <v/>
      </c>
      <c r="B292" s="86" t="str">
        <f>IF(ISBLANK('US Ad Fare Sheet'!D297),"",'US Ad Fare Sheet'!D297)</f>
        <v/>
      </c>
      <c r="C292" s="86" t="str">
        <f>IF(ISBLANK('US Ad Fare Sheet'!E297),"",'US Ad Fare Sheet'!E297)</f>
        <v/>
      </c>
      <c r="D292" s="86" t="str">
        <f>IF(ISBLANK('US Ad Fare Sheet'!F297),"",'US Ad Fare Sheet'!F297)</f>
        <v/>
      </c>
      <c r="E292" s="86" t="str">
        <f>IF(ISBLANK('US Ad Fare Sheet'!G297),"",'US Ad Fare Sheet'!G297)</f>
        <v/>
      </c>
      <c r="H292" s="42" t="str">
        <f t="shared" si="22"/>
        <v/>
      </c>
      <c r="I292" s="42" t="str">
        <f t="shared" si="25"/>
        <v/>
      </c>
      <c r="J292" s="42" t="str">
        <f t="shared" si="23"/>
        <v/>
      </c>
      <c r="K292" s="42" t="str">
        <f t="shared" si="21"/>
        <v/>
      </c>
      <c r="L292" s="43" t="str">
        <f t="shared" si="24"/>
        <v/>
      </c>
    </row>
    <row r="293" spans="1:12" x14ac:dyDescent="0.15">
      <c r="A293" s="86" t="str">
        <f>IF(ISBLANK('US Ad Fare Sheet'!C298),"",'US Ad Fare Sheet'!C298)</f>
        <v/>
      </c>
      <c r="B293" s="86" t="str">
        <f>IF(ISBLANK('US Ad Fare Sheet'!D298),"",'US Ad Fare Sheet'!D298)</f>
        <v/>
      </c>
      <c r="C293" s="86" t="str">
        <f>IF(ISBLANK('US Ad Fare Sheet'!E298),"",'US Ad Fare Sheet'!E298)</f>
        <v/>
      </c>
      <c r="D293" s="86" t="str">
        <f>IF(ISBLANK('US Ad Fare Sheet'!F298),"",'US Ad Fare Sheet'!F298)</f>
        <v/>
      </c>
      <c r="E293" s="86" t="str">
        <f>IF(ISBLANK('US Ad Fare Sheet'!G298),"",'US Ad Fare Sheet'!G298)</f>
        <v/>
      </c>
      <c r="H293" s="42" t="str">
        <f t="shared" si="22"/>
        <v/>
      </c>
      <c r="I293" s="42" t="str">
        <f t="shared" si="25"/>
        <v/>
      </c>
      <c r="J293" s="42" t="str">
        <f t="shared" si="23"/>
        <v/>
      </c>
      <c r="K293" s="42" t="str">
        <f t="shared" si="21"/>
        <v/>
      </c>
      <c r="L293" s="43" t="str">
        <f t="shared" si="24"/>
        <v/>
      </c>
    </row>
    <row r="294" spans="1:12" x14ac:dyDescent="0.15">
      <c r="A294" s="86" t="str">
        <f>IF(ISBLANK('US Ad Fare Sheet'!C299),"",'US Ad Fare Sheet'!C299)</f>
        <v/>
      </c>
      <c r="B294" s="86" t="str">
        <f>IF(ISBLANK('US Ad Fare Sheet'!D299),"",'US Ad Fare Sheet'!D299)</f>
        <v/>
      </c>
      <c r="C294" s="86" t="str">
        <f>IF(ISBLANK('US Ad Fare Sheet'!E299),"",'US Ad Fare Sheet'!E299)</f>
        <v/>
      </c>
      <c r="D294" s="86" t="str">
        <f>IF(ISBLANK('US Ad Fare Sheet'!F299),"",'US Ad Fare Sheet'!F299)</f>
        <v/>
      </c>
      <c r="E294" s="86" t="str">
        <f>IF(ISBLANK('US Ad Fare Sheet'!G299),"",'US Ad Fare Sheet'!G299)</f>
        <v/>
      </c>
      <c r="H294" s="42" t="str">
        <f t="shared" si="22"/>
        <v/>
      </c>
      <c r="I294" s="42" t="str">
        <f t="shared" si="25"/>
        <v/>
      </c>
      <c r="J294" s="42" t="str">
        <f t="shared" si="23"/>
        <v/>
      </c>
      <c r="K294" s="42" t="str">
        <f t="shared" si="21"/>
        <v/>
      </c>
      <c r="L294" s="43" t="str">
        <f t="shared" si="24"/>
        <v/>
      </c>
    </row>
    <row r="295" spans="1:12" x14ac:dyDescent="0.15">
      <c r="A295" s="86" t="str">
        <f>IF(ISBLANK('US Ad Fare Sheet'!C300),"",'US Ad Fare Sheet'!C300)</f>
        <v/>
      </c>
      <c r="B295" s="86" t="str">
        <f>IF(ISBLANK('US Ad Fare Sheet'!D300),"",'US Ad Fare Sheet'!D300)</f>
        <v/>
      </c>
      <c r="C295" s="86" t="str">
        <f>IF(ISBLANK('US Ad Fare Sheet'!E300),"",'US Ad Fare Sheet'!E300)</f>
        <v/>
      </c>
      <c r="D295" s="86" t="str">
        <f>IF(ISBLANK('US Ad Fare Sheet'!F300),"",'US Ad Fare Sheet'!F300)</f>
        <v/>
      </c>
      <c r="E295" s="86" t="str">
        <f>IF(ISBLANK('US Ad Fare Sheet'!G300),"",'US Ad Fare Sheet'!G300)</f>
        <v/>
      </c>
      <c r="H295" s="42" t="str">
        <f t="shared" si="22"/>
        <v/>
      </c>
      <c r="I295" s="42" t="str">
        <f t="shared" si="25"/>
        <v/>
      </c>
      <c r="J295" s="42" t="str">
        <f t="shared" si="23"/>
        <v/>
      </c>
      <c r="K295" s="42" t="str">
        <f t="shared" si="21"/>
        <v/>
      </c>
      <c r="L295" s="43" t="str">
        <f t="shared" si="24"/>
        <v/>
      </c>
    </row>
    <row r="296" spans="1:12" x14ac:dyDescent="0.15">
      <c r="A296" s="86" t="str">
        <f>IF(ISBLANK('US Ad Fare Sheet'!C301),"",'US Ad Fare Sheet'!C301)</f>
        <v/>
      </c>
      <c r="B296" s="86" t="str">
        <f>IF(ISBLANK('US Ad Fare Sheet'!D301),"",'US Ad Fare Sheet'!D301)</f>
        <v/>
      </c>
      <c r="C296" s="86" t="str">
        <f>IF(ISBLANK('US Ad Fare Sheet'!E301),"",'US Ad Fare Sheet'!E301)</f>
        <v/>
      </c>
      <c r="D296" s="86" t="str">
        <f>IF(ISBLANK('US Ad Fare Sheet'!F301),"",'US Ad Fare Sheet'!F301)</f>
        <v/>
      </c>
      <c r="E296" s="86" t="str">
        <f>IF(ISBLANK('US Ad Fare Sheet'!G301),"",'US Ad Fare Sheet'!G301)</f>
        <v/>
      </c>
      <c r="H296" s="42" t="str">
        <f t="shared" si="22"/>
        <v/>
      </c>
      <c r="I296" s="42" t="str">
        <f t="shared" si="25"/>
        <v/>
      </c>
      <c r="J296" s="42" t="str">
        <f t="shared" si="23"/>
        <v/>
      </c>
      <c r="K296" s="42" t="str">
        <f t="shared" si="21"/>
        <v/>
      </c>
      <c r="L296" s="43" t="str">
        <f t="shared" si="24"/>
        <v/>
      </c>
    </row>
    <row r="297" spans="1:12" x14ac:dyDescent="0.15">
      <c r="A297" s="86" t="str">
        <f>IF(ISBLANK('US Ad Fare Sheet'!C302),"",'US Ad Fare Sheet'!C302)</f>
        <v/>
      </c>
      <c r="B297" s="86" t="str">
        <f>IF(ISBLANK('US Ad Fare Sheet'!D302),"",'US Ad Fare Sheet'!D302)</f>
        <v/>
      </c>
      <c r="C297" s="86" t="str">
        <f>IF(ISBLANK('US Ad Fare Sheet'!E302),"",'US Ad Fare Sheet'!E302)</f>
        <v/>
      </c>
      <c r="D297" s="86" t="str">
        <f>IF(ISBLANK('US Ad Fare Sheet'!F302),"",'US Ad Fare Sheet'!F302)</f>
        <v/>
      </c>
      <c r="E297" s="86" t="str">
        <f>IF(ISBLANK('US Ad Fare Sheet'!G302),"",'US Ad Fare Sheet'!G302)</f>
        <v/>
      </c>
      <c r="H297" s="42" t="str">
        <f t="shared" si="22"/>
        <v/>
      </c>
      <c r="I297" s="42" t="str">
        <f t="shared" si="25"/>
        <v/>
      </c>
      <c r="J297" s="42" t="str">
        <f t="shared" si="23"/>
        <v/>
      </c>
      <c r="K297" s="42" t="str">
        <f t="shared" si="21"/>
        <v/>
      </c>
      <c r="L297" s="43" t="str">
        <f t="shared" si="24"/>
        <v/>
      </c>
    </row>
    <row r="298" spans="1:12" x14ac:dyDescent="0.15">
      <c r="A298" s="86" t="str">
        <f>IF(ISBLANK('US Ad Fare Sheet'!C303),"",'US Ad Fare Sheet'!C303)</f>
        <v/>
      </c>
      <c r="B298" s="86" t="str">
        <f>IF(ISBLANK('US Ad Fare Sheet'!D303),"",'US Ad Fare Sheet'!D303)</f>
        <v/>
      </c>
      <c r="C298" s="86" t="str">
        <f>IF(ISBLANK('US Ad Fare Sheet'!E303),"",'US Ad Fare Sheet'!E303)</f>
        <v/>
      </c>
      <c r="D298" s="86" t="str">
        <f>IF(ISBLANK('US Ad Fare Sheet'!F303),"",'US Ad Fare Sheet'!F303)</f>
        <v/>
      </c>
      <c r="E298" s="86" t="str">
        <f>IF(ISBLANK('US Ad Fare Sheet'!G303),"",'US Ad Fare Sheet'!G303)</f>
        <v/>
      </c>
      <c r="H298" s="42" t="str">
        <f t="shared" si="22"/>
        <v/>
      </c>
      <c r="I298" s="42" t="str">
        <f t="shared" si="25"/>
        <v/>
      </c>
      <c r="J298" s="42" t="str">
        <f t="shared" si="23"/>
        <v/>
      </c>
      <c r="K298" s="42" t="str">
        <f t="shared" si="21"/>
        <v/>
      </c>
      <c r="L298" s="43" t="str">
        <f t="shared" si="24"/>
        <v/>
      </c>
    </row>
    <row r="299" spans="1:12" x14ac:dyDescent="0.15">
      <c r="A299" s="86" t="str">
        <f>IF(ISBLANK('US Ad Fare Sheet'!C304),"",'US Ad Fare Sheet'!C304)</f>
        <v/>
      </c>
      <c r="B299" s="86" t="str">
        <f>IF(ISBLANK('US Ad Fare Sheet'!D304),"",'US Ad Fare Sheet'!D304)</f>
        <v/>
      </c>
      <c r="C299" s="86" t="str">
        <f>IF(ISBLANK('US Ad Fare Sheet'!E304),"",'US Ad Fare Sheet'!E304)</f>
        <v/>
      </c>
      <c r="D299" s="86" t="str">
        <f>IF(ISBLANK('US Ad Fare Sheet'!F304),"",'US Ad Fare Sheet'!F304)</f>
        <v/>
      </c>
      <c r="E299" s="86" t="str">
        <f>IF(ISBLANK('US Ad Fare Sheet'!G304),"",'US Ad Fare Sheet'!G304)</f>
        <v/>
      </c>
      <c r="H299" s="42" t="str">
        <f t="shared" si="22"/>
        <v/>
      </c>
      <c r="I299" s="42" t="str">
        <f t="shared" si="25"/>
        <v/>
      </c>
      <c r="J299" s="42" t="str">
        <f t="shared" si="23"/>
        <v/>
      </c>
      <c r="K299" s="42" t="str">
        <f t="shared" si="21"/>
        <v/>
      </c>
      <c r="L299" s="43" t="str">
        <f t="shared" si="24"/>
        <v/>
      </c>
    </row>
    <row r="300" spans="1:12" x14ac:dyDescent="0.15">
      <c r="A300" s="86" t="str">
        <f>IF(ISBLANK('US Ad Fare Sheet'!C305),"",'US Ad Fare Sheet'!C305)</f>
        <v/>
      </c>
      <c r="B300" s="86" t="str">
        <f>IF(ISBLANK('US Ad Fare Sheet'!D305),"",'US Ad Fare Sheet'!D305)</f>
        <v/>
      </c>
      <c r="C300" s="86" t="str">
        <f>IF(ISBLANK('US Ad Fare Sheet'!E305),"",'US Ad Fare Sheet'!E305)</f>
        <v/>
      </c>
      <c r="D300" s="86" t="str">
        <f>IF(ISBLANK('US Ad Fare Sheet'!F305),"",'US Ad Fare Sheet'!F305)</f>
        <v/>
      </c>
      <c r="E300" s="86" t="str">
        <f>IF(ISBLANK('US Ad Fare Sheet'!G305),"",'US Ad Fare Sheet'!G305)</f>
        <v/>
      </c>
      <c r="H300" s="42" t="str">
        <f t="shared" si="22"/>
        <v/>
      </c>
      <c r="I300" s="42" t="str">
        <f t="shared" si="25"/>
        <v/>
      </c>
      <c r="J300" s="42" t="str">
        <f t="shared" si="23"/>
        <v/>
      </c>
      <c r="K300" s="42" t="str">
        <f t="shared" si="21"/>
        <v/>
      </c>
      <c r="L300" s="43" t="str">
        <f t="shared" si="24"/>
        <v/>
      </c>
    </row>
    <row r="301" spans="1:12" x14ac:dyDescent="0.15">
      <c r="A301" s="86" t="str">
        <f>IF(ISBLANK('US Ad Fare Sheet'!C306),"",'US Ad Fare Sheet'!C306)</f>
        <v/>
      </c>
      <c r="B301" s="86" t="str">
        <f>IF(ISBLANK('US Ad Fare Sheet'!D306),"",'US Ad Fare Sheet'!D306)</f>
        <v/>
      </c>
      <c r="C301" s="86" t="str">
        <f>IF(ISBLANK('US Ad Fare Sheet'!E306),"",'US Ad Fare Sheet'!E306)</f>
        <v/>
      </c>
      <c r="D301" s="86" t="str">
        <f>IF(ISBLANK('US Ad Fare Sheet'!F306),"",'US Ad Fare Sheet'!F306)</f>
        <v/>
      </c>
      <c r="E301" s="86" t="str">
        <f>IF(ISBLANK('US Ad Fare Sheet'!G306),"",'US Ad Fare Sheet'!G306)</f>
        <v/>
      </c>
      <c r="H301" s="42" t="str">
        <f t="shared" si="22"/>
        <v/>
      </c>
      <c r="I301" s="42" t="str">
        <f t="shared" si="25"/>
        <v/>
      </c>
      <c r="J301" s="42" t="str">
        <f t="shared" si="23"/>
        <v/>
      </c>
      <c r="K301" s="42" t="str">
        <f t="shared" si="21"/>
        <v/>
      </c>
      <c r="L301" s="43" t="str">
        <f t="shared" si="24"/>
        <v/>
      </c>
    </row>
    <row r="302" spans="1:12" x14ac:dyDescent="0.15">
      <c r="A302" s="86" t="str">
        <f>IF(ISBLANK('US Ad Fare Sheet'!C307),"",'US Ad Fare Sheet'!C307)</f>
        <v/>
      </c>
      <c r="B302" s="86" t="str">
        <f>IF(ISBLANK('US Ad Fare Sheet'!D307),"",'US Ad Fare Sheet'!D307)</f>
        <v/>
      </c>
      <c r="C302" s="86" t="str">
        <f>IF(ISBLANK('US Ad Fare Sheet'!E307),"",'US Ad Fare Sheet'!E307)</f>
        <v/>
      </c>
      <c r="D302" s="86" t="str">
        <f>IF(ISBLANK('US Ad Fare Sheet'!F307),"",'US Ad Fare Sheet'!F307)</f>
        <v/>
      </c>
      <c r="E302" s="86" t="str">
        <f>IF(ISBLANK('US Ad Fare Sheet'!G307),"",'US Ad Fare Sheet'!G307)</f>
        <v/>
      </c>
      <c r="H302" s="42" t="str">
        <f t="shared" si="22"/>
        <v/>
      </c>
      <c r="I302" s="42" t="str">
        <f t="shared" si="25"/>
        <v/>
      </c>
      <c r="J302" s="42" t="str">
        <f t="shared" si="23"/>
        <v/>
      </c>
      <c r="K302" s="42" t="str">
        <f t="shared" si="21"/>
        <v/>
      </c>
      <c r="L302" s="43" t="str">
        <f t="shared" si="24"/>
        <v/>
      </c>
    </row>
    <row r="303" spans="1:12" x14ac:dyDescent="0.15">
      <c r="A303" s="86" t="str">
        <f>IF(ISBLANK('US Ad Fare Sheet'!C308),"",'US Ad Fare Sheet'!C308)</f>
        <v/>
      </c>
      <c r="B303" s="86" t="str">
        <f>IF(ISBLANK('US Ad Fare Sheet'!D308),"",'US Ad Fare Sheet'!D308)</f>
        <v/>
      </c>
      <c r="C303" s="86" t="str">
        <f>IF(ISBLANK('US Ad Fare Sheet'!E308),"",'US Ad Fare Sheet'!E308)</f>
        <v/>
      </c>
      <c r="D303" s="86" t="str">
        <f>IF(ISBLANK('US Ad Fare Sheet'!F308),"",'US Ad Fare Sheet'!F308)</f>
        <v/>
      </c>
      <c r="E303" s="86" t="str">
        <f>IF(ISBLANK('US Ad Fare Sheet'!G308),"",'US Ad Fare Sheet'!G308)</f>
        <v/>
      </c>
      <c r="H303" s="42" t="str">
        <f t="shared" si="22"/>
        <v/>
      </c>
      <c r="I303" s="42" t="str">
        <f t="shared" si="25"/>
        <v/>
      </c>
      <c r="J303" s="42" t="str">
        <f t="shared" si="23"/>
        <v/>
      </c>
      <c r="K303" s="42" t="str">
        <f t="shared" si="21"/>
        <v/>
      </c>
      <c r="L303" s="43" t="str">
        <f t="shared" si="24"/>
        <v/>
      </c>
    </row>
    <row r="304" spans="1:12" x14ac:dyDescent="0.15">
      <c r="A304" s="86" t="str">
        <f>IF(ISBLANK('US Ad Fare Sheet'!C309),"",'US Ad Fare Sheet'!C309)</f>
        <v/>
      </c>
      <c r="B304" s="86" t="str">
        <f>IF(ISBLANK('US Ad Fare Sheet'!D309),"",'US Ad Fare Sheet'!D309)</f>
        <v/>
      </c>
      <c r="C304" s="86" t="str">
        <f>IF(ISBLANK('US Ad Fare Sheet'!E309),"",'US Ad Fare Sheet'!E309)</f>
        <v/>
      </c>
      <c r="D304" s="86" t="str">
        <f>IF(ISBLANK('US Ad Fare Sheet'!F309),"",'US Ad Fare Sheet'!F309)</f>
        <v/>
      </c>
      <c r="E304" s="86" t="str">
        <f>IF(ISBLANK('US Ad Fare Sheet'!G309),"",'US Ad Fare Sheet'!G309)</f>
        <v/>
      </c>
      <c r="H304" s="42" t="str">
        <f t="shared" si="22"/>
        <v/>
      </c>
      <c r="I304" s="42" t="str">
        <f t="shared" si="25"/>
        <v/>
      </c>
      <c r="J304" s="42" t="str">
        <f t="shared" si="23"/>
        <v/>
      </c>
      <c r="K304" s="42" t="str">
        <f t="shared" si="21"/>
        <v/>
      </c>
      <c r="L304" s="43" t="str">
        <f t="shared" si="24"/>
        <v/>
      </c>
    </row>
    <row r="305" spans="1:12" x14ac:dyDescent="0.15">
      <c r="A305" s="86" t="str">
        <f>IF(ISBLANK('US Ad Fare Sheet'!C310),"",'US Ad Fare Sheet'!C310)</f>
        <v/>
      </c>
      <c r="B305" s="86" t="str">
        <f>IF(ISBLANK('US Ad Fare Sheet'!D310),"",'US Ad Fare Sheet'!D310)</f>
        <v/>
      </c>
      <c r="C305" s="86" t="str">
        <f>IF(ISBLANK('US Ad Fare Sheet'!E310),"",'US Ad Fare Sheet'!E310)</f>
        <v/>
      </c>
      <c r="D305" s="86" t="str">
        <f>IF(ISBLANK('US Ad Fare Sheet'!F310),"",'US Ad Fare Sheet'!F310)</f>
        <v/>
      </c>
      <c r="E305" s="86" t="str">
        <f>IF(ISBLANK('US Ad Fare Sheet'!G310),"",'US Ad Fare Sheet'!G310)</f>
        <v/>
      </c>
      <c r="H305" s="42" t="str">
        <f t="shared" si="22"/>
        <v/>
      </c>
      <c r="I305" s="42" t="str">
        <f t="shared" si="25"/>
        <v/>
      </c>
      <c r="J305" s="42" t="str">
        <f t="shared" si="23"/>
        <v/>
      </c>
      <c r="K305" s="42" t="str">
        <f t="shared" si="21"/>
        <v/>
      </c>
      <c r="L305" s="43" t="str">
        <f t="shared" si="24"/>
        <v/>
      </c>
    </row>
    <row r="306" spans="1:12" x14ac:dyDescent="0.15">
      <c r="A306" s="86" t="str">
        <f>IF(ISBLANK('US Ad Fare Sheet'!C311),"",'US Ad Fare Sheet'!C311)</f>
        <v/>
      </c>
      <c r="B306" s="86" t="str">
        <f>IF(ISBLANK('US Ad Fare Sheet'!D311),"",'US Ad Fare Sheet'!D311)</f>
        <v/>
      </c>
      <c r="C306" s="86" t="str">
        <f>IF(ISBLANK('US Ad Fare Sheet'!E311),"",'US Ad Fare Sheet'!E311)</f>
        <v/>
      </c>
      <c r="D306" s="86" t="str">
        <f>IF(ISBLANK('US Ad Fare Sheet'!F311),"",'US Ad Fare Sheet'!F311)</f>
        <v/>
      </c>
      <c r="E306" s="86" t="str">
        <f>IF(ISBLANK('US Ad Fare Sheet'!G311),"",'US Ad Fare Sheet'!G311)</f>
        <v/>
      </c>
      <c r="H306" s="42" t="str">
        <f t="shared" si="22"/>
        <v/>
      </c>
      <c r="I306" s="42" t="str">
        <f t="shared" si="25"/>
        <v/>
      </c>
      <c r="J306" s="42" t="str">
        <f t="shared" si="23"/>
        <v/>
      </c>
      <c r="K306" s="42" t="str">
        <f t="shared" si="21"/>
        <v/>
      </c>
      <c r="L306" s="43" t="str">
        <f t="shared" si="24"/>
        <v/>
      </c>
    </row>
    <row r="307" spans="1:12" x14ac:dyDescent="0.15">
      <c r="A307" s="86" t="str">
        <f>IF(ISBLANK('US Ad Fare Sheet'!C312),"",'US Ad Fare Sheet'!C312)</f>
        <v/>
      </c>
      <c r="B307" s="86" t="str">
        <f>IF(ISBLANK('US Ad Fare Sheet'!D312),"",'US Ad Fare Sheet'!D312)</f>
        <v/>
      </c>
      <c r="C307" s="86" t="str">
        <f>IF(ISBLANK('US Ad Fare Sheet'!E312),"",'US Ad Fare Sheet'!E312)</f>
        <v/>
      </c>
      <c r="D307" s="86" t="str">
        <f>IF(ISBLANK('US Ad Fare Sheet'!F312),"",'US Ad Fare Sheet'!F312)</f>
        <v/>
      </c>
      <c r="E307" s="86" t="str">
        <f>IF(ISBLANK('US Ad Fare Sheet'!G312),"",'US Ad Fare Sheet'!G312)</f>
        <v/>
      </c>
      <c r="H307" s="42" t="str">
        <f t="shared" si="22"/>
        <v/>
      </c>
      <c r="I307" s="42" t="str">
        <f t="shared" si="25"/>
        <v/>
      </c>
      <c r="J307" s="42" t="str">
        <f t="shared" si="23"/>
        <v/>
      </c>
      <c r="K307" s="42" t="str">
        <f t="shared" si="21"/>
        <v/>
      </c>
      <c r="L307" s="43" t="str">
        <f t="shared" si="24"/>
        <v/>
      </c>
    </row>
    <row r="308" spans="1:12" x14ac:dyDescent="0.15">
      <c r="A308" s="86" t="str">
        <f>IF(ISBLANK('US Ad Fare Sheet'!C313),"",'US Ad Fare Sheet'!C313)</f>
        <v/>
      </c>
      <c r="B308" s="86" t="str">
        <f>IF(ISBLANK('US Ad Fare Sheet'!D313),"",'US Ad Fare Sheet'!D313)</f>
        <v/>
      </c>
      <c r="C308" s="86" t="str">
        <f>IF(ISBLANK('US Ad Fare Sheet'!E313),"",'US Ad Fare Sheet'!E313)</f>
        <v/>
      </c>
      <c r="D308" s="86" t="str">
        <f>IF(ISBLANK('US Ad Fare Sheet'!F313),"",'US Ad Fare Sheet'!F313)</f>
        <v/>
      </c>
      <c r="E308" s="86" t="str">
        <f>IF(ISBLANK('US Ad Fare Sheet'!G313),"",'US Ad Fare Sheet'!G313)</f>
        <v/>
      </c>
      <c r="H308" s="42" t="str">
        <f t="shared" si="22"/>
        <v/>
      </c>
      <c r="I308" s="42" t="str">
        <f t="shared" si="25"/>
        <v/>
      </c>
      <c r="J308" s="42" t="str">
        <f t="shared" si="23"/>
        <v/>
      </c>
      <c r="K308" s="42" t="str">
        <f t="shared" si="21"/>
        <v/>
      </c>
      <c r="L308" s="43" t="str">
        <f t="shared" si="24"/>
        <v/>
      </c>
    </row>
    <row r="309" spans="1:12" x14ac:dyDescent="0.15">
      <c r="A309" s="86" t="str">
        <f>IF(ISBLANK('US Ad Fare Sheet'!C314),"",'US Ad Fare Sheet'!C314)</f>
        <v/>
      </c>
      <c r="B309" s="86" t="str">
        <f>IF(ISBLANK('US Ad Fare Sheet'!D314),"",'US Ad Fare Sheet'!D314)</f>
        <v/>
      </c>
      <c r="C309" s="86" t="str">
        <f>IF(ISBLANK('US Ad Fare Sheet'!E314),"",'US Ad Fare Sheet'!E314)</f>
        <v/>
      </c>
      <c r="D309" s="86" t="str">
        <f>IF(ISBLANK('US Ad Fare Sheet'!F314),"",'US Ad Fare Sheet'!F314)</f>
        <v/>
      </c>
      <c r="E309" s="86" t="str">
        <f>IF(ISBLANK('US Ad Fare Sheet'!G314),"",'US Ad Fare Sheet'!G314)</f>
        <v/>
      </c>
      <c r="H309" s="42" t="str">
        <f t="shared" si="22"/>
        <v/>
      </c>
      <c r="I309" s="42" t="str">
        <f t="shared" si="25"/>
        <v/>
      </c>
      <c r="J309" s="42" t="str">
        <f t="shared" si="23"/>
        <v/>
      </c>
      <c r="K309" s="42" t="str">
        <f t="shared" si="21"/>
        <v/>
      </c>
      <c r="L309" s="43" t="str">
        <f t="shared" si="24"/>
        <v/>
      </c>
    </row>
    <row r="310" spans="1:12" x14ac:dyDescent="0.15">
      <c r="A310" s="86" t="str">
        <f>IF(ISBLANK('US Ad Fare Sheet'!C315),"",'US Ad Fare Sheet'!C315)</f>
        <v/>
      </c>
      <c r="B310" s="86" t="str">
        <f>IF(ISBLANK('US Ad Fare Sheet'!D315),"",'US Ad Fare Sheet'!D315)</f>
        <v/>
      </c>
      <c r="C310" s="86" t="str">
        <f>IF(ISBLANK('US Ad Fare Sheet'!E315),"",'US Ad Fare Sheet'!E315)</f>
        <v/>
      </c>
      <c r="D310" s="86" t="str">
        <f>IF(ISBLANK('US Ad Fare Sheet'!F315),"",'US Ad Fare Sheet'!F315)</f>
        <v/>
      </c>
      <c r="E310" s="86" t="str">
        <f>IF(ISBLANK('US Ad Fare Sheet'!G315),"",'US Ad Fare Sheet'!G315)</f>
        <v/>
      </c>
      <c r="H310" s="42" t="str">
        <f t="shared" si="22"/>
        <v/>
      </c>
      <c r="I310" s="42" t="str">
        <f t="shared" si="25"/>
        <v/>
      </c>
      <c r="J310" s="42" t="str">
        <f t="shared" si="23"/>
        <v/>
      </c>
      <c r="K310" s="42" t="str">
        <f t="shared" si="21"/>
        <v/>
      </c>
      <c r="L310" s="43" t="str">
        <f t="shared" si="24"/>
        <v/>
      </c>
    </row>
    <row r="311" spans="1:12" x14ac:dyDescent="0.15">
      <c r="A311" s="86" t="str">
        <f>IF(ISBLANK('US Ad Fare Sheet'!C316),"",'US Ad Fare Sheet'!C316)</f>
        <v/>
      </c>
      <c r="B311" s="86" t="str">
        <f>IF(ISBLANK('US Ad Fare Sheet'!D316),"",'US Ad Fare Sheet'!D316)</f>
        <v/>
      </c>
      <c r="C311" s="86" t="str">
        <f>IF(ISBLANK('US Ad Fare Sheet'!E316),"",'US Ad Fare Sheet'!E316)</f>
        <v/>
      </c>
      <c r="D311" s="86" t="str">
        <f>IF(ISBLANK('US Ad Fare Sheet'!F316),"",'US Ad Fare Sheet'!F316)</f>
        <v/>
      </c>
      <c r="E311" s="86" t="str">
        <f>IF(ISBLANK('US Ad Fare Sheet'!G316),"",'US Ad Fare Sheet'!G316)</f>
        <v/>
      </c>
      <c r="H311" s="42" t="str">
        <f t="shared" si="22"/>
        <v/>
      </c>
      <c r="I311" s="42" t="str">
        <f t="shared" si="25"/>
        <v/>
      </c>
      <c r="J311" s="42" t="str">
        <f t="shared" si="23"/>
        <v/>
      </c>
      <c r="K311" s="42" t="str">
        <f t="shared" si="21"/>
        <v/>
      </c>
      <c r="L311" s="43" t="str">
        <f t="shared" si="24"/>
        <v/>
      </c>
    </row>
    <row r="312" spans="1:12" x14ac:dyDescent="0.15">
      <c r="A312" s="86" t="str">
        <f>IF(ISBLANK('US Ad Fare Sheet'!C317),"",'US Ad Fare Sheet'!C317)</f>
        <v/>
      </c>
      <c r="B312" s="86" t="str">
        <f>IF(ISBLANK('US Ad Fare Sheet'!D317),"",'US Ad Fare Sheet'!D317)</f>
        <v/>
      </c>
      <c r="C312" s="86" t="str">
        <f>IF(ISBLANK('US Ad Fare Sheet'!E317),"",'US Ad Fare Sheet'!E317)</f>
        <v/>
      </c>
      <c r="D312" s="86" t="str">
        <f>IF(ISBLANK('US Ad Fare Sheet'!F317),"",'US Ad Fare Sheet'!F317)</f>
        <v/>
      </c>
      <c r="E312" s="86" t="str">
        <f>IF(ISBLANK('US Ad Fare Sheet'!G317),"",'US Ad Fare Sheet'!G317)</f>
        <v/>
      </c>
      <c r="H312" s="42" t="str">
        <f t="shared" si="22"/>
        <v/>
      </c>
      <c r="I312" s="42" t="str">
        <f t="shared" si="25"/>
        <v/>
      </c>
      <c r="J312" s="42" t="str">
        <f t="shared" si="23"/>
        <v/>
      </c>
      <c r="K312" s="42" t="str">
        <f t="shared" si="21"/>
        <v/>
      </c>
      <c r="L312" s="43" t="str">
        <f t="shared" si="24"/>
        <v/>
      </c>
    </row>
    <row r="313" spans="1:12" x14ac:dyDescent="0.15">
      <c r="A313" s="86" t="str">
        <f>IF(ISBLANK('US Ad Fare Sheet'!C318),"",'US Ad Fare Sheet'!C318)</f>
        <v/>
      </c>
      <c r="B313" s="86" t="str">
        <f>IF(ISBLANK('US Ad Fare Sheet'!D318),"",'US Ad Fare Sheet'!D318)</f>
        <v/>
      </c>
      <c r="C313" s="86" t="str">
        <f>IF(ISBLANK('US Ad Fare Sheet'!E318),"",'US Ad Fare Sheet'!E318)</f>
        <v/>
      </c>
      <c r="D313" s="86" t="str">
        <f>IF(ISBLANK('US Ad Fare Sheet'!F318),"",'US Ad Fare Sheet'!F318)</f>
        <v/>
      </c>
      <c r="E313" s="86" t="str">
        <f>IF(ISBLANK('US Ad Fare Sheet'!G318),"",'US Ad Fare Sheet'!G318)</f>
        <v/>
      </c>
      <c r="H313" s="42" t="str">
        <f t="shared" si="22"/>
        <v/>
      </c>
      <c r="I313" s="42" t="str">
        <f t="shared" si="25"/>
        <v/>
      </c>
      <c r="J313" s="42" t="str">
        <f t="shared" si="23"/>
        <v/>
      </c>
      <c r="K313" s="42" t="str">
        <f t="shared" ref="K313:K376" si="26">IFERROR(INDEX(Q:Q,MATCH(J313,P:P,0)),"")</f>
        <v/>
      </c>
      <c r="L313" s="43" t="str">
        <f t="shared" si="24"/>
        <v/>
      </c>
    </row>
    <row r="314" spans="1:12" x14ac:dyDescent="0.15">
      <c r="A314" s="86" t="str">
        <f>IF(ISBLANK('US Ad Fare Sheet'!C319),"",'US Ad Fare Sheet'!C319)</f>
        <v/>
      </c>
      <c r="B314" s="86" t="str">
        <f>IF(ISBLANK('US Ad Fare Sheet'!D319),"",'US Ad Fare Sheet'!D319)</f>
        <v/>
      </c>
      <c r="C314" s="86" t="str">
        <f>IF(ISBLANK('US Ad Fare Sheet'!E319),"",'US Ad Fare Sheet'!E319)</f>
        <v/>
      </c>
      <c r="D314" s="86" t="str">
        <f>IF(ISBLANK('US Ad Fare Sheet'!F319),"",'US Ad Fare Sheet'!F319)</f>
        <v/>
      </c>
      <c r="E314" s="86" t="str">
        <f>IF(ISBLANK('US Ad Fare Sheet'!G319),"",'US Ad Fare Sheet'!G319)</f>
        <v/>
      </c>
      <c r="H314" s="42" t="str">
        <f t="shared" si="22"/>
        <v/>
      </c>
      <c r="I314" s="42" t="str">
        <f t="shared" si="25"/>
        <v/>
      </c>
      <c r="J314" s="42" t="str">
        <f t="shared" si="23"/>
        <v/>
      </c>
      <c r="K314" s="42" t="str">
        <f t="shared" si="26"/>
        <v/>
      </c>
      <c r="L314" s="43" t="str">
        <f t="shared" si="24"/>
        <v/>
      </c>
    </row>
    <row r="315" spans="1:12" x14ac:dyDescent="0.15">
      <c r="A315" s="86" t="str">
        <f>IF(ISBLANK('US Ad Fare Sheet'!C320),"",'US Ad Fare Sheet'!C320)</f>
        <v/>
      </c>
      <c r="B315" s="86" t="str">
        <f>IF(ISBLANK('US Ad Fare Sheet'!D320),"",'US Ad Fare Sheet'!D320)</f>
        <v/>
      </c>
      <c r="C315" s="86" t="str">
        <f>IF(ISBLANK('US Ad Fare Sheet'!E320),"",'US Ad Fare Sheet'!E320)</f>
        <v/>
      </c>
      <c r="D315" s="86" t="str">
        <f>IF(ISBLANK('US Ad Fare Sheet'!F320),"",'US Ad Fare Sheet'!F320)</f>
        <v/>
      </c>
      <c r="E315" s="86" t="str">
        <f>IF(ISBLANK('US Ad Fare Sheet'!G320),"",'US Ad Fare Sheet'!G320)</f>
        <v/>
      </c>
      <c r="H315" s="42" t="str">
        <f t="shared" si="22"/>
        <v/>
      </c>
      <c r="I315" s="42" t="str">
        <f t="shared" si="25"/>
        <v/>
      </c>
      <c r="J315" s="42" t="str">
        <f t="shared" si="23"/>
        <v/>
      </c>
      <c r="K315" s="42" t="str">
        <f t="shared" si="26"/>
        <v/>
      </c>
      <c r="L315" s="43" t="str">
        <f t="shared" si="24"/>
        <v/>
      </c>
    </row>
    <row r="316" spans="1:12" x14ac:dyDescent="0.15">
      <c r="A316" s="86" t="str">
        <f>IF(ISBLANK('US Ad Fare Sheet'!C321),"",'US Ad Fare Sheet'!C321)</f>
        <v/>
      </c>
      <c r="B316" s="86" t="str">
        <f>IF(ISBLANK('US Ad Fare Sheet'!D321),"",'US Ad Fare Sheet'!D321)</f>
        <v/>
      </c>
      <c r="C316" s="86" t="str">
        <f>IF(ISBLANK('US Ad Fare Sheet'!E321),"",'US Ad Fare Sheet'!E321)</f>
        <v/>
      </c>
      <c r="D316" s="86" t="str">
        <f>IF(ISBLANK('US Ad Fare Sheet'!F321),"",'US Ad Fare Sheet'!F321)</f>
        <v/>
      </c>
      <c r="E316" s="86" t="str">
        <f>IF(ISBLANK('US Ad Fare Sheet'!G321),"",'US Ad Fare Sheet'!G321)</f>
        <v/>
      </c>
      <c r="H316" s="42" t="str">
        <f t="shared" si="22"/>
        <v/>
      </c>
      <c r="I316" s="42" t="str">
        <f t="shared" si="25"/>
        <v/>
      </c>
      <c r="J316" s="42" t="str">
        <f t="shared" si="23"/>
        <v/>
      </c>
      <c r="K316" s="42" t="str">
        <f t="shared" si="26"/>
        <v/>
      </c>
      <c r="L316" s="43" t="str">
        <f t="shared" si="24"/>
        <v/>
      </c>
    </row>
    <row r="317" spans="1:12" x14ac:dyDescent="0.15">
      <c r="A317" s="86" t="str">
        <f>IF(ISBLANK('US Ad Fare Sheet'!C322),"",'US Ad Fare Sheet'!C322)</f>
        <v/>
      </c>
      <c r="B317" s="86" t="str">
        <f>IF(ISBLANK('US Ad Fare Sheet'!D322),"",'US Ad Fare Sheet'!D322)</f>
        <v/>
      </c>
      <c r="C317" s="86" t="str">
        <f>IF(ISBLANK('US Ad Fare Sheet'!E322),"",'US Ad Fare Sheet'!E322)</f>
        <v/>
      </c>
      <c r="D317" s="86" t="str">
        <f>IF(ISBLANK('US Ad Fare Sheet'!F322),"",'US Ad Fare Sheet'!F322)</f>
        <v/>
      </c>
      <c r="E317" s="86" t="str">
        <f>IF(ISBLANK('US Ad Fare Sheet'!G322),"",'US Ad Fare Sheet'!G322)</f>
        <v/>
      </c>
      <c r="H317" s="42" t="str">
        <f t="shared" si="22"/>
        <v/>
      </c>
      <c r="I317" s="42" t="str">
        <f t="shared" si="25"/>
        <v/>
      </c>
      <c r="J317" s="42" t="str">
        <f t="shared" si="23"/>
        <v/>
      </c>
      <c r="K317" s="42" t="str">
        <f t="shared" si="26"/>
        <v/>
      </c>
      <c r="L317" s="43" t="str">
        <f t="shared" si="24"/>
        <v/>
      </c>
    </row>
    <row r="318" spans="1:12" x14ac:dyDescent="0.15">
      <c r="A318" s="86" t="str">
        <f>IF(ISBLANK('US Ad Fare Sheet'!C323),"",'US Ad Fare Sheet'!C323)</f>
        <v/>
      </c>
      <c r="B318" s="86" t="str">
        <f>IF(ISBLANK('US Ad Fare Sheet'!D323),"",'US Ad Fare Sheet'!D323)</f>
        <v/>
      </c>
      <c r="C318" s="86" t="str">
        <f>IF(ISBLANK('US Ad Fare Sheet'!E323),"",'US Ad Fare Sheet'!E323)</f>
        <v/>
      </c>
      <c r="D318" s="86" t="str">
        <f>IF(ISBLANK('US Ad Fare Sheet'!F323),"",'US Ad Fare Sheet'!F323)</f>
        <v/>
      </c>
      <c r="E318" s="86" t="str">
        <f>IF(ISBLANK('US Ad Fare Sheet'!G323),"",'US Ad Fare Sheet'!G323)</f>
        <v/>
      </c>
      <c r="H318" s="42" t="str">
        <f t="shared" si="22"/>
        <v/>
      </c>
      <c r="I318" s="42" t="str">
        <f t="shared" si="25"/>
        <v/>
      </c>
      <c r="J318" s="42" t="str">
        <f t="shared" si="23"/>
        <v/>
      </c>
      <c r="K318" s="42" t="str">
        <f t="shared" si="26"/>
        <v/>
      </c>
      <c r="L318" s="43" t="str">
        <f t="shared" si="24"/>
        <v/>
      </c>
    </row>
    <row r="319" spans="1:12" x14ac:dyDescent="0.15">
      <c r="A319" s="86" t="str">
        <f>IF(ISBLANK('US Ad Fare Sheet'!C324),"",'US Ad Fare Sheet'!C324)</f>
        <v/>
      </c>
      <c r="B319" s="86" t="str">
        <f>IF(ISBLANK('US Ad Fare Sheet'!D324),"",'US Ad Fare Sheet'!D324)</f>
        <v/>
      </c>
      <c r="C319" s="86" t="str">
        <f>IF(ISBLANK('US Ad Fare Sheet'!E324),"",'US Ad Fare Sheet'!E324)</f>
        <v/>
      </c>
      <c r="D319" s="86" t="str">
        <f>IF(ISBLANK('US Ad Fare Sheet'!F324),"",'US Ad Fare Sheet'!F324)</f>
        <v/>
      </c>
      <c r="E319" s="86" t="str">
        <f>IF(ISBLANK('US Ad Fare Sheet'!G324),"",'US Ad Fare Sheet'!G324)</f>
        <v/>
      </c>
      <c r="H319" s="42" t="str">
        <f t="shared" si="22"/>
        <v/>
      </c>
      <c r="I319" s="42" t="str">
        <f t="shared" si="25"/>
        <v/>
      </c>
      <c r="J319" s="42" t="str">
        <f t="shared" si="23"/>
        <v/>
      </c>
      <c r="K319" s="42" t="str">
        <f t="shared" si="26"/>
        <v/>
      </c>
      <c r="L319" s="43" t="str">
        <f t="shared" si="24"/>
        <v/>
      </c>
    </row>
    <row r="320" spans="1:12" x14ac:dyDescent="0.15">
      <c r="A320" s="86" t="str">
        <f>IF(ISBLANK('US Ad Fare Sheet'!C325),"",'US Ad Fare Sheet'!C325)</f>
        <v/>
      </c>
      <c r="B320" s="86" t="str">
        <f>IF(ISBLANK('US Ad Fare Sheet'!D325),"",'US Ad Fare Sheet'!D325)</f>
        <v/>
      </c>
      <c r="C320" s="86" t="str">
        <f>IF(ISBLANK('US Ad Fare Sheet'!E325),"",'US Ad Fare Sheet'!E325)</f>
        <v/>
      </c>
      <c r="D320" s="86" t="str">
        <f>IF(ISBLANK('US Ad Fare Sheet'!F325),"",'US Ad Fare Sheet'!F325)</f>
        <v/>
      </c>
      <c r="E320" s="86" t="str">
        <f>IF(ISBLANK('US Ad Fare Sheet'!G325),"",'US Ad Fare Sheet'!G325)</f>
        <v/>
      </c>
      <c r="H320" s="42" t="str">
        <f t="shared" si="22"/>
        <v/>
      </c>
      <c r="I320" s="42" t="str">
        <f t="shared" si="25"/>
        <v/>
      </c>
      <c r="J320" s="42" t="str">
        <f t="shared" si="23"/>
        <v/>
      </c>
      <c r="K320" s="42" t="str">
        <f t="shared" si="26"/>
        <v/>
      </c>
      <c r="L320" s="43" t="str">
        <f t="shared" si="24"/>
        <v/>
      </c>
    </row>
    <row r="321" spans="1:12" x14ac:dyDescent="0.15">
      <c r="A321" s="86" t="str">
        <f>IF(ISBLANK('US Ad Fare Sheet'!C326),"",'US Ad Fare Sheet'!C326)</f>
        <v/>
      </c>
      <c r="B321" s="86" t="str">
        <f>IF(ISBLANK('US Ad Fare Sheet'!D326),"",'US Ad Fare Sheet'!D326)</f>
        <v/>
      </c>
      <c r="C321" s="86" t="str">
        <f>IF(ISBLANK('US Ad Fare Sheet'!E326),"",'US Ad Fare Sheet'!E326)</f>
        <v/>
      </c>
      <c r="D321" s="86" t="str">
        <f>IF(ISBLANK('US Ad Fare Sheet'!F326),"",'US Ad Fare Sheet'!F326)</f>
        <v/>
      </c>
      <c r="E321" s="86" t="str">
        <f>IF(ISBLANK('US Ad Fare Sheet'!G326),"",'US Ad Fare Sheet'!G326)</f>
        <v/>
      </c>
      <c r="H321" s="42" t="str">
        <f t="shared" ref="H321:H384" si="27">A321</f>
        <v/>
      </c>
      <c r="I321" s="42" t="str">
        <f t="shared" si="25"/>
        <v/>
      </c>
      <c r="J321" s="42" t="str">
        <f t="shared" ref="J321:J384" si="28">C321</f>
        <v/>
      </c>
      <c r="K321" s="42" t="str">
        <f t="shared" si="26"/>
        <v/>
      </c>
      <c r="L321" s="43" t="str">
        <f t="shared" ref="L321:L384" si="29">IF(E321="","",E321)</f>
        <v/>
      </c>
    </row>
    <row r="322" spans="1:12" x14ac:dyDescent="0.15">
      <c r="A322" s="86" t="str">
        <f>IF(ISBLANK('US Ad Fare Sheet'!C327),"",'US Ad Fare Sheet'!C327)</f>
        <v/>
      </c>
      <c r="B322" s="86" t="str">
        <f>IF(ISBLANK('US Ad Fare Sheet'!D327),"",'US Ad Fare Sheet'!D327)</f>
        <v/>
      </c>
      <c r="C322" s="86" t="str">
        <f>IF(ISBLANK('US Ad Fare Sheet'!E327),"",'US Ad Fare Sheet'!E327)</f>
        <v/>
      </c>
      <c r="D322" s="86" t="str">
        <f>IF(ISBLANK('US Ad Fare Sheet'!F327),"",'US Ad Fare Sheet'!F327)</f>
        <v/>
      </c>
      <c r="E322" s="86" t="str">
        <f>IF(ISBLANK('US Ad Fare Sheet'!G327),"",'US Ad Fare Sheet'!G327)</f>
        <v/>
      </c>
      <c r="H322" s="42" t="str">
        <f t="shared" si="27"/>
        <v/>
      </c>
      <c r="I322" s="42" t="str">
        <f t="shared" si="25"/>
        <v/>
      </c>
      <c r="J322" s="42" t="str">
        <f t="shared" si="28"/>
        <v/>
      </c>
      <c r="K322" s="42" t="str">
        <f t="shared" si="26"/>
        <v/>
      </c>
      <c r="L322" s="43" t="str">
        <f t="shared" si="29"/>
        <v/>
      </c>
    </row>
    <row r="323" spans="1:12" x14ac:dyDescent="0.15">
      <c r="A323" s="86" t="str">
        <f>IF(ISBLANK('US Ad Fare Sheet'!C328),"",'US Ad Fare Sheet'!C328)</f>
        <v/>
      </c>
      <c r="B323" s="86" t="str">
        <f>IF(ISBLANK('US Ad Fare Sheet'!D328),"",'US Ad Fare Sheet'!D328)</f>
        <v/>
      </c>
      <c r="C323" s="86" t="str">
        <f>IF(ISBLANK('US Ad Fare Sheet'!E328),"",'US Ad Fare Sheet'!E328)</f>
        <v/>
      </c>
      <c r="D323" s="86" t="str">
        <f>IF(ISBLANK('US Ad Fare Sheet'!F328),"",'US Ad Fare Sheet'!F328)</f>
        <v/>
      </c>
      <c r="E323" s="86" t="str">
        <f>IF(ISBLANK('US Ad Fare Sheet'!G328),"",'US Ad Fare Sheet'!G328)</f>
        <v/>
      </c>
      <c r="H323" s="42" t="str">
        <f t="shared" si="27"/>
        <v/>
      </c>
      <c r="I323" s="42" t="str">
        <f t="shared" si="25"/>
        <v/>
      </c>
      <c r="J323" s="42" t="str">
        <f t="shared" si="28"/>
        <v/>
      </c>
      <c r="K323" s="42" t="str">
        <f t="shared" si="26"/>
        <v/>
      </c>
      <c r="L323" s="43" t="str">
        <f t="shared" si="29"/>
        <v/>
      </c>
    </row>
    <row r="324" spans="1:12" x14ac:dyDescent="0.15">
      <c r="A324" s="86" t="str">
        <f>IF(ISBLANK('US Ad Fare Sheet'!C329),"",'US Ad Fare Sheet'!C329)</f>
        <v/>
      </c>
      <c r="B324" s="86" t="str">
        <f>IF(ISBLANK('US Ad Fare Sheet'!D329),"",'US Ad Fare Sheet'!D329)</f>
        <v/>
      </c>
      <c r="C324" s="86" t="str">
        <f>IF(ISBLANK('US Ad Fare Sheet'!E329),"",'US Ad Fare Sheet'!E329)</f>
        <v/>
      </c>
      <c r="D324" s="86" t="str">
        <f>IF(ISBLANK('US Ad Fare Sheet'!F329),"",'US Ad Fare Sheet'!F329)</f>
        <v/>
      </c>
      <c r="E324" s="86" t="str">
        <f>IF(ISBLANK('US Ad Fare Sheet'!G329),"",'US Ad Fare Sheet'!G329)</f>
        <v/>
      </c>
      <c r="H324" s="42" t="str">
        <f t="shared" si="27"/>
        <v/>
      </c>
      <c r="I324" s="42" t="str">
        <f t="shared" ref="I324:I387" si="30">IFERROR(INDEX(Q:Q,MATCH(H324,P:P,0)),"")</f>
        <v/>
      </c>
      <c r="J324" s="42" t="str">
        <f t="shared" si="28"/>
        <v/>
      </c>
      <c r="K324" s="42" t="str">
        <f t="shared" si="26"/>
        <v/>
      </c>
      <c r="L324" s="43" t="str">
        <f t="shared" si="29"/>
        <v/>
      </c>
    </row>
    <row r="325" spans="1:12" x14ac:dyDescent="0.15">
      <c r="A325" s="86" t="str">
        <f>IF(ISBLANK('US Ad Fare Sheet'!C330),"",'US Ad Fare Sheet'!C330)</f>
        <v/>
      </c>
      <c r="B325" s="86" t="str">
        <f>IF(ISBLANK('US Ad Fare Sheet'!D330),"",'US Ad Fare Sheet'!D330)</f>
        <v/>
      </c>
      <c r="C325" s="86" t="str">
        <f>IF(ISBLANK('US Ad Fare Sheet'!E330),"",'US Ad Fare Sheet'!E330)</f>
        <v/>
      </c>
      <c r="D325" s="86" t="str">
        <f>IF(ISBLANK('US Ad Fare Sheet'!F330),"",'US Ad Fare Sheet'!F330)</f>
        <v/>
      </c>
      <c r="E325" s="86" t="str">
        <f>IF(ISBLANK('US Ad Fare Sheet'!G330),"",'US Ad Fare Sheet'!G330)</f>
        <v/>
      </c>
      <c r="H325" s="42" t="str">
        <f t="shared" si="27"/>
        <v/>
      </c>
      <c r="I325" s="42" t="str">
        <f t="shared" si="30"/>
        <v/>
      </c>
      <c r="J325" s="42" t="str">
        <f t="shared" si="28"/>
        <v/>
      </c>
      <c r="K325" s="42" t="str">
        <f t="shared" si="26"/>
        <v/>
      </c>
      <c r="L325" s="43" t="str">
        <f t="shared" si="29"/>
        <v/>
      </c>
    </row>
    <row r="326" spans="1:12" x14ac:dyDescent="0.15">
      <c r="A326" s="86" t="str">
        <f>IF(ISBLANK('US Ad Fare Sheet'!C331),"",'US Ad Fare Sheet'!C331)</f>
        <v/>
      </c>
      <c r="B326" s="86" t="str">
        <f>IF(ISBLANK('US Ad Fare Sheet'!D331),"",'US Ad Fare Sheet'!D331)</f>
        <v/>
      </c>
      <c r="C326" s="86" t="str">
        <f>IF(ISBLANK('US Ad Fare Sheet'!E331),"",'US Ad Fare Sheet'!E331)</f>
        <v/>
      </c>
      <c r="D326" s="86" t="str">
        <f>IF(ISBLANK('US Ad Fare Sheet'!F331),"",'US Ad Fare Sheet'!F331)</f>
        <v/>
      </c>
      <c r="E326" s="86" t="str">
        <f>IF(ISBLANK('US Ad Fare Sheet'!G331),"",'US Ad Fare Sheet'!G331)</f>
        <v/>
      </c>
      <c r="H326" s="42" t="str">
        <f t="shared" si="27"/>
        <v/>
      </c>
      <c r="I326" s="42" t="str">
        <f t="shared" si="30"/>
        <v/>
      </c>
      <c r="J326" s="42" t="str">
        <f t="shared" si="28"/>
        <v/>
      </c>
      <c r="K326" s="42" t="str">
        <f t="shared" si="26"/>
        <v/>
      </c>
      <c r="L326" s="43" t="str">
        <f t="shared" si="29"/>
        <v/>
      </c>
    </row>
    <row r="327" spans="1:12" x14ac:dyDescent="0.15">
      <c r="A327" s="86" t="str">
        <f>IF(ISBLANK('US Ad Fare Sheet'!C332),"",'US Ad Fare Sheet'!C332)</f>
        <v/>
      </c>
      <c r="B327" s="86" t="str">
        <f>IF(ISBLANK('US Ad Fare Sheet'!D332),"",'US Ad Fare Sheet'!D332)</f>
        <v/>
      </c>
      <c r="C327" s="86" t="str">
        <f>IF(ISBLANK('US Ad Fare Sheet'!E332),"",'US Ad Fare Sheet'!E332)</f>
        <v/>
      </c>
      <c r="D327" s="86" t="str">
        <f>IF(ISBLANK('US Ad Fare Sheet'!F332),"",'US Ad Fare Sheet'!F332)</f>
        <v/>
      </c>
      <c r="E327" s="86" t="str">
        <f>IF(ISBLANK('US Ad Fare Sheet'!G332),"",'US Ad Fare Sheet'!G332)</f>
        <v/>
      </c>
      <c r="H327" s="42" t="str">
        <f t="shared" si="27"/>
        <v/>
      </c>
      <c r="I327" s="42" t="str">
        <f t="shared" si="30"/>
        <v/>
      </c>
      <c r="J327" s="42" t="str">
        <f t="shared" si="28"/>
        <v/>
      </c>
      <c r="K327" s="42" t="str">
        <f t="shared" si="26"/>
        <v/>
      </c>
      <c r="L327" s="43" t="str">
        <f t="shared" si="29"/>
        <v/>
      </c>
    </row>
    <row r="328" spans="1:12" x14ac:dyDescent="0.15">
      <c r="A328" s="86" t="str">
        <f>IF(ISBLANK('US Ad Fare Sheet'!C333),"",'US Ad Fare Sheet'!C333)</f>
        <v/>
      </c>
      <c r="B328" s="86" t="str">
        <f>IF(ISBLANK('US Ad Fare Sheet'!D333),"",'US Ad Fare Sheet'!D333)</f>
        <v/>
      </c>
      <c r="C328" s="86" t="str">
        <f>IF(ISBLANK('US Ad Fare Sheet'!E333),"",'US Ad Fare Sheet'!E333)</f>
        <v/>
      </c>
      <c r="D328" s="86" t="str">
        <f>IF(ISBLANK('US Ad Fare Sheet'!F333),"",'US Ad Fare Sheet'!F333)</f>
        <v/>
      </c>
      <c r="E328" s="86" t="str">
        <f>IF(ISBLANK('US Ad Fare Sheet'!G333),"",'US Ad Fare Sheet'!G333)</f>
        <v/>
      </c>
      <c r="H328" s="42" t="str">
        <f t="shared" si="27"/>
        <v/>
      </c>
      <c r="I328" s="42" t="str">
        <f t="shared" si="30"/>
        <v/>
      </c>
      <c r="J328" s="42" t="str">
        <f t="shared" si="28"/>
        <v/>
      </c>
      <c r="K328" s="42" t="str">
        <f t="shared" si="26"/>
        <v/>
      </c>
      <c r="L328" s="43" t="str">
        <f t="shared" si="29"/>
        <v/>
      </c>
    </row>
    <row r="329" spans="1:12" x14ac:dyDescent="0.15">
      <c r="A329" s="86" t="str">
        <f>IF(ISBLANK('US Ad Fare Sheet'!C334),"",'US Ad Fare Sheet'!C334)</f>
        <v/>
      </c>
      <c r="B329" s="86" t="str">
        <f>IF(ISBLANK('US Ad Fare Sheet'!D334),"",'US Ad Fare Sheet'!D334)</f>
        <v/>
      </c>
      <c r="C329" s="86" t="str">
        <f>IF(ISBLANK('US Ad Fare Sheet'!E334),"",'US Ad Fare Sheet'!E334)</f>
        <v/>
      </c>
      <c r="D329" s="86" t="str">
        <f>IF(ISBLANK('US Ad Fare Sheet'!F334),"",'US Ad Fare Sheet'!F334)</f>
        <v/>
      </c>
      <c r="E329" s="86" t="str">
        <f>IF(ISBLANK('US Ad Fare Sheet'!G334),"",'US Ad Fare Sheet'!G334)</f>
        <v/>
      </c>
      <c r="H329" s="42" t="str">
        <f t="shared" si="27"/>
        <v/>
      </c>
      <c r="I329" s="42" t="str">
        <f t="shared" si="30"/>
        <v/>
      </c>
      <c r="J329" s="42" t="str">
        <f t="shared" si="28"/>
        <v/>
      </c>
      <c r="K329" s="42" t="str">
        <f t="shared" si="26"/>
        <v/>
      </c>
      <c r="L329" s="43" t="str">
        <f t="shared" si="29"/>
        <v/>
      </c>
    </row>
    <row r="330" spans="1:12" x14ac:dyDescent="0.15">
      <c r="A330" s="86" t="str">
        <f>IF(ISBLANK('US Ad Fare Sheet'!C335),"",'US Ad Fare Sheet'!C335)</f>
        <v/>
      </c>
      <c r="B330" s="86" t="str">
        <f>IF(ISBLANK('US Ad Fare Sheet'!D335),"",'US Ad Fare Sheet'!D335)</f>
        <v/>
      </c>
      <c r="C330" s="86" t="str">
        <f>IF(ISBLANK('US Ad Fare Sheet'!E335),"",'US Ad Fare Sheet'!E335)</f>
        <v/>
      </c>
      <c r="D330" s="86" t="str">
        <f>IF(ISBLANK('US Ad Fare Sheet'!F335),"",'US Ad Fare Sheet'!F335)</f>
        <v/>
      </c>
      <c r="E330" s="86" t="str">
        <f>IF(ISBLANK('US Ad Fare Sheet'!G335),"",'US Ad Fare Sheet'!G335)</f>
        <v/>
      </c>
      <c r="H330" s="42" t="str">
        <f t="shared" si="27"/>
        <v/>
      </c>
      <c r="I330" s="42" t="str">
        <f t="shared" si="30"/>
        <v/>
      </c>
      <c r="J330" s="42" t="str">
        <f t="shared" si="28"/>
        <v/>
      </c>
      <c r="K330" s="42" t="str">
        <f t="shared" si="26"/>
        <v/>
      </c>
      <c r="L330" s="43" t="str">
        <f t="shared" si="29"/>
        <v/>
      </c>
    </row>
    <row r="331" spans="1:12" x14ac:dyDescent="0.15">
      <c r="A331" s="86" t="str">
        <f>IF(ISBLANK('US Ad Fare Sheet'!C336),"",'US Ad Fare Sheet'!C336)</f>
        <v/>
      </c>
      <c r="B331" s="86" t="str">
        <f>IF(ISBLANK('US Ad Fare Sheet'!D336),"",'US Ad Fare Sheet'!D336)</f>
        <v/>
      </c>
      <c r="C331" s="86" t="str">
        <f>IF(ISBLANK('US Ad Fare Sheet'!E336),"",'US Ad Fare Sheet'!E336)</f>
        <v/>
      </c>
      <c r="D331" s="86" t="str">
        <f>IF(ISBLANK('US Ad Fare Sheet'!F336),"",'US Ad Fare Sheet'!F336)</f>
        <v/>
      </c>
      <c r="E331" s="86" t="str">
        <f>IF(ISBLANK('US Ad Fare Sheet'!G336),"",'US Ad Fare Sheet'!G336)</f>
        <v/>
      </c>
      <c r="H331" s="42" t="str">
        <f t="shared" si="27"/>
        <v/>
      </c>
      <c r="I331" s="42" t="str">
        <f t="shared" si="30"/>
        <v/>
      </c>
      <c r="J331" s="42" t="str">
        <f t="shared" si="28"/>
        <v/>
      </c>
      <c r="K331" s="42" t="str">
        <f t="shared" si="26"/>
        <v/>
      </c>
      <c r="L331" s="43" t="str">
        <f t="shared" si="29"/>
        <v/>
      </c>
    </row>
    <row r="332" spans="1:12" x14ac:dyDescent="0.15">
      <c r="A332" s="86" t="str">
        <f>IF(ISBLANK('US Ad Fare Sheet'!C337),"",'US Ad Fare Sheet'!C337)</f>
        <v/>
      </c>
      <c r="B332" s="86" t="str">
        <f>IF(ISBLANK('US Ad Fare Sheet'!D337),"",'US Ad Fare Sheet'!D337)</f>
        <v/>
      </c>
      <c r="C332" s="86" t="str">
        <f>IF(ISBLANK('US Ad Fare Sheet'!E337),"",'US Ad Fare Sheet'!E337)</f>
        <v/>
      </c>
      <c r="D332" s="86" t="str">
        <f>IF(ISBLANK('US Ad Fare Sheet'!F337),"",'US Ad Fare Sheet'!F337)</f>
        <v/>
      </c>
      <c r="E332" s="86" t="str">
        <f>IF(ISBLANK('US Ad Fare Sheet'!G337),"",'US Ad Fare Sheet'!G337)</f>
        <v/>
      </c>
      <c r="H332" s="42" t="str">
        <f t="shared" si="27"/>
        <v/>
      </c>
      <c r="I332" s="42" t="str">
        <f t="shared" si="30"/>
        <v/>
      </c>
      <c r="J332" s="42" t="str">
        <f t="shared" si="28"/>
        <v/>
      </c>
      <c r="K332" s="42" t="str">
        <f t="shared" si="26"/>
        <v/>
      </c>
      <c r="L332" s="43" t="str">
        <f t="shared" si="29"/>
        <v/>
      </c>
    </row>
    <row r="333" spans="1:12" x14ac:dyDescent="0.15">
      <c r="A333" s="86" t="str">
        <f>IF(ISBLANK('US Ad Fare Sheet'!C338),"",'US Ad Fare Sheet'!C338)</f>
        <v/>
      </c>
      <c r="B333" s="86" t="str">
        <f>IF(ISBLANK('US Ad Fare Sheet'!D338),"",'US Ad Fare Sheet'!D338)</f>
        <v/>
      </c>
      <c r="C333" s="86" t="str">
        <f>IF(ISBLANK('US Ad Fare Sheet'!E338),"",'US Ad Fare Sheet'!E338)</f>
        <v/>
      </c>
      <c r="D333" s="86" t="str">
        <f>IF(ISBLANK('US Ad Fare Sheet'!F338),"",'US Ad Fare Sheet'!F338)</f>
        <v/>
      </c>
      <c r="E333" s="86" t="str">
        <f>IF(ISBLANK('US Ad Fare Sheet'!G338),"",'US Ad Fare Sheet'!G338)</f>
        <v/>
      </c>
      <c r="H333" s="42" t="str">
        <f t="shared" si="27"/>
        <v/>
      </c>
      <c r="I333" s="42" t="str">
        <f t="shared" si="30"/>
        <v/>
      </c>
      <c r="J333" s="42" t="str">
        <f t="shared" si="28"/>
        <v/>
      </c>
      <c r="K333" s="42" t="str">
        <f t="shared" si="26"/>
        <v/>
      </c>
      <c r="L333" s="43" t="str">
        <f t="shared" si="29"/>
        <v/>
      </c>
    </row>
    <row r="334" spans="1:12" x14ac:dyDescent="0.15">
      <c r="A334" s="86" t="str">
        <f>IF(ISBLANK('US Ad Fare Sheet'!C339),"",'US Ad Fare Sheet'!C339)</f>
        <v/>
      </c>
      <c r="B334" s="86" t="str">
        <f>IF(ISBLANK('US Ad Fare Sheet'!D339),"",'US Ad Fare Sheet'!D339)</f>
        <v/>
      </c>
      <c r="C334" s="86" t="str">
        <f>IF(ISBLANK('US Ad Fare Sheet'!E339),"",'US Ad Fare Sheet'!E339)</f>
        <v/>
      </c>
      <c r="D334" s="86" t="str">
        <f>IF(ISBLANK('US Ad Fare Sheet'!F339),"",'US Ad Fare Sheet'!F339)</f>
        <v/>
      </c>
      <c r="E334" s="86" t="str">
        <f>IF(ISBLANK('US Ad Fare Sheet'!G339),"",'US Ad Fare Sheet'!G339)</f>
        <v/>
      </c>
      <c r="H334" s="42" t="str">
        <f t="shared" si="27"/>
        <v/>
      </c>
      <c r="I334" s="42" t="str">
        <f t="shared" si="30"/>
        <v/>
      </c>
      <c r="J334" s="42" t="str">
        <f t="shared" si="28"/>
        <v/>
      </c>
      <c r="K334" s="42" t="str">
        <f t="shared" si="26"/>
        <v/>
      </c>
      <c r="L334" s="43" t="str">
        <f t="shared" si="29"/>
        <v/>
      </c>
    </row>
    <row r="335" spans="1:12" x14ac:dyDescent="0.15">
      <c r="A335" s="86" t="str">
        <f>IF(ISBLANK('US Ad Fare Sheet'!C340),"",'US Ad Fare Sheet'!C340)</f>
        <v/>
      </c>
      <c r="B335" s="86" t="str">
        <f>IF(ISBLANK('US Ad Fare Sheet'!D340),"",'US Ad Fare Sheet'!D340)</f>
        <v/>
      </c>
      <c r="C335" s="86" t="str">
        <f>IF(ISBLANK('US Ad Fare Sheet'!E340),"",'US Ad Fare Sheet'!E340)</f>
        <v/>
      </c>
      <c r="D335" s="86" t="str">
        <f>IF(ISBLANK('US Ad Fare Sheet'!F340),"",'US Ad Fare Sheet'!F340)</f>
        <v/>
      </c>
      <c r="E335" s="86" t="str">
        <f>IF(ISBLANK('US Ad Fare Sheet'!G340),"",'US Ad Fare Sheet'!G340)</f>
        <v/>
      </c>
      <c r="H335" s="42" t="str">
        <f t="shared" si="27"/>
        <v/>
      </c>
      <c r="I335" s="42" t="str">
        <f t="shared" si="30"/>
        <v/>
      </c>
      <c r="J335" s="42" t="str">
        <f t="shared" si="28"/>
        <v/>
      </c>
      <c r="K335" s="42" t="str">
        <f t="shared" si="26"/>
        <v/>
      </c>
      <c r="L335" s="43" t="str">
        <f t="shared" si="29"/>
        <v/>
      </c>
    </row>
    <row r="336" spans="1:12" x14ac:dyDescent="0.15">
      <c r="A336" s="86" t="str">
        <f>IF(ISBLANK('US Ad Fare Sheet'!C341),"",'US Ad Fare Sheet'!C341)</f>
        <v/>
      </c>
      <c r="B336" s="86" t="str">
        <f>IF(ISBLANK('US Ad Fare Sheet'!D341),"",'US Ad Fare Sheet'!D341)</f>
        <v/>
      </c>
      <c r="C336" s="86" t="str">
        <f>IF(ISBLANK('US Ad Fare Sheet'!E341),"",'US Ad Fare Sheet'!E341)</f>
        <v/>
      </c>
      <c r="D336" s="86" t="str">
        <f>IF(ISBLANK('US Ad Fare Sheet'!F341),"",'US Ad Fare Sheet'!F341)</f>
        <v/>
      </c>
      <c r="E336" s="86" t="str">
        <f>IF(ISBLANK('US Ad Fare Sheet'!G341),"",'US Ad Fare Sheet'!G341)</f>
        <v/>
      </c>
      <c r="H336" s="42" t="str">
        <f t="shared" si="27"/>
        <v/>
      </c>
      <c r="I336" s="42" t="str">
        <f t="shared" si="30"/>
        <v/>
      </c>
      <c r="J336" s="42" t="str">
        <f t="shared" si="28"/>
        <v/>
      </c>
      <c r="K336" s="42" t="str">
        <f t="shared" si="26"/>
        <v/>
      </c>
      <c r="L336" s="43" t="str">
        <f t="shared" si="29"/>
        <v/>
      </c>
    </row>
    <row r="337" spans="1:12" x14ac:dyDescent="0.15">
      <c r="A337" s="86" t="str">
        <f>IF(ISBLANK('US Ad Fare Sheet'!C342),"",'US Ad Fare Sheet'!C342)</f>
        <v/>
      </c>
      <c r="B337" s="86" t="str">
        <f>IF(ISBLANK('US Ad Fare Sheet'!D342),"",'US Ad Fare Sheet'!D342)</f>
        <v/>
      </c>
      <c r="C337" s="86" t="str">
        <f>IF(ISBLANK('US Ad Fare Sheet'!E342),"",'US Ad Fare Sheet'!E342)</f>
        <v/>
      </c>
      <c r="D337" s="86" t="str">
        <f>IF(ISBLANK('US Ad Fare Sheet'!F342),"",'US Ad Fare Sheet'!F342)</f>
        <v/>
      </c>
      <c r="E337" s="86" t="str">
        <f>IF(ISBLANK('US Ad Fare Sheet'!G342),"",'US Ad Fare Sheet'!G342)</f>
        <v/>
      </c>
      <c r="H337" s="42" t="str">
        <f t="shared" si="27"/>
        <v/>
      </c>
      <c r="I337" s="42" t="str">
        <f t="shared" si="30"/>
        <v/>
      </c>
      <c r="J337" s="42" t="str">
        <f t="shared" si="28"/>
        <v/>
      </c>
      <c r="K337" s="42" t="str">
        <f t="shared" si="26"/>
        <v/>
      </c>
      <c r="L337" s="43" t="str">
        <f t="shared" si="29"/>
        <v/>
      </c>
    </row>
    <row r="338" spans="1:12" x14ac:dyDescent="0.15">
      <c r="A338" s="86" t="str">
        <f>IF(ISBLANK('US Ad Fare Sheet'!C343),"",'US Ad Fare Sheet'!C343)</f>
        <v/>
      </c>
      <c r="B338" s="86" t="str">
        <f>IF(ISBLANK('US Ad Fare Sheet'!D343),"",'US Ad Fare Sheet'!D343)</f>
        <v/>
      </c>
      <c r="C338" s="86" t="str">
        <f>IF(ISBLANK('US Ad Fare Sheet'!E343),"",'US Ad Fare Sheet'!E343)</f>
        <v/>
      </c>
      <c r="D338" s="86" t="str">
        <f>IF(ISBLANK('US Ad Fare Sheet'!F343),"",'US Ad Fare Sheet'!F343)</f>
        <v/>
      </c>
      <c r="E338" s="86" t="str">
        <f>IF(ISBLANK('US Ad Fare Sheet'!G343),"",'US Ad Fare Sheet'!G343)</f>
        <v/>
      </c>
      <c r="H338" s="42" t="str">
        <f t="shared" si="27"/>
        <v/>
      </c>
      <c r="I338" s="42" t="str">
        <f t="shared" si="30"/>
        <v/>
      </c>
      <c r="J338" s="42" t="str">
        <f t="shared" si="28"/>
        <v/>
      </c>
      <c r="K338" s="42" t="str">
        <f t="shared" si="26"/>
        <v/>
      </c>
      <c r="L338" s="43" t="str">
        <f t="shared" si="29"/>
        <v/>
      </c>
    </row>
    <row r="339" spans="1:12" x14ac:dyDescent="0.15">
      <c r="A339" s="86" t="str">
        <f>IF(ISBLANK('US Ad Fare Sheet'!C344),"",'US Ad Fare Sheet'!C344)</f>
        <v/>
      </c>
      <c r="B339" s="86" t="str">
        <f>IF(ISBLANK('US Ad Fare Sheet'!D344),"",'US Ad Fare Sheet'!D344)</f>
        <v/>
      </c>
      <c r="C339" s="86" t="str">
        <f>IF(ISBLANK('US Ad Fare Sheet'!E344),"",'US Ad Fare Sheet'!E344)</f>
        <v/>
      </c>
      <c r="D339" s="86" t="str">
        <f>IF(ISBLANK('US Ad Fare Sheet'!F344),"",'US Ad Fare Sheet'!F344)</f>
        <v/>
      </c>
      <c r="E339" s="86" t="str">
        <f>IF(ISBLANK('US Ad Fare Sheet'!G344),"",'US Ad Fare Sheet'!G344)</f>
        <v/>
      </c>
      <c r="H339" s="42" t="str">
        <f t="shared" si="27"/>
        <v/>
      </c>
      <c r="I339" s="42" t="str">
        <f t="shared" si="30"/>
        <v/>
      </c>
      <c r="J339" s="42" t="str">
        <f t="shared" si="28"/>
        <v/>
      </c>
      <c r="K339" s="42" t="str">
        <f t="shared" si="26"/>
        <v/>
      </c>
      <c r="L339" s="43" t="str">
        <f t="shared" si="29"/>
        <v/>
      </c>
    </row>
    <row r="340" spans="1:12" x14ac:dyDescent="0.15">
      <c r="A340" s="86" t="str">
        <f>IF(ISBLANK('US Ad Fare Sheet'!C345),"",'US Ad Fare Sheet'!C345)</f>
        <v/>
      </c>
      <c r="B340" s="86" t="str">
        <f>IF(ISBLANK('US Ad Fare Sheet'!D345),"",'US Ad Fare Sheet'!D345)</f>
        <v/>
      </c>
      <c r="C340" s="86" t="str">
        <f>IF(ISBLANK('US Ad Fare Sheet'!E345),"",'US Ad Fare Sheet'!E345)</f>
        <v/>
      </c>
      <c r="D340" s="86" t="str">
        <f>IF(ISBLANK('US Ad Fare Sheet'!F345),"",'US Ad Fare Sheet'!F345)</f>
        <v/>
      </c>
      <c r="E340" s="86" t="str">
        <f>IF(ISBLANK('US Ad Fare Sheet'!G345),"",'US Ad Fare Sheet'!G345)</f>
        <v/>
      </c>
      <c r="H340" s="42" t="str">
        <f t="shared" si="27"/>
        <v/>
      </c>
      <c r="I340" s="42" t="str">
        <f t="shared" si="30"/>
        <v/>
      </c>
      <c r="J340" s="42" t="str">
        <f t="shared" si="28"/>
        <v/>
      </c>
      <c r="K340" s="42" t="str">
        <f t="shared" si="26"/>
        <v/>
      </c>
      <c r="L340" s="43" t="str">
        <f t="shared" si="29"/>
        <v/>
      </c>
    </row>
    <row r="341" spans="1:12" x14ac:dyDescent="0.15">
      <c r="A341" s="86" t="str">
        <f>IF(ISBLANK('US Ad Fare Sheet'!C346),"",'US Ad Fare Sheet'!C346)</f>
        <v/>
      </c>
      <c r="B341" s="86" t="str">
        <f>IF(ISBLANK('US Ad Fare Sheet'!D346),"",'US Ad Fare Sheet'!D346)</f>
        <v/>
      </c>
      <c r="C341" s="86" t="str">
        <f>IF(ISBLANK('US Ad Fare Sheet'!E346),"",'US Ad Fare Sheet'!E346)</f>
        <v/>
      </c>
      <c r="D341" s="86" t="str">
        <f>IF(ISBLANK('US Ad Fare Sheet'!F346),"",'US Ad Fare Sheet'!F346)</f>
        <v/>
      </c>
      <c r="E341" s="86" t="str">
        <f>IF(ISBLANK('US Ad Fare Sheet'!G346),"",'US Ad Fare Sheet'!G346)</f>
        <v/>
      </c>
      <c r="H341" s="42" t="str">
        <f t="shared" si="27"/>
        <v/>
      </c>
      <c r="I341" s="42" t="str">
        <f t="shared" si="30"/>
        <v/>
      </c>
      <c r="J341" s="42" t="str">
        <f t="shared" si="28"/>
        <v/>
      </c>
      <c r="K341" s="42" t="str">
        <f t="shared" si="26"/>
        <v/>
      </c>
      <c r="L341" s="43" t="str">
        <f t="shared" si="29"/>
        <v/>
      </c>
    </row>
    <row r="342" spans="1:12" x14ac:dyDescent="0.15">
      <c r="A342" s="86" t="str">
        <f>IF(ISBLANK('US Ad Fare Sheet'!C347),"",'US Ad Fare Sheet'!C347)</f>
        <v/>
      </c>
      <c r="B342" s="86" t="str">
        <f>IF(ISBLANK('US Ad Fare Sheet'!D347),"",'US Ad Fare Sheet'!D347)</f>
        <v/>
      </c>
      <c r="C342" s="86" t="str">
        <f>IF(ISBLANK('US Ad Fare Sheet'!E347),"",'US Ad Fare Sheet'!E347)</f>
        <v/>
      </c>
      <c r="D342" s="86" t="str">
        <f>IF(ISBLANK('US Ad Fare Sheet'!F347),"",'US Ad Fare Sheet'!F347)</f>
        <v/>
      </c>
      <c r="E342" s="86" t="str">
        <f>IF(ISBLANK('US Ad Fare Sheet'!G347),"",'US Ad Fare Sheet'!G347)</f>
        <v/>
      </c>
      <c r="H342" s="42" t="str">
        <f t="shared" si="27"/>
        <v/>
      </c>
      <c r="I342" s="42" t="str">
        <f t="shared" si="30"/>
        <v/>
      </c>
      <c r="J342" s="42" t="str">
        <f t="shared" si="28"/>
        <v/>
      </c>
      <c r="K342" s="42" t="str">
        <f t="shared" si="26"/>
        <v/>
      </c>
      <c r="L342" s="43" t="str">
        <f t="shared" si="29"/>
        <v/>
      </c>
    </row>
    <row r="343" spans="1:12" x14ac:dyDescent="0.15">
      <c r="A343" s="86" t="str">
        <f>IF(ISBLANK('US Ad Fare Sheet'!C348),"",'US Ad Fare Sheet'!C348)</f>
        <v/>
      </c>
      <c r="B343" s="86" t="str">
        <f>IF(ISBLANK('US Ad Fare Sheet'!D348),"",'US Ad Fare Sheet'!D348)</f>
        <v/>
      </c>
      <c r="C343" s="86" t="str">
        <f>IF(ISBLANK('US Ad Fare Sheet'!E348),"",'US Ad Fare Sheet'!E348)</f>
        <v/>
      </c>
      <c r="D343" s="86" t="str">
        <f>IF(ISBLANK('US Ad Fare Sheet'!F348),"",'US Ad Fare Sheet'!F348)</f>
        <v/>
      </c>
      <c r="E343" s="86" t="str">
        <f>IF(ISBLANK('US Ad Fare Sheet'!G348),"",'US Ad Fare Sheet'!G348)</f>
        <v/>
      </c>
      <c r="H343" s="42" t="str">
        <f t="shared" si="27"/>
        <v/>
      </c>
      <c r="I343" s="42" t="str">
        <f t="shared" si="30"/>
        <v/>
      </c>
      <c r="J343" s="42" t="str">
        <f t="shared" si="28"/>
        <v/>
      </c>
      <c r="K343" s="42" t="str">
        <f t="shared" si="26"/>
        <v/>
      </c>
      <c r="L343" s="43" t="str">
        <f t="shared" si="29"/>
        <v/>
      </c>
    </row>
    <row r="344" spans="1:12" x14ac:dyDescent="0.15">
      <c r="A344" s="86" t="str">
        <f>IF(ISBLANK('US Ad Fare Sheet'!C349),"",'US Ad Fare Sheet'!C349)</f>
        <v/>
      </c>
      <c r="B344" s="86" t="str">
        <f>IF(ISBLANK('US Ad Fare Sheet'!D349),"",'US Ad Fare Sheet'!D349)</f>
        <v/>
      </c>
      <c r="C344" s="86" t="str">
        <f>IF(ISBLANK('US Ad Fare Sheet'!E349),"",'US Ad Fare Sheet'!E349)</f>
        <v/>
      </c>
      <c r="D344" s="86" t="str">
        <f>IF(ISBLANK('US Ad Fare Sheet'!F349),"",'US Ad Fare Sheet'!F349)</f>
        <v/>
      </c>
      <c r="E344" s="86" t="str">
        <f>IF(ISBLANK('US Ad Fare Sheet'!G349),"",'US Ad Fare Sheet'!G349)</f>
        <v/>
      </c>
      <c r="H344" s="42" t="str">
        <f t="shared" si="27"/>
        <v/>
      </c>
      <c r="I344" s="42" t="str">
        <f t="shared" si="30"/>
        <v/>
      </c>
      <c r="J344" s="42" t="str">
        <f t="shared" si="28"/>
        <v/>
      </c>
      <c r="K344" s="42" t="str">
        <f t="shared" si="26"/>
        <v/>
      </c>
      <c r="L344" s="43" t="str">
        <f t="shared" si="29"/>
        <v/>
      </c>
    </row>
    <row r="345" spans="1:12" x14ac:dyDescent="0.15">
      <c r="A345" s="86" t="str">
        <f>IF(ISBLANK('US Ad Fare Sheet'!C350),"",'US Ad Fare Sheet'!C350)</f>
        <v/>
      </c>
      <c r="B345" s="86" t="str">
        <f>IF(ISBLANK('US Ad Fare Sheet'!D350),"",'US Ad Fare Sheet'!D350)</f>
        <v/>
      </c>
      <c r="C345" s="86" t="str">
        <f>IF(ISBLANK('US Ad Fare Sheet'!E350),"",'US Ad Fare Sheet'!E350)</f>
        <v/>
      </c>
      <c r="D345" s="86" t="str">
        <f>IF(ISBLANK('US Ad Fare Sheet'!F350),"",'US Ad Fare Sheet'!F350)</f>
        <v/>
      </c>
      <c r="E345" s="86" t="str">
        <f>IF(ISBLANK('US Ad Fare Sheet'!G350),"",'US Ad Fare Sheet'!G350)</f>
        <v/>
      </c>
      <c r="H345" s="42" t="str">
        <f t="shared" si="27"/>
        <v/>
      </c>
      <c r="I345" s="42" t="str">
        <f t="shared" si="30"/>
        <v/>
      </c>
      <c r="J345" s="42" t="str">
        <f t="shared" si="28"/>
        <v/>
      </c>
      <c r="K345" s="42" t="str">
        <f t="shared" si="26"/>
        <v/>
      </c>
      <c r="L345" s="43" t="str">
        <f t="shared" si="29"/>
        <v/>
      </c>
    </row>
    <row r="346" spans="1:12" x14ac:dyDescent="0.15">
      <c r="A346" s="86" t="str">
        <f>IF(ISBLANK('US Ad Fare Sheet'!C351),"",'US Ad Fare Sheet'!C351)</f>
        <v/>
      </c>
      <c r="B346" s="86" t="str">
        <f>IF(ISBLANK('US Ad Fare Sheet'!D351),"",'US Ad Fare Sheet'!D351)</f>
        <v/>
      </c>
      <c r="C346" s="86" t="str">
        <f>IF(ISBLANK('US Ad Fare Sheet'!E351),"",'US Ad Fare Sheet'!E351)</f>
        <v/>
      </c>
      <c r="D346" s="86" t="str">
        <f>IF(ISBLANK('US Ad Fare Sheet'!F351),"",'US Ad Fare Sheet'!F351)</f>
        <v/>
      </c>
      <c r="E346" s="86" t="str">
        <f>IF(ISBLANK('US Ad Fare Sheet'!G351),"",'US Ad Fare Sheet'!G351)</f>
        <v/>
      </c>
      <c r="H346" s="42" t="str">
        <f t="shared" si="27"/>
        <v/>
      </c>
      <c r="I346" s="42" t="str">
        <f t="shared" si="30"/>
        <v/>
      </c>
      <c r="J346" s="42" t="str">
        <f t="shared" si="28"/>
        <v/>
      </c>
      <c r="K346" s="42" t="str">
        <f t="shared" si="26"/>
        <v/>
      </c>
      <c r="L346" s="43" t="str">
        <f t="shared" si="29"/>
        <v/>
      </c>
    </row>
    <row r="347" spans="1:12" x14ac:dyDescent="0.15">
      <c r="A347" s="86" t="str">
        <f>IF(ISBLANK('US Ad Fare Sheet'!C352),"",'US Ad Fare Sheet'!C352)</f>
        <v/>
      </c>
      <c r="B347" s="86" t="str">
        <f>IF(ISBLANK('US Ad Fare Sheet'!D352),"",'US Ad Fare Sheet'!D352)</f>
        <v/>
      </c>
      <c r="C347" s="86" t="str">
        <f>IF(ISBLANK('US Ad Fare Sheet'!E352),"",'US Ad Fare Sheet'!E352)</f>
        <v/>
      </c>
      <c r="D347" s="86" t="str">
        <f>IF(ISBLANK('US Ad Fare Sheet'!F352),"",'US Ad Fare Sheet'!F352)</f>
        <v/>
      </c>
      <c r="E347" s="86" t="str">
        <f>IF(ISBLANK('US Ad Fare Sheet'!G352),"",'US Ad Fare Sheet'!G352)</f>
        <v/>
      </c>
      <c r="H347" s="42" t="str">
        <f t="shared" si="27"/>
        <v/>
      </c>
      <c r="I347" s="42" t="str">
        <f t="shared" si="30"/>
        <v/>
      </c>
      <c r="J347" s="42" t="str">
        <f t="shared" si="28"/>
        <v/>
      </c>
      <c r="K347" s="42" t="str">
        <f t="shared" si="26"/>
        <v/>
      </c>
      <c r="L347" s="43" t="str">
        <f t="shared" si="29"/>
        <v/>
      </c>
    </row>
    <row r="348" spans="1:12" x14ac:dyDescent="0.15">
      <c r="A348" s="86" t="str">
        <f>IF(ISBLANK('US Ad Fare Sheet'!C353),"",'US Ad Fare Sheet'!C353)</f>
        <v/>
      </c>
      <c r="B348" s="86" t="str">
        <f>IF(ISBLANK('US Ad Fare Sheet'!D353),"",'US Ad Fare Sheet'!D353)</f>
        <v/>
      </c>
      <c r="C348" s="86" t="str">
        <f>IF(ISBLANK('US Ad Fare Sheet'!E353),"",'US Ad Fare Sheet'!E353)</f>
        <v/>
      </c>
      <c r="D348" s="86" t="str">
        <f>IF(ISBLANK('US Ad Fare Sheet'!F353),"",'US Ad Fare Sheet'!F353)</f>
        <v/>
      </c>
      <c r="E348" s="86" t="str">
        <f>IF(ISBLANK('US Ad Fare Sheet'!G353),"",'US Ad Fare Sheet'!G353)</f>
        <v/>
      </c>
      <c r="H348" s="42" t="str">
        <f t="shared" si="27"/>
        <v/>
      </c>
      <c r="I348" s="42" t="str">
        <f t="shared" si="30"/>
        <v/>
      </c>
      <c r="J348" s="42" t="str">
        <f t="shared" si="28"/>
        <v/>
      </c>
      <c r="K348" s="42" t="str">
        <f t="shared" si="26"/>
        <v/>
      </c>
      <c r="L348" s="43" t="str">
        <f t="shared" si="29"/>
        <v/>
      </c>
    </row>
    <row r="349" spans="1:12" x14ac:dyDescent="0.15">
      <c r="A349" s="86" t="str">
        <f>IF(ISBLANK('US Ad Fare Sheet'!C354),"",'US Ad Fare Sheet'!C354)</f>
        <v/>
      </c>
      <c r="B349" s="86" t="str">
        <f>IF(ISBLANK('US Ad Fare Sheet'!D354),"",'US Ad Fare Sheet'!D354)</f>
        <v/>
      </c>
      <c r="C349" s="86" t="str">
        <f>IF(ISBLANK('US Ad Fare Sheet'!E354),"",'US Ad Fare Sheet'!E354)</f>
        <v/>
      </c>
      <c r="D349" s="86" t="str">
        <f>IF(ISBLANK('US Ad Fare Sheet'!F354),"",'US Ad Fare Sheet'!F354)</f>
        <v/>
      </c>
      <c r="E349" s="86" t="str">
        <f>IF(ISBLANK('US Ad Fare Sheet'!G354),"",'US Ad Fare Sheet'!G354)</f>
        <v/>
      </c>
      <c r="H349" s="42" t="str">
        <f t="shared" si="27"/>
        <v/>
      </c>
      <c r="I349" s="42" t="str">
        <f t="shared" si="30"/>
        <v/>
      </c>
      <c r="J349" s="42" t="str">
        <f t="shared" si="28"/>
        <v/>
      </c>
      <c r="K349" s="42" t="str">
        <f t="shared" si="26"/>
        <v/>
      </c>
      <c r="L349" s="43" t="str">
        <f t="shared" si="29"/>
        <v/>
      </c>
    </row>
    <row r="350" spans="1:12" x14ac:dyDescent="0.15">
      <c r="A350" s="86" t="str">
        <f>IF(ISBLANK('US Ad Fare Sheet'!C355),"",'US Ad Fare Sheet'!C355)</f>
        <v/>
      </c>
      <c r="B350" s="86" t="str">
        <f>IF(ISBLANK('US Ad Fare Sheet'!D355),"",'US Ad Fare Sheet'!D355)</f>
        <v/>
      </c>
      <c r="C350" s="86" t="str">
        <f>IF(ISBLANK('US Ad Fare Sheet'!E355),"",'US Ad Fare Sheet'!E355)</f>
        <v/>
      </c>
      <c r="D350" s="86" t="str">
        <f>IF(ISBLANK('US Ad Fare Sheet'!F355),"",'US Ad Fare Sheet'!F355)</f>
        <v/>
      </c>
      <c r="E350" s="86" t="str">
        <f>IF(ISBLANK('US Ad Fare Sheet'!G355),"",'US Ad Fare Sheet'!G355)</f>
        <v/>
      </c>
      <c r="H350" s="42" t="str">
        <f t="shared" si="27"/>
        <v/>
      </c>
      <c r="I350" s="42" t="str">
        <f t="shared" si="30"/>
        <v/>
      </c>
      <c r="J350" s="42" t="str">
        <f t="shared" si="28"/>
        <v/>
      </c>
      <c r="K350" s="42" t="str">
        <f t="shared" si="26"/>
        <v/>
      </c>
      <c r="L350" s="43" t="str">
        <f t="shared" si="29"/>
        <v/>
      </c>
    </row>
    <row r="351" spans="1:12" x14ac:dyDescent="0.15">
      <c r="A351" s="86" t="str">
        <f>IF(ISBLANK('US Ad Fare Sheet'!C356),"",'US Ad Fare Sheet'!C356)</f>
        <v/>
      </c>
      <c r="B351" s="86" t="str">
        <f>IF(ISBLANK('US Ad Fare Sheet'!D356),"",'US Ad Fare Sheet'!D356)</f>
        <v/>
      </c>
      <c r="C351" s="86" t="str">
        <f>IF(ISBLANK('US Ad Fare Sheet'!E356),"",'US Ad Fare Sheet'!E356)</f>
        <v/>
      </c>
      <c r="D351" s="86" t="str">
        <f>IF(ISBLANK('US Ad Fare Sheet'!F356),"",'US Ad Fare Sheet'!F356)</f>
        <v/>
      </c>
      <c r="E351" s="86" t="str">
        <f>IF(ISBLANK('US Ad Fare Sheet'!G356),"",'US Ad Fare Sheet'!G356)</f>
        <v/>
      </c>
      <c r="H351" s="42" t="str">
        <f t="shared" si="27"/>
        <v/>
      </c>
      <c r="I351" s="42" t="str">
        <f t="shared" si="30"/>
        <v/>
      </c>
      <c r="J351" s="42" t="str">
        <f t="shared" si="28"/>
        <v/>
      </c>
      <c r="K351" s="42" t="str">
        <f t="shared" si="26"/>
        <v/>
      </c>
      <c r="L351" s="43" t="str">
        <f t="shared" si="29"/>
        <v/>
      </c>
    </row>
    <row r="352" spans="1:12" x14ac:dyDescent="0.15">
      <c r="A352" s="86" t="str">
        <f>IF(ISBLANK('US Ad Fare Sheet'!C357),"",'US Ad Fare Sheet'!C357)</f>
        <v/>
      </c>
      <c r="B352" s="86" t="str">
        <f>IF(ISBLANK('US Ad Fare Sheet'!D357),"",'US Ad Fare Sheet'!D357)</f>
        <v/>
      </c>
      <c r="C352" s="86" t="str">
        <f>IF(ISBLANK('US Ad Fare Sheet'!E357),"",'US Ad Fare Sheet'!E357)</f>
        <v/>
      </c>
      <c r="D352" s="86" t="str">
        <f>IF(ISBLANK('US Ad Fare Sheet'!F357),"",'US Ad Fare Sheet'!F357)</f>
        <v/>
      </c>
      <c r="E352" s="86" t="str">
        <f>IF(ISBLANK('US Ad Fare Sheet'!G357),"",'US Ad Fare Sheet'!G357)</f>
        <v/>
      </c>
      <c r="H352" s="42" t="str">
        <f t="shared" si="27"/>
        <v/>
      </c>
      <c r="I352" s="42" t="str">
        <f t="shared" si="30"/>
        <v/>
      </c>
      <c r="J352" s="42" t="str">
        <f t="shared" si="28"/>
        <v/>
      </c>
      <c r="K352" s="42" t="str">
        <f t="shared" si="26"/>
        <v/>
      </c>
      <c r="L352" s="43" t="str">
        <f t="shared" si="29"/>
        <v/>
      </c>
    </row>
    <row r="353" spans="1:12" x14ac:dyDescent="0.15">
      <c r="A353" s="86" t="str">
        <f>IF(ISBLANK('US Ad Fare Sheet'!C358),"",'US Ad Fare Sheet'!C358)</f>
        <v/>
      </c>
      <c r="B353" s="86" t="str">
        <f>IF(ISBLANK('US Ad Fare Sheet'!D358),"",'US Ad Fare Sheet'!D358)</f>
        <v/>
      </c>
      <c r="C353" s="86" t="str">
        <f>IF(ISBLANK('US Ad Fare Sheet'!E358),"",'US Ad Fare Sheet'!E358)</f>
        <v/>
      </c>
      <c r="D353" s="86" t="str">
        <f>IF(ISBLANK('US Ad Fare Sheet'!F358),"",'US Ad Fare Sheet'!F358)</f>
        <v/>
      </c>
      <c r="E353" s="86" t="str">
        <f>IF(ISBLANK('US Ad Fare Sheet'!G358),"",'US Ad Fare Sheet'!G358)</f>
        <v/>
      </c>
      <c r="H353" s="42" t="str">
        <f t="shared" si="27"/>
        <v/>
      </c>
      <c r="I353" s="42" t="str">
        <f t="shared" si="30"/>
        <v/>
      </c>
      <c r="J353" s="42" t="str">
        <f t="shared" si="28"/>
        <v/>
      </c>
      <c r="K353" s="42" t="str">
        <f t="shared" si="26"/>
        <v/>
      </c>
      <c r="L353" s="43" t="str">
        <f t="shared" si="29"/>
        <v/>
      </c>
    </row>
    <row r="354" spans="1:12" x14ac:dyDescent="0.15">
      <c r="A354" s="86" t="str">
        <f>IF(ISBLANK('US Ad Fare Sheet'!C359),"",'US Ad Fare Sheet'!C359)</f>
        <v/>
      </c>
      <c r="B354" s="86" t="str">
        <f>IF(ISBLANK('US Ad Fare Sheet'!D359),"",'US Ad Fare Sheet'!D359)</f>
        <v/>
      </c>
      <c r="C354" s="86" t="str">
        <f>IF(ISBLANK('US Ad Fare Sheet'!E359),"",'US Ad Fare Sheet'!E359)</f>
        <v/>
      </c>
      <c r="D354" s="86" t="str">
        <f>IF(ISBLANK('US Ad Fare Sheet'!F359),"",'US Ad Fare Sheet'!F359)</f>
        <v/>
      </c>
      <c r="E354" s="86" t="str">
        <f>IF(ISBLANK('US Ad Fare Sheet'!G359),"",'US Ad Fare Sheet'!G359)</f>
        <v/>
      </c>
      <c r="H354" s="42" t="str">
        <f t="shared" si="27"/>
        <v/>
      </c>
      <c r="I354" s="42" t="str">
        <f t="shared" si="30"/>
        <v/>
      </c>
      <c r="J354" s="42" t="str">
        <f t="shared" si="28"/>
        <v/>
      </c>
      <c r="K354" s="42" t="str">
        <f t="shared" si="26"/>
        <v/>
      </c>
      <c r="L354" s="43" t="str">
        <f t="shared" si="29"/>
        <v/>
      </c>
    </row>
    <row r="355" spans="1:12" x14ac:dyDescent="0.15">
      <c r="A355" s="86" t="str">
        <f>IF(ISBLANK('US Ad Fare Sheet'!C360),"",'US Ad Fare Sheet'!C360)</f>
        <v/>
      </c>
      <c r="B355" s="86" t="str">
        <f>IF(ISBLANK('US Ad Fare Sheet'!D360),"",'US Ad Fare Sheet'!D360)</f>
        <v/>
      </c>
      <c r="C355" s="86" t="str">
        <f>IF(ISBLANK('US Ad Fare Sheet'!E360),"",'US Ad Fare Sheet'!E360)</f>
        <v/>
      </c>
      <c r="D355" s="86" t="str">
        <f>IF(ISBLANK('US Ad Fare Sheet'!F360),"",'US Ad Fare Sheet'!F360)</f>
        <v/>
      </c>
      <c r="E355" s="86" t="str">
        <f>IF(ISBLANK('US Ad Fare Sheet'!G360),"",'US Ad Fare Sheet'!G360)</f>
        <v/>
      </c>
      <c r="H355" s="42" t="str">
        <f t="shared" si="27"/>
        <v/>
      </c>
      <c r="I355" s="42" t="str">
        <f t="shared" si="30"/>
        <v/>
      </c>
      <c r="J355" s="42" t="str">
        <f t="shared" si="28"/>
        <v/>
      </c>
      <c r="K355" s="42" t="str">
        <f t="shared" si="26"/>
        <v/>
      </c>
      <c r="L355" s="43" t="str">
        <f t="shared" si="29"/>
        <v/>
      </c>
    </row>
    <row r="356" spans="1:12" x14ac:dyDescent="0.15">
      <c r="A356" s="86" t="str">
        <f>IF(ISBLANK('US Ad Fare Sheet'!C361),"",'US Ad Fare Sheet'!C361)</f>
        <v/>
      </c>
      <c r="B356" s="86" t="str">
        <f>IF(ISBLANK('US Ad Fare Sheet'!D361),"",'US Ad Fare Sheet'!D361)</f>
        <v/>
      </c>
      <c r="C356" s="86" t="str">
        <f>IF(ISBLANK('US Ad Fare Sheet'!E361),"",'US Ad Fare Sheet'!E361)</f>
        <v/>
      </c>
      <c r="D356" s="86" t="str">
        <f>IF(ISBLANK('US Ad Fare Sheet'!F361),"",'US Ad Fare Sheet'!F361)</f>
        <v/>
      </c>
      <c r="E356" s="86" t="str">
        <f>IF(ISBLANK('US Ad Fare Sheet'!G361),"",'US Ad Fare Sheet'!G361)</f>
        <v/>
      </c>
      <c r="H356" s="42" t="str">
        <f t="shared" si="27"/>
        <v/>
      </c>
      <c r="I356" s="42" t="str">
        <f t="shared" si="30"/>
        <v/>
      </c>
      <c r="J356" s="42" t="str">
        <f t="shared" si="28"/>
        <v/>
      </c>
      <c r="K356" s="42" t="str">
        <f t="shared" si="26"/>
        <v/>
      </c>
      <c r="L356" s="43" t="str">
        <f t="shared" si="29"/>
        <v/>
      </c>
    </row>
    <row r="357" spans="1:12" x14ac:dyDescent="0.15">
      <c r="A357" s="86" t="str">
        <f>IF(ISBLANK('US Ad Fare Sheet'!C362),"",'US Ad Fare Sheet'!C362)</f>
        <v/>
      </c>
      <c r="B357" s="86" t="str">
        <f>IF(ISBLANK('US Ad Fare Sheet'!D362),"",'US Ad Fare Sheet'!D362)</f>
        <v/>
      </c>
      <c r="C357" s="86" t="str">
        <f>IF(ISBLANK('US Ad Fare Sheet'!E362),"",'US Ad Fare Sheet'!E362)</f>
        <v/>
      </c>
      <c r="D357" s="86" t="str">
        <f>IF(ISBLANK('US Ad Fare Sheet'!F362),"",'US Ad Fare Sheet'!F362)</f>
        <v/>
      </c>
      <c r="E357" s="86" t="str">
        <f>IF(ISBLANK('US Ad Fare Sheet'!G362),"",'US Ad Fare Sheet'!G362)</f>
        <v/>
      </c>
      <c r="H357" s="42" t="str">
        <f t="shared" si="27"/>
        <v/>
      </c>
      <c r="I357" s="42" t="str">
        <f t="shared" si="30"/>
        <v/>
      </c>
      <c r="J357" s="42" t="str">
        <f t="shared" si="28"/>
        <v/>
      </c>
      <c r="K357" s="42" t="str">
        <f t="shared" si="26"/>
        <v/>
      </c>
      <c r="L357" s="43" t="str">
        <f t="shared" si="29"/>
        <v/>
      </c>
    </row>
    <row r="358" spans="1:12" x14ac:dyDescent="0.15">
      <c r="A358" s="86" t="str">
        <f>IF(ISBLANK('US Ad Fare Sheet'!C363),"",'US Ad Fare Sheet'!C363)</f>
        <v/>
      </c>
      <c r="B358" s="86" t="str">
        <f>IF(ISBLANK('US Ad Fare Sheet'!D363),"",'US Ad Fare Sheet'!D363)</f>
        <v/>
      </c>
      <c r="C358" s="86" t="str">
        <f>IF(ISBLANK('US Ad Fare Sheet'!E363),"",'US Ad Fare Sheet'!E363)</f>
        <v/>
      </c>
      <c r="D358" s="86" t="str">
        <f>IF(ISBLANK('US Ad Fare Sheet'!F363),"",'US Ad Fare Sheet'!F363)</f>
        <v/>
      </c>
      <c r="E358" s="86" t="str">
        <f>IF(ISBLANK('US Ad Fare Sheet'!G363),"",'US Ad Fare Sheet'!G363)</f>
        <v/>
      </c>
      <c r="H358" s="42" t="str">
        <f t="shared" si="27"/>
        <v/>
      </c>
      <c r="I358" s="42" t="str">
        <f t="shared" si="30"/>
        <v/>
      </c>
      <c r="J358" s="42" t="str">
        <f t="shared" si="28"/>
        <v/>
      </c>
      <c r="K358" s="42" t="str">
        <f t="shared" si="26"/>
        <v/>
      </c>
      <c r="L358" s="43" t="str">
        <f t="shared" si="29"/>
        <v/>
      </c>
    </row>
    <row r="359" spans="1:12" x14ac:dyDescent="0.15">
      <c r="A359" s="86" t="str">
        <f>IF(ISBLANK('US Ad Fare Sheet'!C364),"",'US Ad Fare Sheet'!C364)</f>
        <v/>
      </c>
      <c r="B359" s="86" t="str">
        <f>IF(ISBLANK('US Ad Fare Sheet'!D364),"",'US Ad Fare Sheet'!D364)</f>
        <v/>
      </c>
      <c r="C359" s="86" t="str">
        <f>IF(ISBLANK('US Ad Fare Sheet'!E364),"",'US Ad Fare Sheet'!E364)</f>
        <v/>
      </c>
      <c r="D359" s="86" t="str">
        <f>IF(ISBLANK('US Ad Fare Sheet'!F364),"",'US Ad Fare Sheet'!F364)</f>
        <v/>
      </c>
      <c r="E359" s="86" t="str">
        <f>IF(ISBLANK('US Ad Fare Sheet'!G364),"",'US Ad Fare Sheet'!G364)</f>
        <v/>
      </c>
      <c r="H359" s="42" t="str">
        <f t="shared" si="27"/>
        <v/>
      </c>
      <c r="I359" s="42" t="str">
        <f t="shared" si="30"/>
        <v/>
      </c>
      <c r="J359" s="42" t="str">
        <f t="shared" si="28"/>
        <v/>
      </c>
      <c r="K359" s="42" t="str">
        <f t="shared" si="26"/>
        <v/>
      </c>
      <c r="L359" s="43" t="str">
        <f t="shared" si="29"/>
        <v/>
      </c>
    </row>
    <row r="360" spans="1:12" x14ac:dyDescent="0.15">
      <c r="A360" s="86" t="str">
        <f>IF(ISBLANK('US Ad Fare Sheet'!C365),"",'US Ad Fare Sheet'!C365)</f>
        <v/>
      </c>
      <c r="B360" s="86" t="str">
        <f>IF(ISBLANK('US Ad Fare Sheet'!D365),"",'US Ad Fare Sheet'!D365)</f>
        <v/>
      </c>
      <c r="C360" s="86" t="str">
        <f>IF(ISBLANK('US Ad Fare Sheet'!E365),"",'US Ad Fare Sheet'!E365)</f>
        <v/>
      </c>
      <c r="D360" s="86" t="str">
        <f>IF(ISBLANK('US Ad Fare Sheet'!F365),"",'US Ad Fare Sheet'!F365)</f>
        <v/>
      </c>
      <c r="E360" s="86" t="str">
        <f>IF(ISBLANK('US Ad Fare Sheet'!G365),"",'US Ad Fare Sheet'!G365)</f>
        <v/>
      </c>
      <c r="H360" s="42" t="str">
        <f t="shared" si="27"/>
        <v/>
      </c>
      <c r="I360" s="42" t="str">
        <f t="shared" si="30"/>
        <v/>
      </c>
      <c r="J360" s="42" t="str">
        <f t="shared" si="28"/>
        <v/>
      </c>
      <c r="K360" s="42" t="str">
        <f t="shared" si="26"/>
        <v/>
      </c>
      <c r="L360" s="43" t="str">
        <f t="shared" si="29"/>
        <v/>
      </c>
    </row>
    <row r="361" spans="1:12" x14ac:dyDescent="0.15">
      <c r="A361" s="86" t="str">
        <f>IF(ISBLANK('US Ad Fare Sheet'!C366),"",'US Ad Fare Sheet'!C366)</f>
        <v/>
      </c>
      <c r="B361" s="86" t="str">
        <f>IF(ISBLANK('US Ad Fare Sheet'!D366),"",'US Ad Fare Sheet'!D366)</f>
        <v/>
      </c>
      <c r="C361" s="86" t="str">
        <f>IF(ISBLANK('US Ad Fare Sheet'!E366),"",'US Ad Fare Sheet'!E366)</f>
        <v/>
      </c>
      <c r="D361" s="86" t="str">
        <f>IF(ISBLANK('US Ad Fare Sheet'!F366),"",'US Ad Fare Sheet'!F366)</f>
        <v/>
      </c>
      <c r="E361" s="86" t="str">
        <f>IF(ISBLANK('US Ad Fare Sheet'!G366),"",'US Ad Fare Sheet'!G366)</f>
        <v/>
      </c>
      <c r="H361" s="42" t="str">
        <f t="shared" si="27"/>
        <v/>
      </c>
      <c r="I361" s="42" t="str">
        <f t="shared" si="30"/>
        <v/>
      </c>
      <c r="J361" s="42" t="str">
        <f t="shared" si="28"/>
        <v/>
      </c>
      <c r="K361" s="42" t="str">
        <f t="shared" si="26"/>
        <v/>
      </c>
      <c r="L361" s="43" t="str">
        <f t="shared" si="29"/>
        <v/>
      </c>
    </row>
    <row r="362" spans="1:12" x14ac:dyDescent="0.15">
      <c r="A362" s="86" t="str">
        <f>IF(ISBLANK('US Ad Fare Sheet'!C367),"",'US Ad Fare Sheet'!C367)</f>
        <v/>
      </c>
      <c r="B362" s="86" t="str">
        <f>IF(ISBLANK('US Ad Fare Sheet'!D367),"",'US Ad Fare Sheet'!D367)</f>
        <v/>
      </c>
      <c r="C362" s="86" t="str">
        <f>IF(ISBLANK('US Ad Fare Sheet'!E367),"",'US Ad Fare Sheet'!E367)</f>
        <v/>
      </c>
      <c r="D362" s="86" t="str">
        <f>IF(ISBLANK('US Ad Fare Sheet'!F367),"",'US Ad Fare Sheet'!F367)</f>
        <v/>
      </c>
      <c r="E362" s="86" t="str">
        <f>IF(ISBLANK('US Ad Fare Sheet'!G367),"",'US Ad Fare Sheet'!G367)</f>
        <v/>
      </c>
      <c r="H362" s="42" t="str">
        <f t="shared" si="27"/>
        <v/>
      </c>
      <c r="I362" s="42" t="str">
        <f t="shared" si="30"/>
        <v/>
      </c>
      <c r="J362" s="42" t="str">
        <f t="shared" si="28"/>
        <v/>
      </c>
      <c r="K362" s="42" t="str">
        <f t="shared" si="26"/>
        <v/>
      </c>
      <c r="L362" s="43" t="str">
        <f t="shared" si="29"/>
        <v/>
      </c>
    </row>
    <row r="363" spans="1:12" x14ac:dyDescent="0.15">
      <c r="A363" s="86" t="str">
        <f>IF(ISBLANK('US Ad Fare Sheet'!C368),"",'US Ad Fare Sheet'!C368)</f>
        <v/>
      </c>
      <c r="B363" s="86" t="str">
        <f>IF(ISBLANK('US Ad Fare Sheet'!D368),"",'US Ad Fare Sheet'!D368)</f>
        <v/>
      </c>
      <c r="C363" s="86" t="str">
        <f>IF(ISBLANK('US Ad Fare Sheet'!E368),"",'US Ad Fare Sheet'!E368)</f>
        <v/>
      </c>
      <c r="D363" s="86" t="str">
        <f>IF(ISBLANK('US Ad Fare Sheet'!F368),"",'US Ad Fare Sheet'!F368)</f>
        <v/>
      </c>
      <c r="E363" s="86" t="str">
        <f>IF(ISBLANK('US Ad Fare Sheet'!G368),"",'US Ad Fare Sheet'!G368)</f>
        <v/>
      </c>
      <c r="H363" s="42" t="str">
        <f t="shared" si="27"/>
        <v/>
      </c>
      <c r="I363" s="42" t="str">
        <f t="shared" si="30"/>
        <v/>
      </c>
      <c r="J363" s="42" t="str">
        <f t="shared" si="28"/>
        <v/>
      </c>
      <c r="K363" s="42" t="str">
        <f t="shared" si="26"/>
        <v/>
      </c>
      <c r="L363" s="43" t="str">
        <f t="shared" si="29"/>
        <v/>
      </c>
    </row>
    <row r="364" spans="1:12" x14ac:dyDescent="0.15">
      <c r="A364" s="86" t="str">
        <f>IF(ISBLANK('US Ad Fare Sheet'!C369),"",'US Ad Fare Sheet'!C369)</f>
        <v/>
      </c>
      <c r="B364" s="86" t="str">
        <f>IF(ISBLANK('US Ad Fare Sheet'!D369),"",'US Ad Fare Sheet'!D369)</f>
        <v/>
      </c>
      <c r="C364" s="86" t="str">
        <f>IF(ISBLANK('US Ad Fare Sheet'!E369),"",'US Ad Fare Sheet'!E369)</f>
        <v/>
      </c>
      <c r="D364" s="86" t="str">
        <f>IF(ISBLANK('US Ad Fare Sheet'!F369),"",'US Ad Fare Sheet'!F369)</f>
        <v/>
      </c>
      <c r="E364" s="86" t="str">
        <f>IF(ISBLANK('US Ad Fare Sheet'!G369),"",'US Ad Fare Sheet'!G369)</f>
        <v/>
      </c>
      <c r="H364" s="42" t="str">
        <f t="shared" si="27"/>
        <v/>
      </c>
      <c r="I364" s="42" t="str">
        <f t="shared" si="30"/>
        <v/>
      </c>
      <c r="J364" s="42" t="str">
        <f t="shared" si="28"/>
        <v/>
      </c>
      <c r="K364" s="42" t="str">
        <f t="shared" si="26"/>
        <v/>
      </c>
      <c r="L364" s="43" t="str">
        <f t="shared" si="29"/>
        <v/>
      </c>
    </row>
    <row r="365" spans="1:12" x14ac:dyDescent="0.15">
      <c r="A365" s="86" t="str">
        <f>IF(ISBLANK('US Ad Fare Sheet'!C370),"",'US Ad Fare Sheet'!C370)</f>
        <v/>
      </c>
      <c r="B365" s="86" t="str">
        <f>IF(ISBLANK('US Ad Fare Sheet'!D370),"",'US Ad Fare Sheet'!D370)</f>
        <v/>
      </c>
      <c r="C365" s="86" t="str">
        <f>IF(ISBLANK('US Ad Fare Sheet'!E370),"",'US Ad Fare Sheet'!E370)</f>
        <v/>
      </c>
      <c r="D365" s="86" t="str">
        <f>IF(ISBLANK('US Ad Fare Sheet'!F370),"",'US Ad Fare Sheet'!F370)</f>
        <v/>
      </c>
      <c r="E365" s="86" t="str">
        <f>IF(ISBLANK('US Ad Fare Sheet'!G370),"",'US Ad Fare Sheet'!G370)</f>
        <v/>
      </c>
      <c r="H365" s="42" t="str">
        <f t="shared" si="27"/>
        <v/>
      </c>
      <c r="I365" s="42" t="str">
        <f t="shared" si="30"/>
        <v/>
      </c>
      <c r="J365" s="42" t="str">
        <f t="shared" si="28"/>
        <v/>
      </c>
      <c r="K365" s="42" t="str">
        <f t="shared" si="26"/>
        <v/>
      </c>
      <c r="L365" s="43" t="str">
        <f t="shared" si="29"/>
        <v/>
      </c>
    </row>
    <row r="366" spans="1:12" x14ac:dyDescent="0.15">
      <c r="A366" s="86" t="str">
        <f>IF(ISBLANK('US Ad Fare Sheet'!C371),"",'US Ad Fare Sheet'!C371)</f>
        <v/>
      </c>
      <c r="B366" s="86" t="str">
        <f>IF(ISBLANK('US Ad Fare Sheet'!D371),"",'US Ad Fare Sheet'!D371)</f>
        <v/>
      </c>
      <c r="C366" s="86" t="str">
        <f>IF(ISBLANK('US Ad Fare Sheet'!E371),"",'US Ad Fare Sheet'!E371)</f>
        <v/>
      </c>
      <c r="D366" s="86" t="str">
        <f>IF(ISBLANK('US Ad Fare Sheet'!F371),"",'US Ad Fare Sheet'!F371)</f>
        <v/>
      </c>
      <c r="E366" s="86" t="str">
        <f>IF(ISBLANK('US Ad Fare Sheet'!G371),"",'US Ad Fare Sheet'!G371)</f>
        <v/>
      </c>
      <c r="H366" s="42" t="str">
        <f t="shared" si="27"/>
        <v/>
      </c>
      <c r="I366" s="42" t="str">
        <f t="shared" si="30"/>
        <v/>
      </c>
      <c r="J366" s="42" t="str">
        <f t="shared" si="28"/>
        <v/>
      </c>
      <c r="K366" s="42" t="str">
        <f t="shared" si="26"/>
        <v/>
      </c>
      <c r="L366" s="43" t="str">
        <f t="shared" si="29"/>
        <v/>
      </c>
    </row>
    <row r="367" spans="1:12" x14ac:dyDescent="0.15">
      <c r="A367" s="86" t="str">
        <f>IF(ISBLANK('US Ad Fare Sheet'!C372),"",'US Ad Fare Sheet'!C372)</f>
        <v/>
      </c>
      <c r="B367" s="86" t="str">
        <f>IF(ISBLANK('US Ad Fare Sheet'!D372),"",'US Ad Fare Sheet'!D372)</f>
        <v/>
      </c>
      <c r="C367" s="86" t="str">
        <f>IF(ISBLANK('US Ad Fare Sheet'!E372),"",'US Ad Fare Sheet'!E372)</f>
        <v/>
      </c>
      <c r="D367" s="86" t="str">
        <f>IF(ISBLANK('US Ad Fare Sheet'!F372),"",'US Ad Fare Sheet'!F372)</f>
        <v/>
      </c>
      <c r="E367" s="86" t="str">
        <f>IF(ISBLANK('US Ad Fare Sheet'!G372),"",'US Ad Fare Sheet'!G372)</f>
        <v/>
      </c>
      <c r="H367" s="42" t="str">
        <f t="shared" si="27"/>
        <v/>
      </c>
      <c r="I367" s="42" t="str">
        <f t="shared" si="30"/>
        <v/>
      </c>
      <c r="J367" s="42" t="str">
        <f t="shared" si="28"/>
        <v/>
      </c>
      <c r="K367" s="42" t="str">
        <f t="shared" si="26"/>
        <v/>
      </c>
      <c r="L367" s="43" t="str">
        <f t="shared" si="29"/>
        <v/>
      </c>
    </row>
    <row r="368" spans="1:12" x14ac:dyDescent="0.15">
      <c r="A368" s="86" t="str">
        <f>IF(ISBLANK('US Ad Fare Sheet'!C373),"",'US Ad Fare Sheet'!C373)</f>
        <v/>
      </c>
      <c r="B368" s="86" t="str">
        <f>IF(ISBLANK('US Ad Fare Sheet'!D373),"",'US Ad Fare Sheet'!D373)</f>
        <v/>
      </c>
      <c r="C368" s="86" t="str">
        <f>IF(ISBLANK('US Ad Fare Sheet'!E373),"",'US Ad Fare Sheet'!E373)</f>
        <v/>
      </c>
      <c r="D368" s="86" t="str">
        <f>IF(ISBLANK('US Ad Fare Sheet'!F373),"",'US Ad Fare Sheet'!F373)</f>
        <v/>
      </c>
      <c r="E368" s="86" t="str">
        <f>IF(ISBLANK('US Ad Fare Sheet'!G373),"",'US Ad Fare Sheet'!G373)</f>
        <v/>
      </c>
      <c r="H368" s="42" t="str">
        <f t="shared" si="27"/>
        <v/>
      </c>
      <c r="I368" s="42" t="str">
        <f t="shared" si="30"/>
        <v/>
      </c>
      <c r="J368" s="42" t="str">
        <f t="shared" si="28"/>
        <v/>
      </c>
      <c r="K368" s="42" t="str">
        <f t="shared" si="26"/>
        <v/>
      </c>
      <c r="L368" s="43" t="str">
        <f t="shared" si="29"/>
        <v/>
      </c>
    </row>
    <row r="369" spans="1:12" x14ac:dyDescent="0.15">
      <c r="A369" s="86" t="str">
        <f>IF(ISBLANK('US Ad Fare Sheet'!C374),"",'US Ad Fare Sheet'!C374)</f>
        <v/>
      </c>
      <c r="B369" s="86" t="str">
        <f>IF(ISBLANK('US Ad Fare Sheet'!D374),"",'US Ad Fare Sheet'!D374)</f>
        <v/>
      </c>
      <c r="C369" s="86" t="str">
        <f>IF(ISBLANK('US Ad Fare Sheet'!E374),"",'US Ad Fare Sheet'!E374)</f>
        <v/>
      </c>
      <c r="D369" s="86" t="str">
        <f>IF(ISBLANK('US Ad Fare Sheet'!F374),"",'US Ad Fare Sheet'!F374)</f>
        <v/>
      </c>
      <c r="E369" s="86" t="str">
        <f>IF(ISBLANK('US Ad Fare Sheet'!G374),"",'US Ad Fare Sheet'!G374)</f>
        <v/>
      </c>
      <c r="H369" s="42" t="str">
        <f t="shared" si="27"/>
        <v/>
      </c>
      <c r="I369" s="42" t="str">
        <f t="shared" si="30"/>
        <v/>
      </c>
      <c r="J369" s="42" t="str">
        <f t="shared" si="28"/>
        <v/>
      </c>
      <c r="K369" s="42" t="str">
        <f t="shared" si="26"/>
        <v/>
      </c>
      <c r="L369" s="43" t="str">
        <f t="shared" si="29"/>
        <v/>
      </c>
    </row>
    <row r="370" spans="1:12" x14ac:dyDescent="0.15">
      <c r="A370" s="86" t="str">
        <f>IF(ISBLANK('US Ad Fare Sheet'!C375),"",'US Ad Fare Sheet'!C375)</f>
        <v/>
      </c>
      <c r="B370" s="86" t="str">
        <f>IF(ISBLANK('US Ad Fare Sheet'!D375),"",'US Ad Fare Sheet'!D375)</f>
        <v/>
      </c>
      <c r="C370" s="86" t="str">
        <f>IF(ISBLANK('US Ad Fare Sheet'!E375),"",'US Ad Fare Sheet'!E375)</f>
        <v/>
      </c>
      <c r="D370" s="86" t="str">
        <f>IF(ISBLANK('US Ad Fare Sheet'!F375),"",'US Ad Fare Sheet'!F375)</f>
        <v/>
      </c>
      <c r="E370" s="86" t="str">
        <f>IF(ISBLANK('US Ad Fare Sheet'!G375),"",'US Ad Fare Sheet'!G375)</f>
        <v/>
      </c>
      <c r="H370" s="42" t="str">
        <f t="shared" si="27"/>
        <v/>
      </c>
      <c r="I370" s="42" t="str">
        <f t="shared" si="30"/>
        <v/>
      </c>
      <c r="J370" s="42" t="str">
        <f t="shared" si="28"/>
        <v/>
      </c>
      <c r="K370" s="42" t="str">
        <f t="shared" si="26"/>
        <v/>
      </c>
      <c r="L370" s="43" t="str">
        <f t="shared" si="29"/>
        <v/>
      </c>
    </row>
    <row r="371" spans="1:12" x14ac:dyDescent="0.15">
      <c r="A371" s="86" t="str">
        <f>IF(ISBLANK('US Ad Fare Sheet'!C376),"",'US Ad Fare Sheet'!C376)</f>
        <v/>
      </c>
      <c r="B371" s="86" t="str">
        <f>IF(ISBLANK('US Ad Fare Sheet'!D376),"",'US Ad Fare Sheet'!D376)</f>
        <v/>
      </c>
      <c r="C371" s="86" t="str">
        <f>IF(ISBLANK('US Ad Fare Sheet'!E376),"",'US Ad Fare Sheet'!E376)</f>
        <v/>
      </c>
      <c r="D371" s="86" t="str">
        <f>IF(ISBLANK('US Ad Fare Sheet'!F376),"",'US Ad Fare Sheet'!F376)</f>
        <v/>
      </c>
      <c r="E371" s="86" t="str">
        <f>IF(ISBLANK('US Ad Fare Sheet'!G376),"",'US Ad Fare Sheet'!G376)</f>
        <v/>
      </c>
      <c r="H371" s="42" t="str">
        <f t="shared" si="27"/>
        <v/>
      </c>
      <c r="I371" s="42" t="str">
        <f t="shared" si="30"/>
        <v/>
      </c>
      <c r="J371" s="42" t="str">
        <f t="shared" si="28"/>
        <v/>
      </c>
      <c r="K371" s="42" t="str">
        <f t="shared" si="26"/>
        <v/>
      </c>
      <c r="L371" s="43" t="str">
        <f t="shared" si="29"/>
        <v/>
      </c>
    </row>
    <row r="372" spans="1:12" x14ac:dyDescent="0.15">
      <c r="A372" s="86" t="str">
        <f>IF(ISBLANK('US Ad Fare Sheet'!C377),"",'US Ad Fare Sheet'!C377)</f>
        <v/>
      </c>
      <c r="B372" s="86" t="str">
        <f>IF(ISBLANK('US Ad Fare Sheet'!D377),"",'US Ad Fare Sheet'!D377)</f>
        <v/>
      </c>
      <c r="C372" s="86" t="str">
        <f>IF(ISBLANK('US Ad Fare Sheet'!E377),"",'US Ad Fare Sheet'!E377)</f>
        <v/>
      </c>
      <c r="D372" s="86" t="str">
        <f>IF(ISBLANK('US Ad Fare Sheet'!F377),"",'US Ad Fare Sheet'!F377)</f>
        <v/>
      </c>
      <c r="E372" s="86" t="str">
        <f>IF(ISBLANK('US Ad Fare Sheet'!G377),"",'US Ad Fare Sheet'!G377)</f>
        <v/>
      </c>
      <c r="H372" s="42" t="str">
        <f t="shared" si="27"/>
        <v/>
      </c>
      <c r="I372" s="42" t="str">
        <f t="shared" si="30"/>
        <v/>
      </c>
      <c r="J372" s="42" t="str">
        <f t="shared" si="28"/>
        <v/>
      </c>
      <c r="K372" s="42" t="str">
        <f t="shared" si="26"/>
        <v/>
      </c>
      <c r="L372" s="43" t="str">
        <f t="shared" si="29"/>
        <v/>
      </c>
    </row>
    <row r="373" spans="1:12" x14ac:dyDescent="0.15">
      <c r="A373" s="86" t="str">
        <f>IF(ISBLANK('US Ad Fare Sheet'!C378),"",'US Ad Fare Sheet'!C378)</f>
        <v/>
      </c>
      <c r="B373" s="86" t="str">
        <f>IF(ISBLANK('US Ad Fare Sheet'!D378),"",'US Ad Fare Sheet'!D378)</f>
        <v/>
      </c>
      <c r="C373" s="86" t="str">
        <f>IF(ISBLANK('US Ad Fare Sheet'!E378),"",'US Ad Fare Sheet'!E378)</f>
        <v/>
      </c>
      <c r="D373" s="86" t="str">
        <f>IF(ISBLANK('US Ad Fare Sheet'!F378),"",'US Ad Fare Sheet'!F378)</f>
        <v/>
      </c>
      <c r="E373" s="86" t="str">
        <f>IF(ISBLANK('US Ad Fare Sheet'!G378),"",'US Ad Fare Sheet'!G378)</f>
        <v/>
      </c>
      <c r="H373" s="42" t="str">
        <f t="shared" si="27"/>
        <v/>
      </c>
      <c r="I373" s="42" t="str">
        <f t="shared" si="30"/>
        <v/>
      </c>
      <c r="J373" s="42" t="str">
        <f t="shared" si="28"/>
        <v/>
      </c>
      <c r="K373" s="42" t="str">
        <f t="shared" si="26"/>
        <v/>
      </c>
      <c r="L373" s="43" t="str">
        <f t="shared" si="29"/>
        <v/>
      </c>
    </row>
    <row r="374" spans="1:12" x14ac:dyDescent="0.15">
      <c r="A374" s="86" t="str">
        <f>IF(ISBLANK('US Ad Fare Sheet'!C379),"",'US Ad Fare Sheet'!C379)</f>
        <v/>
      </c>
      <c r="B374" s="86" t="str">
        <f>IF(ISBLANK('US Ad Fare Sheet'!D379),"",'US Ad Fare Sheet'!D379)</f>
        <v/>
      </c>
      <c r="C374" s="86" t="str">
        <f>IF(ISBLANK('US Ad Fare Sheet'!E379),"",'US Ad Fare Sheet'!E379)</f>
        <v/>
      </c>
      <c r="D374" s="86" t="str">
        <f>IF(ISBLANK('US Ad Fare Sheet'!F379),"",'US Ad Fare Sheet'!F379)</f>
        <v/>
      </c>
      <c r="E374" s="86" t="str">
        <f>IF(ISBLANK('US Ad Fare Sheet'!G379),"",'US Ad Fare Sheet'!G379)</f>
        <v/>
      </c>
      <c r="H374" s="42" t="str">
        <f t="shared" si="27"/>
        <v/>
      </c>
      <c r="I374" s="42" t="str">
        <f t="shared" si="30"/>
        <v/>
      </c>
      <c r="J374" s="42" t="str">
        <f t="shared" si="28"/>
        <v/>
      </c>
      <c r="K374" s="42" t="str">
        <f t="shared" si="26"/>
        <v/>
      </c>
      <c r="L374" s="43" t="str">
        <f t="shared" si="29"/>
        <v/>
      </c>
    </row>
    <row r="375" spans="1:12" x14ac:dyDescent="0.15">
      <c r="A375" s="86" t="str">
        <f>IF(ISBLANK('US Ad Fare Sheet'!C380),"",'US Ad Fare Sheet'!C380)</f>
        <v/>
      </c>
      <c r="B375" s="86" t="str">
        <f>IF(ISBLANK('US Ad Fare Sheet'!D380),"",'US Ad Fare Sheet'!D380)</f>
        <v/>
      </c>
      <c r="C375" s="86" t="str">
        <f>IF(ISBLANK('US Ad Fare Sheet'!E380),"",'US Ad Fare Sheet'!E380)</f>
        <v/>
      </c>
      <c r="D375" s="86" t="str">
        <f>IF(ISBLANK('US Ad Fare Sheet'!F380),"",'US Ad Fare Sheet'!F380)</f>
        <v/>
      </c>
      <c r="E375" s="86" t="str">
        <f>IF(ISBLANK('US Ad Fare Sheet'!G380),"",'US Ad Fare Sheet'!G380)</f>
        <v/>
      </c>
      <c r="H375" s="42" t="str">
        <f t="shared" si="27"/>
        <v/>
      </c>
      <c r="I375" s="42" t="str">
        <f t="shared" si="30"/>
        <v/>
      </c>
      <c r="J375" s="42" t="str">
        <f t="shared" si="28"/>
        <v/>
      </c>
      <c r="K375" s="42" t="str">
        <f t="shared" si="26"/>
        <v/>
      </c>
      <c r="L375" s="43" t="str">
        <f t="shared" si="29"/>
        <v/>
      </c>
    </row>
    <row r="376" spans="1:12" x14ac:dyDescent="0.15">
      <c r="A376" s="86" t="str">
        <f>IF(ISBLANK('US Ad Fare Sheet'!C381),"",'US Ad Fare Sheet'!C381)</f>
        <v/>
      </c>
      <c r="B376" s="86" t="str">
        <f>IF(ISBLANK('US Ad Fare Sheet'!D381),"",'US Ad Fare Sheet'!D381)</f>
        <v/>
      </c>
      <c r="C376" s="86" t="str">
        <f>IF(ISBLANK('US Ad Fare Sheet'!E381),"",'US Ad Fare Sheet'!E381)</f>
        <v/>
      </c>
      <c r="D376" s="86" t="str">
        <f>IF(ISBLANK('US Ad Fare Sheet'!F381),"",'US Ad Fare Sheet'!F381)</f>
        <v/>
      </c>
      <c r="E376" s="86" t="str">
        <f>IF(ISBLANK('US Ad Fare Sheet'!G381),"",'US Ad Fare Sheet'!G381)</f>
        <v/>
      </c>
      <c r="H376" s="42" t="str">
        <f t="shared" si="27"/>
        <v/>
      </c>
      <c r="I376" s="42" t="str">
        <f t="shared" si="30"/>
        <v/>
      </c>
      <c r="J376" s="42" t="str">
        <f t="shared" si="28"/>
        <v/>
      </c>
      <c r="K376" s="42" t="str">
        <f t="shared" si="26"/>
        <v/>
      </c>
      <c r="L376" s="43" t="str">
        <f t="shared" si="29"/>
        <v/>
      </c>
    </row>
    <row r="377" spans="1:12" x14ac:dyDescent="0.15">
      <c r="A377" s="86" t="str">
        <f>IF(ISBLANK('US Ad Fare Sheet'!C382),"",'US Ad Fare Sheet'!C382)</f>
        <v/>
      </c>
      <c r="B377" s="86" t="str">
        <f>IF(ISBLANK('US Ad Fare Sheet'!D382),"",'US Ad Fare Sheet'!D382)</f>
        <v/>
      </c>
      <c r="C377" s="86" t="str">
        <f>IF(ISBLANK('US Ad Fare Sheet'!E382),"",'US Ad Fare Sheet'!E382)</f>
        <v/>
      </c>
      <c r="D377" s="86" t="str">
        <f>IF(ISBLANK('US Ad Fare Sheet'!F382),"",'US Ad Fare Sheet'!F382)</f>
        <v/>
      </c>
      <c r="E377" s="86" t="str">
        <f>IF(ISBLANK('US Ad Fare Sheet'!G382),"",'US Ad Fare Sheet'!G382)</f>
        <v/>
      </c>
      <c r="H377" s="42" t="str">
        <f t="shared" si="27"/>
        <v/>
      </c>
      <c r="I377" s="42" t="str">
        <f t="shared" si="30"/>
        <v/>
      </c>
      <c r="J377" s="42" t="str">
        <f t="shared" si="28"/>
        <v/>
      </c>
      <c r="K377" s="42" t="str">
        <f t="shared" ref="K377:K440" si="31">IFERROR(INDEX(Q:Q,MATCH(J377,P:P,0)),"")</f>
        <v/>
      </c>
      <c r="L377" s="43" t="str">
        <f t="shared" si="29"/>
        <v/>
      </c>
    </row>
    <row r="378" spans="1:12" x14ac:dyDescent="0.15">
      <c r="A378" s="86" t="str">
        <f>IF(ISBLANK('US Ad Fare Sheet'!C383),"",'US Ad Fare Sheet'!C383)</f>
        <v/>
      </c>
      <c r="B378" s="86" t="str">
        <f>IF(ISBLANK('US Ad Fare Sheet'!D383),"",'US Ad Fare Sheet'!D383)</f>
        <v/>
      </c>
      <c r="C378" s="86" t="str">
        <f>IF(ISBLANK('US Ad Fare Sheet'!E383),"",'US Ad Fare Sheet'!E383)</f>
        <v/>
      </c>
      <c r="D378" s="86" t="str">
        <f>IF(ISBLANK('US Ad Fare Sheet'!F383),"",'US Ad Fare Sheet'!F383)</f>
        <v/>
      </c>
      <c r="E378" s="86" t="str">
        <f>IF(ISBLANK('US Ad Fare Sheet'!G383),"",'US Ad Fare Sheet'!G383)</f>
        <v/>
      </c>
      <c r="H378" s="42" t="str">
        <f t="shared" si="27"/>
        <v/>
      </c>
      <c r="I378" s="42" t="str">
        <f t="shared" si="30"/>
        <v/>
      </c>
      <c r="J378" s="42" t="str">
        <f t="shared" si="28"/>
        <v/>
      </c>
      <c r="K378" s="42" t="str">
        <f t="shared" si="31"/>
        <v/>
      </c>
      <c r="L378" s="43" t="str">
        <f t="shared" si="29"/>
        <v/>
      </c>
    </row>
    <row r="379" spans="1:12" x14ac:dyDescent="0.15">
      <c r="A379" s="86" t="str">
        <f>IF(ISBLANK('US Ad Fare Sheet'!C384),"",'US Ad Fare Sheet'!C384)</f>
        <v/>
      </c>
      <c r="B379" s="86" t="str">
        <f>IF(ISBLANK('US Ad Fare Sheet'!D384),"",'US Ad Fare Sheet'!D384)</f>
        <v/>
      </c>
      <c r="C379" s="86" t="str">
        <f>IF(ISBLANK('US Ad Fare Sheet'!E384),"",'US Ad Fare Sheet'!E384)</f>
        <v/>
      </c>
      <c r="D379" s="86" t="str">
        <f>IF(ISBLANK('US Ad Fare Sheet'!F384),"",'US Ad Fare Sheet'!F384)</f>
        <v/>
      </c>
      <c r="E379" s="86" t="str">
        <f>IF(ISBLANK('US Ad Fare Sheet'!G384),"",'US Ad Fare Sheet'!G384)</f>
        <v/>
      </c>
      <c r="H379" s="42" t="str">
        <f t="shared" si="27"/>
        <v/>
      </c>
      <c r="I379" s="42" t="str">
        <f t="shared" si="30"/>
        <v/>
      </c>
      <c r="J379" s="42" t="str">
        <f t="shared" si="28"/>
        <v/>
      </c>
      <c r="K379" s="42" t="str">
        <f t="shared" si="31"/>
        <v/>
      </c>
      <c r="L379" s="43" t="str">
        <f t="shared" si="29"/>
        <v/>
      </c>
    </row>
    <row r="380" spans="1:12" x14ac:dyDescent="0.15">
      <c r="A380" s="86" t="str">
        <f>IF(ISBLANK('US Ad Fare Sheet'!C385),"",'US Ad Fare Sheet'!C385)</f>
        <v/>
      </c>
      <c r="B380" s="86" t="str">
        <f>IF(ISBLANK('US Ad Fare Sheet'!D385),"",'US Ad Fare Sheet'!D385)</f>
        <v/>
      </c>
      <c r="C380" s="86" t="str">
        <f>IF(ISBLANK('US Ad Fare Sheet'!E385),"",'US Ad Fare Sheet'!E385)</f>
        <v/>
      </c>
      <c r="D380" s="86" t="str">
        <f>IF(ISBLANK('US Ad Fare Sheet'!F385),"",'US Ad Fare Sheet'!F385)</f>
        <v/>
      </c>
      <c r="E380" s="86" t="str">
        <f>IF(ISBLANK('US Ad Fare Sheet'!G385),"",'US Ad Fare Sheet'!G385)</f>
        <v/>
      </c>
      <c r="H380" s="42" t="str">
        <f t="shared" si="27"/>
        <v/>
      </c>
      <c r="I380" s="42" t="str">
        <f t="shared" si="30"/>
        <v/>
      </c>
      <c r="J380" s="42" t="str">
        <f t="shared" si="28"/>
        <v/>
      </c>
      <c r="K380" s="42" t="str">
        <f t="shared" si="31"/>
        <v/>
      </c>
      <c r="L380" s="43" t="str">
        <f t="shared" si="29"/>
        <v/>
      </c>
    </row>
    <row r="381" spans="1:12" x14ac:dyDescent="0.15">
      <c r="A381" s="86" t="str">
        <f>IF(ISBLANK('US Ad Fare Sheet'!C386),"",'US Ad Fare Sheet'!C386)</f>
        <v/>
      </c>
      <c r="B381" s="86" t="str">
        <f>IF(ISBLANK('US Ad Fare Sheet'!D386),"",'US Ad Fare Sheet'!D386)</f>
        <v/>
      </c>
      <c r="C381" s="86" t="str">
        <f>IF(ISBLANK('US Ad Fare Sheet'!E386),"",'US Ad Fare Sheet'!E386)</f>
        <v/>
      </c>
      <c r="D381" s="86" t="str">
        <f>IF(ISBLANK('US Ad Fare Sheet'!F386),"",'US Ad Fare Sheet'!F386)</f>
        <v/>
      </c>
      <c r="E381" s="86" t="str">
        <f>IF(ISBLANK('US Ad Fare Sheet'!G386),"",'US Ad Fare Sheet'!G386)</f>
        <v/>
      </c>
      <c r="H381" s="42" t="str">
        <f t="shared" si="27"/>
        <v/>
      </c>
      <c r="I381" s="42" t="str">
        <f t="shared" si="30"/>
        <v/>
      </c>
      <c r="J381" s="42" t="str">
        <f t="shared" si="28"/>
        <v/>
      </c>
      <c r="K381" s="42" t="str">
        <f t="shared" si="31"/>
        <v/>
      </c>
      <c r="L381" s="43" t="str">
        <f t="shared" si="29"/>
        <v/>
      </c>
    </row>
    <row r="382" spans="1:12" x14ac:dyDescent="0.15">
      <c r="A382" s="86" t="str">
        <f>IF(ISBLANK('US Ad Fare Sheet'!C387),"",'US Ad Fare Sheet'!C387)</f>
        <v/>
      </c>
      <c r="B382" s="86" t="str">
        <f>IF(ISBLANK('US Ad Fare Sheet'!D387),"",'US Ad Fare Sheet'!D387)</f>
        <v/>
      </c>
      <c r="C382" s="86" t="str">
        <f>IF(ISBLANK('US Ad Fare Sheet'!E387),"",'US Ad Fare Sheet'!E387)</f>
        <v/>
      </c>
      <c r="D382" s="86" t="str">
        <f>IF(ISBLANK('US Ad Fare Sheet'!F387),"",'US Ad Fare Sheet'!F387)</f>
        <v/>
      </c>
      <c r="E382" s="86" t="str">
        <f>IF(ISBLANK('US Ad Fare Sheet'!G387),"",'US Ad Fare Sheet'!G387)</f>
        <v/>
      </c>
      <c r="H382" s="42" t="str">
        <f t="shared" si="27"/>
        <v/>
      </c>
      <c r="I382" s="42" t="str">
        <f t="shared" si="30"/>
        <v/>
      </c>
      <c r="J382" s="42" t="str">
        <f t="shared" si="28"/>
        <v/>
      </c>
      <c r="K382" s="42" t="str">
        <f t="shared" si="31"/>
        <v/>
      </c>
      <c r="L382" s="43" t="str">
        <f t="shared" si="29"/>
        <v/>
      </c>
    </row>
    <row r="383" spans="1:12" x14ac:dyDescent="0.15">
      <c r="A383" s="86" t="str">
        <f>IF(ISBLANK('US Ad Fare Sheet'!C388),"",'US Ad Fare Sheet'!C388)</f>
        <v/>
      </c>
      <c r="B383" s="86" t="str">
        <f>IF(ISBLANK('US Ad Fare Sheet'!D388),"",'US Ad Fare Sheet'!D388)</f>
        <v/>
      </c>
      <c r="C383" s="86" t="str">
        <f>IF(ISBLANK('US Ad Fare Sheet'!E388),"",'US Ad Fare Sheet'!E388)</f>
        <v/>
      </c>
      <c r="D383" s="86" t="str">
        <f>IF(ISBLANK('US Ad Fare Sheet'!F388),"",'US Ad Fare Sheet'!F388)</f>
        <v/>
      </c>
      <c r="E383" s="86" t="str">
        <f>IF(ISBLANK('US Ad Fare Sheet'!G388),"",'US Ad Fare Sheet'!G388)</f>
        <v/>
      </c>
      <c r="H383" s="42" t="str">
        <f t="shared" si="27"/>
        <v/>
      </c>
      <c r="I383" s="42" t="str">
        <f t="shared" si="30"/>
        <v/>
      </c>
      <c r="J383" s="42" t="str">
        <f t="shared" si="28"/>
        <v/>
      </c>
      <c r="K383" s="42" t="str">
        <f t="shared" si="31"/>
        <v/>
      </c>
      <c r="L383" s="43" t="str">
        <f t="shared" si="29"/>
        <v/>
      </c>
    </row>
    <row r="384" spans="1:12" x14ac:dyDescent="0.15">
      <c r="A384" s="86" t="str">
        <f>IF(ISBLANK('US Ad Fare Sheet'!C389),"",'US Ad Fare Sheet'!C389)</f>
        <v/>
      </c>
      <c r="B384" s="86" t="str">
        <f>IF(ISBLANK('US Ad Fare Sheet'!D389),"",'US Ad Fare Sheet'!D389)</f>
        <v/>
      </c>
      <c r="C384" s="86" t="str">
        <f>IF(ISBLANK('US Ad Fare Sheet'!E389),"",'US Ad Fare Sheet'!E389)</f>
        <v/>
      </c>
      <c r="D384" s="86" t="str">
        <f>IF(ISBLANK('US Ad Fare Sheet'!F389),"",'US Ad Fare Sheet'!F389)</f>
        <v/>
      </c>
      <c r="E384" s="86" t="str">
        <f>IF(ISBLANK('US Ad Fare Sheet'!G389),"",'US Ad Fare Sheet'!G389)</f>
        <v/>
      </c>
      <c r="H384" s="42" t="str">
        <f t="shared" si="27"/>
        <v/>
      </c>
      <c r="I384" s="42" t="str">
        <f t="shared" si="30"/>
        <v/>
      </c>
      <c r="J384" s="42" t="str">
        <f t="shared" si="28"/>
        <v/>
      </c>
      <c r="K384" s="42" t="str">
        <f t="shared" si="31"/>
        <v/>
      </c>
      <c r="L384" s="43" t="str">
        <f t="shared" si="29"/>
        <v/>
      </c>
    </row>
    <row r="385" spans="1:12" x14ac:dyDescent="0.15">
      <c r="A385" s="86" t="str">
        <f>IF(ISBLANK('US Ad Fare Sheet'!C390),"",'US Ad Fare Sheet'!C390)</f>
        <v/>
      </c>
      <c r="B385" s="86" t="str">
        <f>IF(ISBLANK('US Ad Fare Sheet'!D390),"",'US Ad Fare Sheet'!D390)</f>
        <v/>
      </c>
      <c r="C385" s="86" t="str">
        <f>IF(ISBLANK('US Ad Fare Sheet'!E390),"",'US Ad Fare Sheet'!E390)</f>
        <v/>
      </c>
      <c r="D385" s="86" t="str">
        <f>IF(ISBLANK('US Ad Fare Sheet'!F390),"",'US Ad Fare Sheet'!F390)</f>
        <v/>
      </c>
      <c r="E385" s="86" t="str">
        <f>IF(ISBLANK('US Ad Fare Sheet'!G390),"",'US Ad Fare Sheet'!G390)</f>
        <v/>
      </c>
      <c r="H385" s="42" t="str">
        <f t="shared" ref="H385:H448" si="32">A385</f>
        <v/>
      </c>
      <c r="I385" s="42" t="str">
        <f t="shared" si="30"/>
        <v/>
      </c>
      <c r="J385" s="42" t="str">
        <f t="shared" ref="J385:J448" si="33">C385</f>
        <v/>
      </c>
      <c r="K385" s="42" t="str">
        <f t="shared" si="31"/>
        <v/>
      </c>
      <c r="L385" s="43" t="str">
        <f t="shared" ref="L385:L448" si="34">IF(E385="","",E385)</f>
        <v/>
      </c>
    </row>
    <row r="386" spans="1:12" x14ac:dyDescent="0.15">
      <c r="A386" s="86" t="str">
        <f>IF(ISBLANK('US Ad Fare Sheet'!C391),"",'US Ad Fare Sheet'!C391)</f>
        <v/>
      </c>
      <c r="B386" s="86" t="str">
        <f>IF(ISBLANK('US Ad Fare Sheet'!D391),"",'US Ad Fare Sheet'!D391)</f>
        <v/>
      </c>
      <c r="C386" s="86" t="str">
        <f>IF(ISBLANK('US Ad Fare Sheet'!E391),"",'US Ad Fare Sheet'!E391)</f>
        <v/>
      </c>
      <c r="D386" s="86" t="str">
        <f>IF(ISBLANK('US Ad Fare Sheet'!F391),"",'US Ad Fare Sheet'!F391)</f>
        <v/>
      </c>
      <c r="E386" s="86" t="str">
        <f>IF(ISBLANK('US Ad Fare Sheet'!G391),"",'US Ad Fare Sheet'!G391)</f>
        <v/>
      </c>
      <c r="H386" s="42" t="str">
        <f t="shared" si="32"/>
        <v/>
      </c>
      <c r="I386" s="42" t="str">
        <f t="shared" si="30"/>
        <v/>
      </c>
      <c r="J386" s="42" t="str">
        <f t="shared" si="33"/>
        <v/>
      </c>
      <c r="K386" s="42" t="str">
        <f t="shared" si="31"/>
        <v/>
      </c>
      <c r="L386" s="43" t="str">
        <f t="shared" si="34"/>
        <v/>
      </c>
    </row>
    <row r="387" spans="1:12" x14ac:dyDescent="0.15">
      <c r="A387" s="86" t="str">
        <f>IF(ISBLANK('US Ad Fare Sheet'!C392),"",'US Ad Fare Sheet'!C392)</f>
        <v/>
      </c>
      <c r="B387" s="86" t="str">
        <f>IF(ISBLANK('US Ad Fare Sheet'!D392),"",'US Ad Fare Sheet'!D392)</f>
        <v/>
      </c>
      <c r="C387" s="86" t="str">
        <f>IF(ISBLANK('US Ad Fare Sheet'!E392),"",'US Ad Fare Sheet'!E392)</f>
        <v/>
      </c>
      <c r="D387" s="86" t="str">
        <f>IF(ISBLANK('US Ad Fare Sheet'!F392),"",'US Ad Fare Sheet'!F392)</f>
        <v/>
      </c>
      <c r="E387" s="86" t="str">
        <f>IF(ISBLANK('US Ad Fare Sheet'!G392),"",'US Ad Fare Sheet'!G392)</f>
        <v/>
      </c>
      <c r="H387" s="42" t="str">
        <f t="shared" si="32"/>
        <v/>
      </c>
      <c r="I387" s="42" t="str">
        <f t="shared" si="30"/>
        <v/>
      </c>
      <c r="J387" s="42" t="str">
        <f t="shared" si="33"/>
        <v/>
      </c>
      <c r="K387" s="42" t="str">
        <f t="shared" si="31"/>
        <v/>
      </c>
      <c r="L387" s="43" t="str">
        <f t="shared" si="34"/>
        <v/>
      </c>
    </row>
    <row r="388" spans="1:12" x14ac:dyDescent="0.15">
      <c r="A388" s="86" t="str">
        <f>IF(ISBLANK('US Ad Fare Sheet'!C393),"",'US Ad Fare Sheet'!C393)</f>
        <v/>
      </c>
      <c r="B388" s="86" t="str">
        <f>IF(ISBLANK('US Ad Fare Sheet'!D393),"",'US Ad Fare Sheet'!D393)</f>
        <v/>
      </c>
      <c r="C388" s="86" t="str">
        <f>IF(ISBLANK('US Ad Fare Sheet'!E393),"",'US Ad Fare Sheet'!E393)</f>
        <v/>
      </c>
      <c r="D388" s="86" t="str">
        <f>IF(ISBLANK('US Ad Fare Sheet'!F393),"",'US Ad Fare Sheet'!F393)</f>
        <v/>
      </c>
      <c r="E388" s="86" t="str">
        <f>IF(ISBLANK('US Ad Fare Sheet'!G393),"",'US Ad Fare Sheet'!G393)</f>
        <v/>
      </c>
      <c r="H388" s="42" t="str">
        <f t="shared" si="32"/>
        <v/>
      </c>
      <c r="I388" s="42" t="str">
        <f t="shared" ref="I388:I451" si="35">IFERROR(INDEX(Q:Q,MATCH(H388,P:P,0)),"")</f>
        <v/>
      </c>
      <c r="J388" s="42" t="str">
        <f t="shared" si="33"/>
        <v/>
      </c>
      <c r="K388" s="42" t="str">
        <f t="shared" si="31"/>
        <v/>
      </c>
      <c r="L388" s="43" t="str">
        <f t="shared" si="34"/>
        <v/>
      </c>
    </row>
    <row r="389" spans="1:12" x14ac:dyDescent="0.15">
      <c r="A389" s="86" t="str">
        <f>IF(ISBLANK('US Ad Fare Sheet'!C394),"",'US Ad Fare Sheet'!C394)</f>
        <v/>
      </c>
      <c r="B389" s="86" t="str">
        <f>IF(ISBLANK('US Ad Fare Sheet'!D394),"",'US Ad Fare Sheet'!D394)</f>
        <v/>
      </c>
      <c r="C389" s="86" t="str">
        <f>IF(ISBLANK('US Ad Fare Sheet'!E394),"",'US Ad Fare Sheet'!E394)</f>
        <v/>
      </c>
      <c r="D389" s="86" t="str">
        <f>IF(ISBLANK('US Ad Fare Sheet'!F394),"",'US Ad Fare Sheet'!F394)</f>
        <v/>
      </c>
      <c r="E389" s="86" t="str">
        <f>IF(ISBLANK('US Ad Fare Sheet'!G394),"",'US Ad Fare Sheet'!G394)</f>
        <v/>
      </c>
      <c r="H389" s="42" t="str">
        <f t="shared" si="32"/>
        <v/>
      </c>
      <c r="I389" s="42" t="str">
        <f t="shared" si="35"/>
        <v/>
      </c>
      <c r="J389" s="42" t="str">
        <f t="shared" si="33"/>
        <v/>
      </c>
      <c r="K389" s="42" t="str">
        <f t="shared" si="31"/>
        <v/>
      </c>
      <c r="L389" s="43" t="str">
        <f t="shared" si="34"/>
        <v/>
      </c>
    </row>
    <row r="390" spans="1:12" x14ac:dyDescent="0.15">
      <c r="A390" s="86" t="str">
        <f>IF(ISBLANK('US Ad Fare Sheet'!C395),"",'US Ad Fare Sheet'!C395)</f>
        <v/>
      </c>
      <c r="B390" s="86" t="str">
        <f>IF(ISBLANK('US Ad Fare Sheet'!D395),"",'US Ad Fare Sheet'!D395)</f>
        <v/>
      </c>
      <c r="C390" s="86" t="str">
        <f>IF(ISBLANK('US Ad Fare Sheet'!E395),"",'US Ad Fare Sheet'!E395)</f>
        <v/>
      </c>
      <c r="D390" s="86" t="str">
        <f>IF(ISBLANK('US Ad Fare Sheet'!F395),"",'US Ad Fare Sheet'!F395)</f>
        <v/>
      </c>
      <c r="E390" s="86" t="str">
        <f>IF(ISBLANK('US Ad Fare Sheet'!G395),"",'US Ad Fare Sheet'!G395)</f>
        <v/>
      </c>
      <c r="H390" s="42" t="str">
        <f t="shared" si="32"/>
        <v/>
      </c>
      <c r="I390" s="42" t="str">
        <f t="shared" si="35"/>
        <v/>
      </c>
      <c r="J390" s="42" t="str">
        <f t="shared" si="33"/>
        <v/>
      </c>
      <c r="K390" s="42" t="str">
        <f t="shared" si="31"/>
        <v/>
      </c>
      <c r="L390" s="43" t="str">
        <f t="shared" si="34"/>
        <v/>
      </c>
    </row>
    <row r="391" spans="1:12" x14ac:dyDescent="0.15">
      <c r="A391" s="86" t="str">
        <f>IF(ISBLANK('US Ad Fare Sheet'!C396),"",'US Ad Fare Sheet'!C396)</f>
        <v/>
      </c>
      <c r="B391" s="86" t="str">
        <f>IF(ISBLANK('US Ad Fare Sheet'!D396),"",'US Ad Fare Sheet'!D396)</f>
        <v/>
      </c>
      <c r="C391" s="86" t="str">
        <f>IF(ISBLANK('US Ad Fare Sheet'!E396),"",'US Ad Fare Sheet'!E396)</f>
        <v/>
      </c>
      <c r="D391" s="86" t="str">
        <f>IF(ISBLANK('US Ad Fare Sheet'!F396),"",'US Ad Fare Sheet'!F396)</f>
        <v/>
      </c>
      <c r="E391" s="86" t="str">
        <f>IF(ISBLANK('US Ad Fare Sheet'!G396),"",'US Ad Fare Sheet'!G396)</f>
        <v/>
      </c>
      <c r="H391" s="42" t="str">
        <f t="shared" si="32"/>
        <v/>
      </c>
      <c r="I391" s="42" t="str">
        <f t="shared" si="35"/>
        <v/>
      </c>
      <c r="J391" s="42" t="str">
        <f t="shared" si="33"/>
        <v/>
      </c>
      <c r="K391" s="42" t="str">
        <f t="shared" si="31"/>
        <v/>
      </c>
      <c r="L391" s="43" t="str">
        <f t="shared" si="34"/>
        <v/>
      </c>
    </row>
    <row r="392" spans="1:12" x14ac:dyDescent="0.15">
      <c r="A392" s="86" t="str">
        <f>IF(ISBLANK('US Ad Fare Sheet'!C397),"",'US Ad Fare Sheet'!C397)</f>
        <v/>
      </c>
      <c r="B392" s="86" t="str">
        <f>IF(ISBLANK('US Ad Fare Sheet'!D397),"",'US Ad Fare Sheet'!D397)</f>
        <v/>
      </c>
      <c r="C392" s="86" t="str">
        <f>IF(ISBLANK('US Ad Fare Sheet'!E397),"",'US Ad Fare Sheet'!E397)</f>
        <v/>
      </c>
      <c r="D392" s="86" t="str">
        <f>IF(ISBLANK('US Ad Fare Sheet'!F397),"",'US Ad Fare Sheet'!F397)</f>
        <v/>
      </c>
      <c r="E392" s="86" t="str">
        <f>IF(ISBLANK('US Ad Fare Sheet'!G397),"",'US Ad Fare Sheet'!G397)</f>
        <v/>
      </c>
      <c r="H392" s="42" t="str">
        <f t="shared" si="32"/>
        <v/>
      </c>
      <c r="I392" s="42" t="str">
        <f t="shared" si="35"/>
        <v/>
      </c>
      <c r="J392" s="42" t="str">
        <f t="shared" si="33"/>
        <v/>
      </c>
      <c r="K392" s="42" t="str">
        <f t="shared" si="31"/>
        <v/>
      </c>
      <c r="L392" s="43" t="str">
        <f t="shared" si="34"/>
        <v/>
      </c>
    </row>
    <row r="393" spans="1:12" x14ac:dyDescent="0.15">
      <c r="A393" s="86" t="str">
        <f>IF(ISBLANK('US Ad Fare Sheet'!C398),"",'US Ad Fare Sheet'!C398)</f>
        <v/>
      </c>
      <c r="B393" s="86" t="str">
        <f>IF(ISBLANK('US Ad Fare Sheet'!D398),"",'US Ad Fare Sheet'!D398)</f>
        <v/>
      </c>
      <c r="C393" s="86" t="str">
        <f>IF(ISBLANK('US Ad Fare Sheet'!E398),"",'US Ad Fare Sheet'!E398)</f>
        <v/>
      </c>
      <c r="D393" s="86" t="str">
        <f>IF(ISBLANK('US Ad Fare Sheet'!F398),"",'US Ad Fare Sheet'!F398)</f>
        <v/>
      </c>
      <c r="E393" s="86" t="str">
        <f>IF(ISBLANK('US Ad Fare Sheet'!G398),"",'US Ad Fare Sheet'!G398)</f>
        <v/>
      </c>
      <c r="H393" s="42" t="str">
        <f t="shared" si="32"/>
        <v/>
      </c>
      <c r="I393" s="42" t="str">
        <f t="shared" si="35"/>
        <v/>
      </c>
      <c r="J393" s="42" t="str">
        <f t="shared" si="33"/>
        <v/>
      </c>
      <c r="K393" s="42" t="str">
        <f t="shared" si="31"/>
        <v/>
      </c>
      <c r="L393" s="43" t="str">
        <f t="shared" si="34"/>
        <v/>
      </c>
    </row>
    <row r="394" spans="1:12" x14ac:dyDescent="0.15">
      <c r="A394" s="86" t="str">
        <f>IF(ISBLANK('US Ad Fare Sheet'!C399),"",'US Ad Fare Sheet'!C399)</f>
        <v/>
      </c>
      <c r="B394" s="86" t="str">
        <f>IF(ISBLANK('US Ad Fare Sheet'!D399),"",'US Ad Fare Sheet'!D399)</f>
        <v/>
      </c>
      <c r="C394" s="86" t="str">
        <f>IF(ISBLANK('US Ad Fare Sheet'!E399),"",'US Ad Fare Sheet'!E399)</f>
        <v/>
      </c>
      <c r="D394" s="86" t="str">
        <f>IF(ISBLANK('US Ad Fare Sheet'!F399),"",'US Ad Fare Sheet'!F399)</f>
        <v/>
      </c>
      <c r="E394" s="86" t="str">
        <f>IF(ISBLANK('US Ad Fare Sheet'!G399),"",'US Ad Fare Sheet'!G399)</f>
        <v/>
      </c>
      <c r="H394" s="42" t="str">
        <f t="shared" si="32"/>
        <v/>
      </c>
      <c r="I394" s="42" t="str">
        <f t="shared" si="35"/>
        <v/>
      </c>
      <c r="J394" s="42" t="str">
        <f t="shared" si="33"/>
        <v/>
      </c>
      <c r="K394" s="42" t="str">
        <f t="shared" si="31"/>
        <v/>
      </c>
      <c r="L394" s="43" t="str">
        <f t="shared" si="34"/>
        <v/>
      </c>
    </row>
    <row r="395" spans="1:12" x14ac:dyDescent="0.15">
      <c r="A395" s="86" t="str">
        <f>IF(ISBLANK('US Ad Fare Sheet'!C400),"",'US Ad Fare Sheet'!C400)</f>
        <v/>
      </c>
      <c r="B395" s="86" t="str">
        <f>IF(ISBLANK('US Ad Fare Sheet'!D400),"",'US Ad Fare Sheet'!D400)</f>
        <v/>
      </c>
      <c r="C395" s="86" t="str">
        <f>IF(ISBLANK('US Ad Fare Sheet'!E400),"",'US Ad Fare Sheet'!E400)</f>
        <v/>
      </c>
      <c r="D395" s="86" t="str">
        <f>IF(ISBLANK('US Ad Fare Sheet'!F400),"",'US Ad Fare Sheet'!F400)</f>
        <v/>
      </c>
      <c r="E395" s="86" t="str">
        <f>IF(ISBLANK('US Ad Fare Sheet'!G400),"",'US Ad Fare Sheet'!G400)</f>
        <v/>
      </c>
      <c r="H395" s="42" t="str">
        <f t="shared" si="32"/>
        <v/>
      </c>
      <c r="I395" s="42" t="str">
        <f t="shared" si="35"/>
        <v/>
      </c>
      <c r="J395" s="42" t="str">
        <f t="shared" si="33"/>
        <v/>
      </c>
      <c r="K395" s="42" t="str">
        <f t="shared" si="31"/>
        <v/>
      </c>
      <c r="L395" s="43" t="str">
        <f t="shared" si="34"/>
        <v/>
      </c>
    </row>
    <row r="396" spans="1:12" x14ac:dyDescent="0.15">
      <c r="A396" s="86" t="str">
        <f>IF(ISBLANK('US Ad Fare Sheet'!C401),"",'US Ad Fare Sheet'!C401)</f>
        <v/>
      </c>
      <c r="B396" s="86" t="str">
        <f>IF(ISBLANK('US Ad Fare Sheet'!D401),"",'US Ad Fare Sheet'!D401)</f>
        <v/>
      </c>
      <c r="C396" s="86" t="str">
        <f>IF(ISBLANK('US Ad Fare Sheet'!E401),"",'US Ad Fare Sheet'!E401)</f>
        <v/>
      </c>
      <c r="D396" s="86" t="str">
        <f>IF(ISBLANK('US Ad Fare Sheet'!F401),"",'US Ad Fare Sheet'!F401)</f>
        <v/>
      </c>
      <c r="E396" s="86" t="str">
        <f>IF(ISBLANK('US Ad Fare Sheet'!G401),"",'US Ad Fare Sheet'!G401)</f>
        <v/>
      </c>
      <c r="H396" s="42" t="str">
        <f t="shared" si="32"/>
        <v/>
      </c>
      <c r="I396" s="42" t="str">
        <f t="shared" si="35"/>
        <v/>
      </c>
      <c r="J396" s="42" t="str">
        <f t="shared" si="33"/>
        <v/>
      </c>
      <c r="K396" s="42" t="str">
        <f t="shared" si="31"/>
        <v/>
      </c>
      <c r="L396" s="43" t="str">
        <f t="shared" si="34"/>
        <v/>
      </c>
    </row>
    <row r="397" spans="1:12" x14ac:dyDescent="0.15">
      <c r="A397" s="86" t="str">
        <f>IF(ISBLANK('US Ad Fare Sheet'!C402),"",'US Ad Fare Sheet'!C402)</f>
        <v/>
      </c>
      <c r="B397" s="86" t="str">
        <f>IF(ISBLANK('US Ad Fare Sheet'!D402),"",'US Ad Fare Sheet'!D402)</f>
        <v/>
      </c>
      <c r="C397" s="86" t="str">
        <f>IF(ISBLANK('US Ad Fare Sheet'!E402),"",'US Ad Fare Sheet'!E402)</f>
        <v/>
      </c>
      <c r="D397" s="86" t="str">
        <f>IF(ISBLANK('US Ad Fare Sheet'!F402),"",'US Ad Fare Sheet'!F402)</f>
        <v/>
      </c>
      <c r="E397" s="86" t="str">
        <f>IF(ISBLANK('US Ad Fare Sheet'!G402),"",'US Ad Fare Sheet'!G402)</f>
        <v/>
      </c>
      <c r="H397" s="42" t="str">
        <f t="shared" si="32"/>
        <v/>
      </c>
      <c r="I397" s="42" t="str">
        <f t="shared" si="35"/>
        <v/>
      </c>
      <c r="J397" s="42" t="str">
        <f t="shared" si="33"/>
        <v/>
      </c>
      <c r="K397" s="42" t="str">
        <f t="shared" si="31"/>
        <v/>
      </c>
      <c r="L397" s="43" t="str">
        <f t="shared" si="34"/>
        <v/>
      </c>
    </row>
    <row r="398" spans="1:12" x14ac:dyDescent="0.15">
      <c r="A398" s="86" t="str">
        <f>IF(ISBLANK('US Ad Fare Sheet'!C403),"",'US Ad Fare Sheet'!C403)</f>
        <v/>
      </c>
      <c r="B398" s="86" t="str">
        <f>IF(ISBLANK('US Ad Fare Sheet'!D403),"",'US Ad Fare Sheet'!D403)</f>
        <v/>
      </c>
      <c r="C398" s="86" t="str">
        <f>IF(ISBLANK('US Ad Fare Sheet'!E403),"",'US Ad Fare Sheet'!E403)</f>
        <v/>
      </c>
      <c r="D398" s="86" t="str">
        <f>IF(ISBLANK('US Ad Fare Sheet'!F403),"",'US Ad Fare Sheet'!F403)</f>
        <v/>
      </c>
      <c r="E398" s="86" t="str">
        <f>IF(ISBLANK('US Ad Fare Sheet'!G403),"",'US Ad Fare Sheet'!G403)</f>
        <v/>
      </c>
      <c r="H398" s="42" t="str">
        <f t="shared" si="32"/>
        <v/>
      </c>
      <c r="I398" s="42" t="str">
        <f t="shared" si="35"/>
        <v/>
      </c>
      <c r="J398" s="42" t="str">
        <f t="shared" si="33"/>
        <v/>
      </c>
      <c r="K398" s="42" t="str">
        <f t="shared" si="31"/>
        <v/>
      </c>
      <c r="L398" s="43" t="str">
        <f t="shared" si="34"/>
        <v/>
      </c>
    </row>
    <row r="399" spans="1:12" x14ac:dyDescent="0.15">
      <c r="A399" s="86" t="str">
        <f>IF(ISBLANK('US Ad Fare Sheet'!C404),"",'US Ad Fare Sheet'!C404)</f>
        <v/>
      </c>
      <c r="B399" s="86" t="str">
        <f>IF(ISBLANK('US Ad Fare Sheet'!D404),"",'US Ad Fare Sheet'!D404)</f>
        <v/>
      </c>
      <c r="C399" s="86" t="str">
        <f>IF(ISBLANK('US Ad Fare Sheet'!E404),"",'US Ad Fare Sheet'!E404)</f>
        <v/>
      </c>
      <c r="D399" s="86" t="str">
        <f>IF(ISBLANK('US Ad Fare Sheet'!F404),"",'US Ad Fare Sheet'!F404)</f>
        <v/>
      </c>
      <c r="E399" s="86" t="str">
        <f>IF(ISBLANK('US Ad Fare Sheet'!G404),"",'US Ad Fare Sheet'!G404)</f>
        <v/>
      </c>
      <c r="H399" s="42" t="str">
        <f t="shared" si="32"/>
        <v/>
      </c>
      <c r="I399" s="42" t="str">
        <f t="shared" si="35"/>
        <v/>
      </c>
      <c r="J399" s="42" t="str">
        <f t="shared" si="33"/>
        <v/>
      </c>
      <c r="K399" s="42" t="str">
        <f t="shared" si="31"/>
        <v/>
      </c>
      <c r="L399" s="43" t="str">
        <f t="shared" si="34"/>
        <v/>
      </c>
    </row>
    <row r="400" spans="1:12" x14ac:dyDescent="0.15">
      <c r="A400" s="86" t="str">
        <f>IF(ISBLANK('US Ad Fare Sheet'!C405),"",'US Ad Fare Sheet'!C405)</f>
        <v/>
      </c>
      <c r="B400" s="86" t="str">
        <f>IF(ISBLANK('US Ad Fare Sheet'!D405),"",'US Ad Fare Sheet'!D405)</f>
        <v/>
      </c>
      <c r="C400" s="86" t="str">
        <f>IF(ISBLANK('US Ad Fare Sheet'!E405),"",'US Ad Fare Sheet'!E405)</f>
        <v/>
      </c>
      <c r="D400" s="86" t="str">
        <f>IF(ISBLANK('US Ad Fare Sheet'!F405),"",'US Ad Fare Sheet'!F405)</f>
        <v/>
      </c>
      <c r="E400" s="86" t="str">
        <f>IF(ISBLANK('US Ad Fare Sheet'!G405),"",'US Ad Fare Sheet'!G405)</f>
        <v/>
      </c>
      <c r="H400" s="42" t="str">
        <f t="shared" si="32"/>
        <v/>
      </c>
      <c r="I400" s="42" t="str">
        <f t="shared" si="35"/>
        <v/>
      </c>
      <c r="J400" s="42" t="str">
        <f t="shared" si="33"/>
        <v/>
      </c>
      <c r="K400" s="42" t="str">
        <f t="shared" si="31"/>
        <v/>
      </c>
      <c r="L400" s="43" t="str">
        <f t="shared" si="34"/>
        <v/>
      </c>
    </row>
    <row r="401" spans="1:12" x14ac:dyDescent="0.15">
      <c r="A401" s="86" t="str">
        <f>IF(ISBLANK('US Ad Fare Sheet'!C406),"",'US Ad Fare Sheet'!C406)</f>
        <v/>
      </c>
      <c r="B401" s="86" t="str">
        <f>IF(ISBLANK('US Ad Fare Sheet'!D406),"",'US Ad Fare Sheet'!D406)</f>
        <v/>
      </c>
      <c r="C401" s="86" t="str">
        <f>IF(ISBLANK('US Ad Fare Sheet'!E406),"",'US Ad Fare Sheet'!E406)</f>
        <v/>
      </c>
      <c r="D401" s="86" t="str">
        <f>IF(ISBLANK('US Ad Fare Sheet'!F406),"",'US Ad Fare Sheet'!F406)</f>
        <v/>
      </c>
      <c r="E401" s="86" t="str">
        <f>IF(ISBLANK('US Ad Fare Sheet'!G406),"",'US Ad Fare Sheet'!G406)</f>
        <v/>
      </c>
      <c r="H401" s="42" t="str">
        <f t="shared" si="32"/>
        <v/>
      </c>
      <c r="I401" s="42" t="str">
        <f t="shared" si="35"/>
        <v/>
      </c>
      <c r="J401" s="42" t="str">
        <f t="shared" si="33"/>
        <v/>
      </c>
      <c r="K401" s="42" t="str">
        <f t="shared" si="31"/>
        <v/>
      </c>
      <c r="L401" s="43" t="str">
        <f t="shared" si="34"/>
        <v/>
      </c>
    </row>
    <row r="402" spans="1:12" x14ac:dyDescent="0.15">
      <c r="A402" s="86" t="str">
        <f>IF(ISBLANK('US Ad Fare Sheet'!C407),"",'US Ad Fare Sheet'!C407)</f>
        <v/>
      </c>
      <c r="B402" s="86" t="str">
        <f>IF(ISBLANK('US Ad Fare Sheet'!D407),"",'US Ad Fare Sheet'!D407)</f>
        <v/>
      </c>
      <c r="C402" s="86" t="str">
        <f>IF(ISBLANK('US Ad Fare Sheet'!E407),"",'US Ad Fare Sheet'!E407)</f>
        <v/>
      </c>
      <c r="D402" s="86" t="str">
        <f>IF(ISBLANK('US Ad Fare Sheet'!F407),"",'US Ad Fare Sheet'!F407)</f>
        <v/>
      </c>
      <c r="E402" s="86" t="str">
        <f>IF(ISBLANK('US Ad Fare Sheet'!G407),"",'US Ad Fare Sheet'!G407)</f>
        <v/>
      </c>
      <c r="H402" s="42" t="str">
        <f t="shared" si="32"/>
        <v/>
      </c>
      <c r="I402" s="42" t="str">
        <f t="shared" si="35"/>
        <v/>
      </c>
      <c r="J402" s="42" t="str">
        <f t="shared" si="33"/>
        <v/>
      </c>
      <c r="K402" s="42" t="str">
        <f t="shared" si="31"/>
        <v/>
      </c>
      <c r="L402" s="43" t="str">
        <f t="shared" si="34"/>
        <v/>
      </c>
    </row>
    <row r="403" spans="1:12" x14ac:dyDescent="0.15">
      <c r="A403" s="86" t="str">
        <f>IF(ISBLANK('US Ad Fare Sheet'!C408),"",'US Ad Fare Sheet'!C408)</f>
        <v/>
      </c>
      <c r="B403" s="86" t="str">
        <f>IF(ISBLANK('US Ad Fare Sheet'!D408),"",'US Ad Fare Sheet'!D408)</f>
        <v/>
      </c>
      <c r="C403" s="86" t="str">
        <f>IF(ISBLANK('US Ad Fare Sheet'!E408),"",'US Ad Fare Sheet'!E408)</f>
        <v/>
      </c>
      <c r="D403" s="86" t="str">
        <f>IF(ISBLANK('US Ad Fare Sheet'!F408),"",'US Ad Fare Sheet'!F408)</f>
        <v/>
      </c>
      <c r="E403" s="86" t="str">
        <f>IF(ISBLANK('US Ad Fare Sheet'!G408),"",'US Ad Fare Sheet'!G408)</f>
        <v/>
      </c>
      <c r="H403" s="42" t="str">
        <f t="shared" si="32"/>
        <v/>
      </c>
      <c r="I403" s="42" t="str">
        <f t="shared" si="35"/>
        <v/>
      </c>
      <c r="J403" s="42" t="str">
        <f t="shared" si="33"/>
        <v/>
      </c>
      <c r="K403" s="42" t="str">
        <f t="shared" si="31"/>
        <v/>
      </c>
      <c r="L403" s="43" t="str">
        <f t="shared" si="34"/>
        <v/>
      </c>
    </row>
    <row r="404" spans="1:12" x14ac:dyDescent="0.15">
      <c r="A404" s="86" t="str">
        <f>IF(ISBLANK('US Ad Fare Sheet'!C409),"",'US Ad Fare Sheet'!C409)</f>
        <v/>
      </c>
      <c r="B404" s="86" t="str">
        <f>IF(ISBLANK('US Ad Fare Sheet'!D409),"",'US Ad Fare Sheet'!D409)</f>
        <v/>
      </c>
      <c r="C404" s="86" t="str">
        <f>IF(ISBLANK('US Ad Fare Sheet'!E409),"",'US Ad Fare Sheet'!E409)</f>
        <v/>
      </c>
      <c r="D404" s="86" t="str">
        <f>IF(ISBLANK('US Ad Fare Sheet'!F409),"",'US Ad Fare Sheet'!F409)</f>
        <v/>
      </c>
      <c r="E404" s="86" t="str">
        <f>IF(ISBLANK('US Ad Fare Sheet'!G409),"",'US Ad Fare Sheet'!G409)</f>
        <v/>
      </c>
      <c r="H404" s="42" t="str">
        <f t="shared" si="32"/>
        <v/>
      </c>
      <c r="I404" s="42" t="str">
        <f t="shared" si="35"/>
        <v/>
      </c>
      <c r="J404" s="42" t="str">
        <f t="shared" si="33"/>
        <v/>
      </c>
      <c r="K404" s="42" t="str">
        <f t="shared" si="31"/>
        <v/>
      </c>
      <c r="L404" s="43" t="str">
        <f t="shared" si="34"/>
        <v/>
      </c>
    </row>
    <row r="405" spans="1:12" x14ac:dyDescent="0.15">
      <c r="A405" s="86" t="str">
        <f>IF(ISBLANK('US Ad Fare Sheet'!C410),"",'US Ad Fare Sheet'!C410)</f>
        <v/>
      </c>
      <c r="B405" s="86" t="str">
        <f>IF(ISBLANK('US Ad Fare Sheet'!D410),"",'US Ad Fare Sheet'!D410)</f>
        <v/>
      </c>
      <c r="C405" s="86" t="str">
        <f>IF(ISBLANK('US Ad Fare Sheet'!E410),"",'US Ad Fare Sheet'!E410)</f>
        <v/>
      </c>
      <c r="D405" s="86" t="str">
        <f>IF(ISBLANK('US Ad Fare Sheet'!F410),"",'US Ad Fare Sheet'!F410)</f>
        <v/>
      </c>
      <c r="E405" s="86" t="str">
        <f>IF(ISBLANK('US Ad Fare Sheet'!G410),"",'US Ad Fare Sheet'!G410)</f>
        <v/>
      </c>
      <c r="H405" s="42" t="str">
        <f t="shared" si="32"/>
        <v/>
      </c>
      <c r="I405" s="42" t="str">
        <f t="shared" si="35"/>
        <v/>
      </c>
      <c r="J405" s="42" t="str">
        <f t="shared" si="33"/>
        <v/>
      </c>
      <c r="K405" s="42" t="str">
        <f t="shared" si="31"/>
        <v/>
      </c>
      <c r="L405" s="43" t="str">
        <f t="shared" si="34"/>
        <v/>
      </c>
    </row>
    <row r="406" spans="1:12" x14ac:dyDescent="0.15">
      <c r="A406" s="86" t="str">
        <f>IF(ISBLANK('US Ad Fare Sheet'!C411),"",'US Ad Fare Sheet'!C411)</f>
        <v/>
      </c>
      <c r="B406" s="86" t="str">
        <f>IF(ISBLANK('US Ad Fare Sheet'!D411),"",'US Ad Fare Sheet'!D411)</f>
        <v/>
      </c>
      <c r="C406" s="86" t="str">
        <f>IF(ISBLANK('US Ad Fare Sheet'!E411),"",'US Ad Fare Sheet'!E411)</f>
        <v/>
      </c>
      <c r="D406" s="86" t="str">
        <f>IF(ISBLANK('US Ad Fare Sheet'!F411),"",'US Ad Fare Sheet'!F411)</f>
        <v/>
      </c>
      <c r="E406" s="86" t="str">
        <f>IF(ISBLANK('US Ad Fare Sheet'!G411),"",'US Ad Fare Sheet'!G411)</f>
        <v/>
      </c>
      <c r="H406" s="42" t="str">
        <f t="shared" si="32"/>
        <v/>
      </c>
      <c r="I406" s="42" t="str">
        <f t="shared" si="35"/>
        <v/>
      </c>
      <c r="J406" s="42" t="str">
        <f t="shared" si="33"/>
        <v/>
      </c>
      <c r="K406" s="42" t="str">
        <f t="shared" si="31"/>
        <v/>
      </c>
      <c r="L406" s="43" t="str">
        <f t="shared" si="34"/>
        <v/>
      </c>
    </row>
    <row r="407" spans="1:12" x14ac:dyDescent="0.15">
      <c r="A407" s="86" t="str">
        <f>IF(ISBLANK('US Ad Fare Sheet'!C412),"",'US Ad Fare Sheet'!C412)</f>
        <v/>
      </c>
      <c r="B407" s="86" t="str">
        <f>IF(ISBLANK('US Ad Fare Sheet'!D412),"",'US Ad Fare Sheet'!D412)</f>
        <v/>
      </c>
      <c r="C407" s="86" t="str">
        <f>IF(ISBLANK('US Ad Fare Sheet'!E412),"",'US Ad Fare Sheet'!E412)</f>
        <v/>
      </c>
      <c r="D407" s="86" t="str">
        <f>IF(ISBLANK('US Ad Fare Sheet'!F412),"",'US Ad Fare Sheet'!F412)</f>
        <v/>
      </c>
      <c r="E407" s="86" t="str">
        <f>IF(ISBLANK('US Ad Fare Sheet'!G412),"",'US Ad Fare Sheet'!G412)</f>
        <v/>
      </c>
      <c r="H407" s="42" t="str">
        <f t="shared" si="32"/>
        <v/>
      </c>
      <c r="I407" s="42" t="str">
        <f t="shared" si="35"/>
        <v/>
      </c>
      <c r="J407" s="42" t="str">
        <f t="shared" si="33"/>
        <v/>
      </c>
      <c r="K407" s="42" t="str">
        <f t="shared" si="31"/>
        <v/>
      </c>
      <c r="L407" s="43" t="str">
        <f t="shared" si="34"/>
        <v/>
      </c>
    </row>
    <row r="408" spans="1:12" x14ac:dyDescent="0.15">
      <c r="A408" s="86" t="str">
        <f>IF(ISBLANK('US Ad Fare Sheet'!C413),"",'US Ad Fare Sheet'!C413)</f>
        <v/>
      </c>
      <c r="B408" s="86" t="str">
        <f>IF(ISBLANK('US Ad Fare Sheet'!D413),"",'US Ad Fare Sheet'!D413)</f>
        <v/>
      </c>
      <c r="C408" s="86" t="str">
        <f>IF(ISBLANK('US Ad Fare Sheet'!E413),"",'US Ad Fare Sheet'!E413)</f>
        <v/>
      </c>
      <c r="D408" s="86" t="str">
        <f>IF(ISBLANK('US Ad Fare Sheet'!F413),"",'US Ad Fare Sheet'!F413)</f>
        <v/>
      </c>
      <c r="E408" s="86" t="str">
        <f>IF(ISBLANK('US Ad Fare Sheet'!G413),"",'US Ad Fare Sheet'!G413)</f>
        <v/>
      </c>
      <c r="H408" s="42" t="str">
        <f t="shared" si="32"/>
        <v/>
      </c>
      <c r="I408" s="42" t="str">
        <f t="shared" si="35"/>
        <v/>
      </c>
      <c r="J408" s="42" t="str">
        <f t="shared" si="33"/>
        <v/>
      </c>
      <c r="K408" s="42" t="str">
        <f t="shared" si="31"/>
        <v/>
      </c>
      <c r="L408" s="43" t="str">
        <f t="shared" si="34"/>
        <v/>
      </c>
    </row>
    <row r="409" spans="1:12" x14ac:dyDescent="0.15">
      <c r="A409" s="86" t="str">
        <f>IF(ISBLANK('US Ad Fare Sheet'!C414),"",'US Ad Fare Sheet'!C414)</f>
        <v/>
      </c>
      <c r="B409" s="86" t="str">
        <f>IF(ISBLANK('US Ad Fare Sheet'!D414),"",'US Ad Fare Sheet'!D414)</f>
        <v/>
      </c>
      <c r="C409" s="86" t="str">
        <f>IF(ISBLANK('US Ad Fare Sheet'!E414),"",'US Ad Fare Sheet'!E414)</f>
        <v/>
      </c>
      <c r="D409" s="86" t="str">
        <f>IF(ISBLANK('US Ad Fare Sheet'!F414),"",'US Ad Fare Sheet'!F414)</f>
        <v/>
      </c>
      <c r="E409" s="86" t="str">
        <f>IF(ISBLANK('US Ad Fare Sheet'!G414),"",'US Ad Fare Sheet'!G414)</f>
        <v/>
      </c>
      <c r="H409" s="42" t="str">
        <f t="shared" si="32"/>
        <v/>
      </c>
      <c r="I409" s="42" t="str">
        <f t="shared" si="35"/>
        <v/>
      </c>
      <c r="J409" s="42" t="str">
        <f t="shared" si="33"/>
        <v/>
      </c>
      <c r="K409" s="42" t="str">
        <f t="shared" si="31"/>
        <v/>
      </c>
      <c r="L409" s="43" t="str">
        <f t="shared" si="34"/>
        <v/>
      </c>
    </row>
    <row r="410" spans="1:12" x14ac:dyDescent="0.15">
      <c r="A410" s="86" t="str">
        <f>IF(ISBLANK('US Ad Fare Sheet'!C415),"",'US Ad Fare Sheet'!C415)</f>
        <v/>
      </c>
      <c r="B410" s="86" t="str">
        <f>IF(ISBLANK('US Ad Fare Sheet'!D415),"",'US Ad Fare Sheet'!D415)</f>
        <v/>
      </c>
      <c r="C410" s="86" t="str">
        <f>IF(ISBLANK('US Ad Fare Sheet'!E415),"",'US Ad Fare Sheet'!E415)</f>
        <v/>
      </c>
      <c r="D410" s="86" t="str">
        <f>IF(ISBLANK('US Ad Fare Sheet'!F415),"",'US Ad Fare Sheet'!F415)</f>
        <v/>
      </c>
      <c r="E410" s="86" t="str">
        <f>IF(ISBLANK('US Ad Fare Sheet'!G415),"",'US Ad Fare Sheet'!G415)</f>
        <v/>
      </c>
      <c r="H410" s="42" t="str">
        <f t="shared" si="32"/>
        <v/>
      </c>
      <c r="I410" s="42" t="str">
        <f t="shared" si="35"/>
        <v/>
      </c>
      <c r="J410" s="42" t="str">
        <f t="shared" si="33"/>
        <v/>
      </c>
      <c r="K410" s="42" t="str">
        <f t="shared" si="31"/>
        <v/>
      </c>
      <c r="L410" s="43" t="str">
        <f t="shared" si="34"/>
        <v/>
      </c>
    </row>
    <row r="411" spans="1:12" x14ac:dyDescent="0.15">
      <c r="A411" s="86" t="str">
        <f>IF(ISBLANK('US Ad Fare Sheet'!C416),"",'US Ad Fare Sheet'!C416)</f>
        <v/>
      </c>
      <c r="B411" s="86" t="str">
        <f>IF(ISBLANK('US Ad Fare Sheet'!D416),"",'US Ad Fare Sheet'!D416)</f>
        <v/>
      </c>
      <c r="C411" s="86" t="str">
        <f>IF(ISBLANK('US Ad Fare Sheet'!E416),"",'US Ad Fare Sheet'!E416)</f>
        <v/>
      </c>
      <c r="D411" s="86" t="str">
        <f>IF(ISBLANK('US Ad Fare Sheet'!F416),"",'US Ad Fare Sheet'!F416)</f>
        <v/>
      </c>
      <c r="E411" s="86" t="str">
        <f>IF(ISBLANK('US Ad Fare Sheet'!G416),"",'US Ad Fare Sheet'!G416)</f>
        <v/>
      </c>
      <c r="H411" s="42" t="str">
        <f t="shared" si="32"/>
        <v/>
      </c>
      <c r="I411" s="42" t="str">
        <f t="shared" si="35"/>
        <v/>
      </c>
      <c r="J411" s="42" t="str">
        <f t="shared" si="33"/>
        <v/>
      </c>
      <c r="K411" s="42" t="str">
        <f t="shared" si="31"/>
        <v/>
      </c>
      <c r="L411" s="43" t="str">
        <f t="shared" si="34"/>
        <v/>
      </c>
    </row>
    <row r="412" spans="1:12" x14ac:dyDescent="0.15">
      <c r="A412" s="86" t="str">
        <f>IF(ISBLANK('US Ad Fare Sheet'!C417),"",'US Ad Fare Sheet'!C417)</f>
        <v/>
      </c>
      <c r="B412" s="86" t="str">
        <f>IF(ISBLANK('US Ad Fare Sheet'!D417),"",'US Ad Fare Sheet'!D417)</f>
        <v/>
      </c>
      <c r="C412" s="86" t="str">
        <f>IF(ISBLANK('US Ad Fare Sheet'!E417),"",'US Ad Fare Sheet'!E417)</f>
        <v/>
      </c>
      <c r="D412" s="86" t="str">
        <f>IF(ISBLANK('US Ad Fare Sheet'!F417),"",'US Ad Fare Sheet'!F417)</f>
        <v/>
      </c>
      <c r="E412" s="86" t="str">
        <f>IF(ISBLANK('US Ad Fare Sheet'!G417),"",'US Ad Fare Sheet'!G417)</f>
        <v/>
      </c>
      <c r="H412" s="42" t="str">
        <f t="shared" si="32"/>
        <v/>
      </c>
      <c r="I412" s="42" t="str">
        <f t="shared" si="35"/>
        <v/>
      </c>
      <c r="J412" s="42" t="str">
        <f t="shared" si="33"/>
        <v/>
      </c>
      <c r="K412" s="42" t="str">
        <f t="shared" si="31"/>
        <v/>
      </c>
      <c r="L412" s="43" t="str">
        <f t="shared" si="34"/>
        <v/>
      </c>
    </row>
    <row r="413" spans="1:12" x14ac:dyDescent="0.15">
      <c r="A413" s="86" t="str">
        <f>IF(ISBLANK('US Ad Fare Sheet'!C418),"",'US Ad Fare Sheet'!C418)</f>
        <v/>
      </c>
      <c r="B413" s="86" t="str">
        <f>IF(ISBLANK('US Ad Fare Sheet'!D418),"",'US Ad Fare Sheet'!D418)</f>
        <v/>
      </c>
      <c r="C413" s="86" t="str">
        <f>IF(ISBLANK('US Ad Fare Sheet'!E418),"",'US Ad Fare Sheet'!E418)</f>
        <v/>
      </c>
      <c r="D413" s="86" t="str">
        <f>IF(ISBLANK('US Ad Fare Sheet'!F418),"",'US Ad Fare Sheet'!F418)</f>
        <v/>
      </c>
      <c r="E413" s="86" t="str">
        <f>IF(ISBLANK('US Ad Fare Sheet'!G418),"",'US Ad Fare Sheet'!G418)</f>
        <v/>
      </c>
      <c r="H413" s="42" t="str">
        <f t="shared" si="32"/>
        <v/>
      </c>
      <c r="I413" s="42" t="str">
        <f t="shared" si="35"/>
        <v/>
      </c>
      <c r="J413" s="42" t="str">
        <f t="shared" si="33"/>
        <v/>
      </c>
      <c r="K413" s="42" t="str">
        <f t="shared" si="31"/>
        <v/>
      </c>
      <c r="L413" s="43" t="str">
        <f t="shared" si="34"/>
        <v/>
      </c>
    </row>
    <row r="414" spans="1:12" x14ac:dyDescent="0.15">
      <c r="A414" s="86" t="str">
        <f>IF(ISBLANK('US Ad Fare Sheet'!C419),"",'US Ad Fare Sheet'!C419)</f>
        <v/>
      </c>
      <c r="B414" s="86" t="str">
        <f>IF(ISBLANK('US Ad Fare Sheet'!D419),"",'US Ad Fare Sheet'!D419)</f>
        <v/>
      </c>
      <c r="C414" s="86" t="str">
        <f>IF(ISBLANK('US Ad Fare Sheet'!E419),"",'US Ad Fare Sheet'!E419)</f>
        <v/>
      </c>
      <c r="D414" s="86" t="str">
        <f>IF(ISBLANK('US Ad Fare Sheet'!F419),"",'US Ad Fare Sheet'!F419)</f>
        <v/>
      </c>
      <c r="E414" s="86" t="str">
        <f>IF(ISBLANK('US Ad Fare Sheet'!G419),"",'US Ad Fare Sheet'!G419)</f>
        <v/>
      </c>
      <c r="H414" s="42" t="str">
        <f t="shared" si="32"/>
        <v/>
      </c>
      <c r="I414" s="42" t="str">
        <f t="shared" si="35"/>
        <v/>
      </c>
      <c r="J414" s="42" t="str">
        <f t="shared" si="33"/>
        <v/>
      </c>
      <c r="K414" s="42" t="str">
        <f t="shared" si="31"/>
        <v/>
      </c>
      <c r="L414" s="43" t="str">
        <f t="shared" si="34"/>
        <v/>
      </c>
    </row>
    <row r="415" spans="1:12" x14ac:dyDescent="0.15">
      <c r="A415" s="86" t="str">
        <f>IF(ISBLANK('US Ad Fare Sheet'!C420),"",'US Ad Fare Sheet'!C420)</f>
        <v/>
      </c>
      <c r="B415" s="86" t="str">
        <f>IF(ISBLANK('US Ad Fare Sheet'!D420),"",'US Ad Fare Sheet'!D420)</f>
        <v/>
      </c>
      <c r="C415" s="86" t="str">
        <f>IF(ISBLANK('US Ad Fare Sheet'!E420),"",'US Ad Fare Sheet'!E420)</f>
        <v/>
      </c>
      <c r="D415" s="86" t="str">
        <f>IF(ISBLANK('US Ad Fare Sheet'!F420),"",'US Ad Fare Sheet'!F420)</f>
        <v/>
      </c>
      <c r="E415" s="86" t="str">
        <f>IF(ISBLANK('US Ad Fare Sheet'!G420),"",'US Ad Fare Sheet'!G420)</f>
        <v/>
      </c>
      <c r="H415" s="42" t="str">
        <f t="shared" si="32"/>
        <v/>
      </c>
      <c r="I415" s="42" t="str">
        <f t="shared" si="35"/>
        <v/>
      </c>
      <c r="J415" s="42" t="str">
        <f t="shared" si="33"/>
        <v/>
      </c>
      <c r="K415" s="42" t="str">
        <f t="shared" si="31"/>
        <v/>
      </c>
      <c r="L415" s="43" t="str">
        <f t="shared" si="34"/>
        <v/>
      </c>
    </row>
    <row r="416" spans="1:12" x14ac:dyDescent="0.15">
      <c r="A416" s="86" t="str">
        <f>IF(ISBLANK('US Ad Fare Sheet'!C421),"",'US Ad Fare Sheet'!C421)</f>
        <v/>
      </c>
      <c r="B416" s="86" t="str">
        <f>IF(ISBLANK('US Ad Fare Sheet'!D421),"",'US Ad Fare Sheet'!D421)</f>
        <v/>
      </c>
      <c r="C416" s="86" t="str">
        <f>IF(ISBLANK('US Ad Fare Sheet'!E421),"",'US Ad Fare Sheet'!E421)</f>
        <v/>
      </c>
      <c r="D416" s="86" t="str">
        <f>IF(ISBLANK('US Ad Fare Sheet'!F421),"",'US Ad Fare Sheet'!F421)</f>
        <v/>
      </c>
      <c r="E416" s="86" t="str">
        <f>IF(ISBLANK('US Ad Fare Sheet'!G421),"",'US Ad Fare Sheet'!G421)</f>
        <v/>
      </c>
      <c r="H416" s="42" t="str">
        <f t="shared" si="32"/>
        <v/>
      </c>
      <c r="I416" s="42" t="str">
        <f t="shared" si="35"/>
        <v/>
      </c>
      <c r="J416" s="42" t="str">
        <f t="shared" si="33"/>
        <v/>
      </c>
      <c r="K416" s="42" t="str">
        <f t="shared" si="31"/>
        <v/>
      </c>
      <c r="L416" s="43" t="str">
        <f t="shared" si="34"/>
        <v/>
      </c>
    </row>
    <row r="417" spans="1:12" x14ac:dyDescent="0.15">
      <c r="A417" s="86" t="str">
        <f>IF(ISBLANK('US Ad Fare Sheet'!C422),"",'US Ad Fare Sheet'!C422)</f>
        <v/>
      </c>
      <c r="B417" s="86" t="str">
        <f>IF(ISBLANK('US Ad Fare Sheet'!D422),"",'US Ad Fare Sheet'!D422)</f>
        <v/>
      </c>
      <c r="C417" s="86" t="str">
        <f>IF(ISBLANK('US Ad Fare Sheet'!E422),"",'US Ad Fare Sheet'!E422)</f>
        <v/>
      </c>
      <c r="D417" s="86" t="str">
        <f>IF(ISBLANK('US Ad Fare Sheet'!F422),"",'US Ad Fare Sheet'!F422)</f>
        <v/>
      </c>
      <c r="E417" s="86" t="str">
        <f>IF(ISBLANK('US Ad Fare Sheet'!G422),"",'US Ad Fare Sheet'!G422)</f>
        <v/>
      </c>
      <c r="H417" s="42" t="str">
        <f t="shared" si="32"/>
        <v/>
      </c>
      <c r="I417" s="42" t="str">
        <f t="shared" si="35"/>
        <v/>
      </c>
      <c r="J417" s="42" t="str">
        <f t="shared" si="33"/>
        <v/>
      </c>
      <c r="K417" s="42" t="str">
        <f t="shared" si="31"/>
        <v/>
      </c>
      <c r="L417" s="43" t="str">
        <f t="shared" si="34"/>
        <v/>
      </c>
    </row>
    <row r="418" spans="1:12" x14ac:dyDescent="0.15">
      <c r="A418" s="86" t="str">
        <f>IF(ISBLANK('US Ad Fare Sheet'!C423),"",'US Ad Fare Sheet'!C423)</f>
        <v/>
      </c>
      <c r="B418" s="86" t="str">
        <f>IF(ISBLANK('US Ad Fare Sheet'!D423),"",'US Ad Fare Sheet'!D423)</f>
        <v/>
      </c>
      <c r="C418" s="86" t="str">
        <f>IF(ISBLANK('US Ad Fare Sheet'!E423),"",'US Ad Fare Sheet'!E423)</f>
        <v/>
      </c>
      <c r="D418" s="86" t="str">
        <f>IF(ISBLANK('US Ad Fare Sheet'!F423),"",'US Ad Fare Sheet'!F423)</f>
        <v/>
      </c>
      <c r="E418" s="86" t="str">
        <f>IF(ISBLANK('US Ad Fare Sheet'!G423),"",'US Ad Fare Sheet'!G423)</f>
        <v/>
      </c>
      <c r="H418" s="42" t="str">
        <f t="shared" si="32"/>
        <v/>
      </c>
      <c r="I418" s="42" t="str">
        <f t="shared" si="35"/>
        <v/>
      </c>
      <c r="J418" s="42" t="str">
        <f t="shared" si="33"/>
        <v/>
      </c>
      <c r="K418" s="42" t="str">
        <f t="shared" si="31"/>
        <v/>
      </c>
      <c r="L418" s="43" t="str">
        <f t="shared" si="34"/>
        <v/>
      </c>
    </row>
    <row r="419" spans="1:12" x14ac:dyDescent="0.15">
      <c r="A419" s="86" t="str">
        <f>IF(ISBLANK('US Ad Fare Sheet'!C424),"",'US Ad Fare Sheet'!C424)</f>
        <v/>
      </c>
      <c r="B419" s="86" t="str">
        <f>IF(ISBLANK('US Ad Fare Sheet'!D424),"",'US Ad Fare Sheet'!D424)</f>
        <v/>
      </c>
      <c r="C419" s="86" t="str">
        <f>IF(ISBLANK('US Ad Fare Sheet'!E424),"",'US Ad Fare Sheet'!E424)</f>
        <v/>
      </c>
      <c r="D419" s="86" t="str">
        <f>IF(ISBLANK('US Ad Fare Sheet'!F424),"",'US Ad Fare Sheet'!F424)</f>
        <v/>
      </c>
      <c r="E419" s="86" t="str">
        <f>IF(ISBLANK('US Ad Fare Sheet'!G424),"",'US Ad Fare Sheet'!G424)</f>
        <v/>
      </c>
      <c r="H419" s="42" t="str">
        <f t="shared" si="32"/>
        <v/>
      </c>
      <c r="I419" s="42" t="str">
        <f t="shared" si="35"/>
        <v/>
      </c>
      <c r="J419" s="42" t="str">
        <f t="shared" si="33"/>
        <v/>
      </c>
      <c r="K419" s="42" t="str">
        <f t="shared" si="31"/>
        <v/>
      </c>
      <c r="L419" s="43" t="str">
        <f t="shared" si="34"/>
        <v/>
      </c>
    </row>
    <row r="420" spans="1:12" x14ac:dyDescent="0.15">
      <c r="A420" s="86" t="str">
        <f>IF(ISBLANK('US Ad Fare Sheet'!C425),"",'US Ad Fare Sheet'!C425)</f>
        <v/>
      </c>
      <c r="B420" s="86" t="str">
        <f>IF(ISBLANK('US Ad Fare Sheet'!D425),"",'US Ad Fare Sheet'!D425)</f>
        <v/>
      </c>
      <c r="C420" s="86" t="str">
        <f>IF(ISBLANK('US Ad Fare Sheet'!E425),"",'US Ad Fare Sheet'!E425)</f>
        <v/>
      </c>
      <c r="D420" s="86" t="str">
        <f>IF(ISBLANK('US Ad Fare Sheet'!F425),"",'US Ad Fare Sheet'!F425)</f>
        <v/>
      </c>
      <c r="E420" s="86" t="str">
        <f>IF(ISBLANK('US Ad Fare Sheet'!G425),"",'US Ad Fare Sheet'!G425)</f>
        <v/>
      </c>
      <c r="H420" s="42" t="str">
        <f t="shared" si="32"/>
        <v/>
      </c>
      <c r="I420" s="42" t="str">
        <f t="shared" si="35"/>
        <v/>
      </c>
      <c r="J420" s="42" t="str">
        <f t="shared" si="33"/>
        <v/>
      </c>
      <c r="K420" s="42" t="str">
        <f t="shared" si="31"/>
        <v/>
      </c>
      <c r="L420" s="43" t="str">
        <f t="shared" si="34"/>
        <v/>
      </c>
    </row>
    <row r="421" spans="1:12" x14ac:dyDescent="0.15">
      <c r="A421" s="86" t="str">
        <f>IF(ISBLANK('US Ad Fare Sheet'!C426),"",'US Ad Fare Sheet'!C426)</f>
        <v/>
      </c>
      <c r="B421" s="86" t="str">
        <f>IF(ISBLANK('US Ad Fare Sheet'!D426),"",'US Ad Fare Sheet'!D426)</f>
        <v/>
      </c>
      <c r="C421" s="86" t="str">
        <f>IF(ISBLANK('US Ad Fare Sheet'!E426),"",'US Ad Fare Sheet'!E426)</f>
        <v/>
      </c>
      <c r="D421" s="86" t="str">
        <f>IF(ISBLANK('US Ad Fare Sheet'!F426),"",'US Ad Fare Sheet'!F426)</f>
        <v/>
      </c>
      <c r="E421" s="86" t="str">
        <f>IF(ISBLANK('US Ad Fare Sheet'!G426),"",'US Ad Fare Sheet'!G426)</f>
        <v/>
      </c>
      <c r="H421" s="42" t="str">
        <f t="shared" si="32"/>
        <v/>
      </c>
      <c r="I421" s="42" t="str">
        <f t="shared" si="35"/>
        <v/>
      </c>
      <c r="J421" s="42" t="str">
        <f t="shared" si="33"/>
        <v/>
      </c>
      <c r="K421" s="42" t="str">
        <f t="shared" si="31"/>
        <v/>
      </c>
      <c r="L421" s="43" t="str">
        <f t="shared" si="34"/>
        <v/>
      </c>
    </row>
    <row r="422" spans="1:12" x14ac:dyDescent="0.15">
      <c r="A422" s="86" t="str">
        <f>IF(ISBLANK('US Ad Fare Sheet'!C427),"",'US Ad Fare Sheet'!C427)</f>
        <v/>
      </c>
      <c r="B422" s="86" t="str">
        <f>IF(ISBLANK('US Ad Fare Sheet'!D427),"",'US Ad Fare Sheet'!D427)</f>
        <v/>
      </c>
      <c r="C422" s="86" t="str">
        <f>IF(ISBLANK('US Ad Fare Sheet'!E427),"",'US Ad Fare Sheet'!E427)</f>
        <v/>
      </c>
      <c r="D422" s="86" t="str">
        <f>IF(ISBLANK('US Ad Fare Sheet'!F427),"",'US Ad Fare Sheet'!F427)</f>
        <v/>
      </c>
      <c r="E422" s="86" t="str">
        <f>IF(ISBLANK('US Ad Fare Sheet'!G427),"",'US Ad Fare Sheet'!G427)</f>
        <v/>
      </c>
      <c r="H422" s="42" t="str">
        <f t="shared" si="32"/>
        <v/>
      </c>
      <c r="I422" s="42" t="str">
        <f t="shared" si="35"/>
        <v/>
      </c>
      <c r="J422" s="42" t="str">
        <f t="shared" si="33"/>
        <v/>
      </c>
      <c r="K422" s="42" t="str">
        <f t="shared" si="31"/>
        <v/>
      </c>
      <c r="L422" s="43" t="str">
        <f t="shared" si="34"/>
        <v/>
      </c>
    </row>
    <row r="423" spans="1:12" x14ac:dyDescent="0.15">
      <c r="A423" s="86" t="str">
        <f>IF(ISBLANK('US Ad Fare Sheet'!C428),"",'US Ad Fare Sheet'!C428)</f>
        <v/>
      </c>
      <c r="B423" s="86" t="str">
        <f>IF(ISBLANK('US Ad Fare Sheet'!D428),"",'US Ad Fare Sheet'!D428)</f>
        <v/>
      </c>
      <c r="C423" s="86" t="str">
        <f>IF(ISBLANK('US Ad Fare Sheet'!E428),"",'US Ad Fare Sheet'!E428)</f>
        <v/>
      </c>
      <c r="D423" s="86" t="str">
        <f>IF(ISBLANK('US Ad Fare Sheet'!F428),"",'US Ad Fare Sheet'!F428)</f>
        <v/>
      </c>
      <c r="E423" s="86" t="str">
        <f>IF(ISBLANK('US Ad Fare Sheet'!G428),"",'US Ad Fare Sheet'!G428)</f>
        <v/>
      </c>
      <c r="H423" s="42" t="str">
        <f t="shared" si="32"/>
        <v/>
      </c>
      <c r="I423" s="42" t="str">
        <f t="shared" si="35"/>
        <v/>
      </c>
      <c r="J423" s="42" t="str">
        <f t="shared" si="33"/>
        <v/>
      </c>
      <c r="K423" s="42" t="str">
        <f t="shared" si="31"/>
        <v/>
      </c>
      <c r="L423" s="43" t="str">
        <f t="shared" si="34"/>
        <v/>
      </c>
    </row>
    <row r="424" spans="1:12" x14ac:dyDescent="0.15">
      <c r="A424" s="86" t="str">
        <f>IF(ISBLANK('US Ad Fare Sheet'!C429),"",'US Ad Fare Sheet'!C429)</f>
        <v/>
      </c>
      <c r="B424" s="86" t="str">
        <f>IF(ISBLANK('US Ad Fare Sheet'!D429),"",'US Ad Fare Sheet'!D429)</f>
        <v/>
      </c>
      <c r="C424" s="86" t="str">
        <f>IF(ISBLANK('US Ad Fare Sheet'!E429),"",'US Ad Fare Sheet'!E429)</f>
        <v/>
      </c>
      <c r="D424" s="86" t="str">
        <f>IF(ISBLANK('US Ad Fare Sheet'!F429),"",'US Ad Fare Sheet'!F429)</f>
        <v/>
      </c>
      <c r="E424" s="86" t="str">
        <f>IF(ISBLANK('US Ad Fare Sheet'!G429),"",'US Ad Fare Sheet'!G429)</f>
        <v/>
      </c>
      <c r="H424" s="42" t="str">
        <f t="shared" si="32"/>
        <v/>
      </c>
      <c r="I424" s="42" t="str">
        <f t="shared" si="35"/>
        <v/>
      </c>
      <c r="J424" s="42" t="str">
        <f t="shared" si="33"/>
        <v/>
      </c>
      <c r="K424" s="42" t="str">
        <f t="shared" si="31"/>
        <v/>
      </c>
      <c r="L424" s="43" t="str">
        <f t="shared" si="34"/>
        <v/>
      </c>
    </row>
    <row r="425" spans="1:12" x14ac:dyDescent="0.15">
      <c r="A425" s="86" t="str">
        <f>IF(ISBLANK('US Ad Fare Sheet'!C430),"",'US Ad Fare Sheet'!C430)</f>
        <v/>
      </c>
      <c r="B425" s="86" t="str">
        <f>IF(ISBLANK('US Ad Fare Sheet'!D430),"",'US Ad Fare Sheet'!D430)</f>
        <v/>
      </c>
      <c r="C425" s="86" t="str">
        <f>IF(ISBLANK('US Ad Fare Sheet'!E430),"",'US Ad Fare Sheet'!E430)</f>
        <v/>
      </c>
      <c r="D425" s="86" t="str">
        <f>IF(ISBLANK('US Ad Fare Sheet'!F430),"",'US Ad Fare Sheet'!F430)</f>
        <v/>
      </c>
      <c r="E425" s="86" t="str">
        <f>IF(ISBLANK('US Ad Fare Sheet'!G430),"",'US Ad Fare Sheet'!G430)</f>
        <v/>
      </c>
      <c r="H425" s="42" t="str">
        <f t="shared" si="32"/>
        <v/>
      </c>
      <c r="I425" s="42" t="str">
        <f t="shared" si="35"/>
        <v/>
      </c>
      <c r="J425" s="42" t="str">
        <f t="shared" si="33"/>
        <v/>
      </c>
      <c r="K425" s="42" t="str">
        <f t="shared" si="31"/>
        <v/>
      </c>
      <c r="L425" s="43" t="str">
        <f t="shared" si="34"/>
        <v/>
      </c>
    </row>
    <row r="426" spans="1:12" x14ac:dyDescent="0.15">
      <c r="A426" s="86" t="str">
        <f>IF(ISBLANK('US Ad Fare Sheet'!C431),"",'US Ad Fare Sheet'!C431)</f>
        <v/>
      </c>
      <c r="B426" s="86" t="str">
        <f>IF(ISBLANK('US Ad Fare Sheet'!D431),"",'US Ad Fare Sheet'!D431)</f>
        <v/>
      </c>
      <c r="C426" s="86" t="str">
        <f>IF(ISBLANK('US Ad Fare Sheet'!E431),"",'US Ad Fare Sheet'!E431)</f>
        <v/>
      </c>
      <c r="D426" s="86" t="str">
        <f>IF(ISBLANK('US Ad Fare Sheet'!F431),"",'US Ad Fare Sheet'!F431)</f>
        <v/>
      </c>
      <c r="E426" s="86" t="str">
        <f>IF(ISBLANK('US Ad Fare Sheet'!G431),"",'US Ad Fare Sheet'!G431)</f>
        <v/>
      </c>
      <c r="H426" s="42" t="str">
        <f t="shared" si="32"/>
        <v/>
      </c>
      <c r="I426" s="42" t="str">
        <f t="shared" si="35"/>
        <v/>
      </c>
      <c r="J426" s="42" t="str">
        <f t="shared" si="33"/>
        <v/>
      </c>
      <c r="K426" s="42" t="str">
        <f t="shared" si="31"/>
        <v/>
      </c>
      <c r="L426" s="43" t="str">
        <f t="shared" si="34"/>
        <v/>
      </c>
    </row>
    <row r="427" spans="1:12" x14ac:dyDescent="0.15">
      <c r="A427" s="86" t="str">
        <f>IF(ISBLANK('US Ad Fare Sheet'!C432),"",'US Ad Fare Sheet'!C432)</f>
        <v/>
      </c>
      <c r="B427" s="86" t="str">
        <f>IF(ISBLANK('US Ad Fare Sheet'!D432),"",'US Ad Fare Sheet'!D432)</f>
        <v/>
      </c>
      <c r="C427" s="86" t="str">
        <f>IF(ISBLANK('US Ad Fare Sheet'!E432),"",'US Ad Fare Sheet'!E432)</f>
        <v/>
      </c>
      <c r="D427" s="86" t="str">
        <f>IF(ISBLANK('US Ad Fare Sheet'!F432),"",'US Ad Fare Sheet'!F432)</f>
        <v/>
      </c>
      <c r="E427" s="86" t="str">
        <f>IF(ISBLANK('US Ad Fare Sheet'!G432),"",'US Ad Fare Sheet'!G432)</f>
        <v/>
      </c>
      <c r="H427" s="42" t="str">
        <f t="shared" si="32"/>
        <v/>
      </c>
      <c r="I427" s="42" t="str">
        <f t="shared" si="35"/>
        <v/>
      </c>
      <c r="J427" s="42" t="str">
        <f t="shared" si="33"/>
        <v/>
      </c>
      <c r="K427" s="42" t="str">
        <f t="shared" si="31"/>
        <v/>
      </c>
      <c r="L427" s="43" t="str">
        <f t="shared" si="34"/>
        <v/>
      </c>
    </row>
    <row r="428" spans="1:12" x14ac:dyDescent="0.15">
      <c r="A428" s="86" t="str">
        <f>IF(ISBLANK('US Ad Fare Sheet'!C433),"",'US Ad Fare Sheet'!C433)</f>
        <v/>
      </c>
      <c r="B428" s="86" t="str">
        <f>IF(ISBLANK('US Ad Fare Sheet'!D433),"",'US Ad Fare Sheet'!D433)</f>
        <v/>
      </c>
      <c r="C428" s="86" t="str">
        <f>IF(ISBLANK('US Ad Fare Sheet'!E433),"",'US Ad Fare Sheet'!E433)</f>
        <v/>
      </c>
      <c r="D428" s="86" t="str">
        <f>IF(ISBLANK('US Ad Fare Sheet'!F433),"",'US Ad Fare Sheet'!F433)</f>
        <v/>
      </c>
      <c r="E428" s="86" t="str">
        <f>IF(ISBLANK('US Ad Fare Sheet'!G433),"",'US Ad Fare Sheet'!G433)</f>
        <v/>
      </c>
      <c r="H428" s="42" t="str">
        <f t="shared" si="32"/>
        <v/>
      </c>
      <c r="I428" s="42" t="str">
        <f t="shared" si="35"/>
        <v/>
      </c>
      <c r="J428" s="42" t="str">
        <f t="shared" si="33"/>
        <v/>
      </c>
      <c r="K428" s="42" t="str">
        <f t="shared" si="31"/>
        <v/>
      </c>
      <c r="L428" s="43" t="str">
        <f t="shared" si="34"/>
        <v/>
      </c>
    </row>
    <row r="429" spans="1:12" x14ac:dyDescent="0.15">
      <c r="A429" s="86" t="str">
        <f>IF(ISBLANK('US Ad Fare Sheet'!C434),"",'US Ad Fare Sheet'!C434)</f>
        <v/>
      </c>
      <c r="B429" s="86" t="str">
        <f>IF(ISBLANK('US Ad Fare Sheet'!D434),"",'US Ad Fare Sheet'!D434)</f>
        <v/>
      </c>
      <c r="C429" s="86" t="str">
        <f>IF(ISBLANK('US Ad Fare Sheet'!E434),"",'US Ad Fare Sheet'!E434)</f>
        <v/>
      </c>
      <c r="D429" s="86" t="str">
        <f>IF(ISBLANK('US Ad Fare Sheet'!F434),"",'US Ad Fare Sheet'!F434)</f>
        <v/>
      </c>
      <c r="E429" s="86" t="str">
        <f>IF(ISBLANK('US Ad Fare Sheet'!G434),"",'US Ad Fare Sheet'!G434)</f>
        <v/>
      </c>
      <c r="H429" s="42" t="str">
        <f t="shared" si="32"/>
        <v/>
      </c>
      <c r="I429" s="42" t="str">
        <f t="shared" si="35"/>
        <v/>
      </c>
      <c r="J429" s="42" t="str">
        <f t="shared" si="33"/>
        <v/>
      </c>
      <c r="K429" s="42" t="str">
        <f t="shared" si="31"/>
        <v/>
      </c>
      <c r="L429" s="43" t="str">
        <f t="shared" si="34"/>
        <v/>
      </c>
    </row>
    <row r="430" spans="1:12" x14ac:dyDescent="0.15">
      <c r="A430" s="86" t="str">
        <f>IF(ISBLANK('US Ad Fare Sheet'!C435),"",'US Ad Fare Sheet'!C435)</f>
        <v/>
      </c>
      <c r="B430" s="86" t="str">
        <f>IF(ISBLANK('US Ad Fare Sheet'!D435),"",'US Ad Fare Sheet'!D435)</f>
        <v/>
      </c>
      <c r="C430" s="86" t="str">
        <f>IF(ISBLANK('US Ad Fare Sheet'!E435),"",'US Ad Fare Sheet'!E435)</f>
        <v/>
      </c>
      <c r="D430" s="86" t="str">
        <f>IF(ISBLANK('US Ad Fare Sheet'!F435),"",'US Ad Fare Sheet'!F435)</f>
        <v/>
      </c>
      <c r="E430" s="86" t="str">
        <f>IF(ISBLANK('US Ad Fare Sheet'!G435),"",'US Ad Fare Sheet'!G435)</f>
        <v/>
      </c>
      <c r="H430" s="42" t="str">
        <f t="shared" si="32"/>
        <v/>
      </c>
      <c r="I430" s="42" t="str">
        <f t="shared" si="35"/>
        <v/>
      </c>
      <c r="J430" s="42" t="str">
        <f t="shared" si="33"/>
        <v/>
      </c>
      <c r="K430" s="42" t="str">
        <f t="shared" si="31"/>
        <v/>
      </c>
      <c r="L430" s="43" t="str">
        <f t="shared" si="34"/>
        <v/>
      </c>
    </row>
    <row r="431" spans="1:12" x14ac:dyDescent="0.15">
      <c r="A431" s="86" t="str">
        <f>IF(ISBLANK('US Ad Fare Sheet'!C436),"",'US Ad Fare Sheet'!C436)</f>
        <v/>
      </c>
      <c r="B431" s="86" t="str">
        <f>IF(ISBLANK('US Ad Fare Sheet'!D436),"",'US Ad Fare Sheet'!D436)</f>
        <v/>
      </c>
      <c r="C431" s="86" t="str">
        <f>IF(ISBLANK('US Ad Fare Sheet'!E436),"",'US Ad Fare Sheet'!E436)</f>
        <v/>
      </c>
      <c r="D431" s="86" t="str">
        <f>IF(ISBLANK('US Ad Fare Sheet'!F436),"",'US Ad Fare Sheet'!F436)</f>
        <v/>
      </c>
      <c r="E431" s="86" t="str">
        <f>IF(ISBLANK('US Ad Fare Sheet'!G436),"",'US Ad Fare Sheet'!G436)</f>
        <v/>
      </c>
      <c r="H431" s="42" t="str">
        <f t="shared" si="32"/>
        <v/>
      </c>
      <c r="I431" s="42" t="str">
        <f t="shared" si="35"/>
        <v/>
      </c>
      <c r="J431" s="42" t="str">
        <f t="shared" si="33"/>
        <v/>
      </c>
      <c r="K431" s="42" t="str">
        <f t="shared" si="31"/>
        <v/>
      </c>
      <c r="L431" s="43" t="str">
        <f t="shared" si="34"/>
        <v/>
      </c>
    </row>
    <row r="432" spans="1:12" x14ac:dyDescent="0.15">
      <c r="A432" s="86" t="str">
        <f>IF(ISBLANK('US Ad Fare Sheet'!C437),"",'US Ad Fare Sheet'!C437)</f>
        <v/>
      </c>
      <c r="B432" s="86" t="str">
        <f>IF(ISBLANK('US Ad Fare Sheet'!D437),"",'US Ad Fare Sheet'!D437)</f>
        <v/>
      </c>
      <c r="C432" s="86" t="str">
        <f>IF(ISBLANK('US Ad Fare Sheet'!E437),"",'US Ad Fare Sheet'!E437)</f>
        <v/>
      </c>
      <c r="D432" s="86" t="str">
        <f>IF(ISBLANK('US Ad Fare Sheet'!F437),"",'US Ad Fare Sheet'!F437)</f>
        <v/>
      </c>
      <c r="E432" s="86" t="str">
        <f>IF(ISBLANK('US Ad Fare Sheet'!G437),"",'US Ad Fare Sheet'!G437)</f>
        <v/>
      </c>
      <c r="H432" s="42" t="str">
        <f t="shared" si="32"/>
        <v/>
      </c>
      <c r="I432" s="42" t="str">
        <f t="shared" si="35"/>
        <v/>
      </c>
      <c r="J432" s="42" t="str">
        <f t="shared" si="33"/>
        <v/>
      </c>
      <c r="K432" s="42" t="str">
        <f t="shared" si="31"/>
        <v/>
      </c>
      <c r="L432" s="43" t="str">
        <f t="shared" si="34"/>
        <v/>
      </c>
    </row>
    <row r="433" spans="1:12" x14ac:dyDescent="0.15">
      <c r="A433" s="86" t="str">
        <f>IF(ISBLANK('US Ad Fare Sheet'!C438),"",'US Ad Fare Sheet'!C438)</f>
        <v/>
      </c>
      <c r="B433" s="86" t="str">
        <f>IF(ISBLANK('US Ad Fare Sheet'!D438),"",'US Ad Fare Sheet'!D438)</f>
        <v/>
      </c>
      <c r="C433" s="86" t="str">
        <f>IF(ISBLANK('US Ad Fare Sheet'!E438),"",'US Ad Fare Sheet'!E438)</f>
        <v/>
      </c>
      <c r="D433" s="86" t="str">
        <f>IF(ISBLANK('US Ad Fare Sheet'!F438),"",'US Ad Fare Sheet'!F438)</f>
        <v/>
      </c>
      <c r="E433" s="86" t="str">
        <f>IF(ISBLANK('US Ad Fare Sheet'!G438),"",'US Ad Fare Sheet'!G438)</f>
        <v/>
      </c>
      <c r="H433" s="42" t="str">
        <f t="shared" si="32"/>
        <v/>
      </c>
      <c r="I433" s="42" t="str">
        <f t="shared" si="35"/>
        <v/>
      </c>
      <c r="J433" s="42" t="str">
        <f t="shared" si="33"/>
        <v/>
      </c>
      <c r="K433" s="42" t="str">
        <f t="shared" si="31"/>
        <v/>
      </c>
      <c r="L433" s="43" t="str">
        <f t="shared" si="34"/>
        <v/>
      </c>
    </row>
    <row r="434" spans="1:12" x14ac:dyDescent="0.15">
      <c r="A434" s="86" t="str">
        <f>IF(ISBLANK('US Ad Fare Sheet'!C439),"",'US Ad Fare Sheet'!C439)</f>
        <v/>
      </c>
      <c r="B434" s="86" t="str">
        <f>IF(ISBLANK('US Ad Fare Sheet'!D439),"",'US Ad Fare Sheet'!D439)</f>
        <v/>
      </c>
      <c r="C434" s="86" t="str">
        <f>IF(ISBLANK('US Ad Fare Sheet'!E439),"",'US Ad Fare Sheet'!E439)</f>
        <v/>
      </c>
      <c r="D434" s="86" t="str">
        <f>IF(ISBLANK('US Ad Fare Sheet'!F439),"",'US Ad Fare Sheet'!F439)</f>
        <v/>
      </c>
      <c r="E434" s="86" t="str">
        <f>IF(ISBLANK('US Ad Fare Sheet'!G439),"",'US Ad Fare Sheet'!G439)</f>
        <v/>
      </c>
      <c r="H434" s="42" t="str">
        <f t="shared" si="32"/>
        <v/>
      </c>
      <c r="I434" s="42" t="str">
        <f t="shared" si="35"/>
        <v/>
      </c>
      <c r="J434" s="42" t="str">
        <f t="shared" si="33"/>
        <v/>
      </c>
      <c r="K434" s="42" t="str">
        <f t="shared" si="31"/>
        <v/>
      </c>
      <c r="L434" s="43" t="str">
        <f t="shared" si="34"/>
        <v/>
      </c>
    </row>
    <row r="435" spans="1:12" x14ac:dyDescent="0.15">
      <c r="A435" s="86" t="str">
        <f>IF(ISBLANK('US Ad Fare Sheet'!C440),"",'US Ad Fare Sheet'!C440)</f>
        <v/>
      </c>
      <c r="B435" s="86" t="str">
        <f>IF(ISBLANK('US Ad Fare Sheet'!D440),"",'US Ad Fare Sheet'!D440)</f>
        <v/>
      </c>
      <c r="C435" s="86" t="str">
        <f>IF(ISBLANK('US Ad Fare Sheet'!E440),"",'US Ad Fare Sheet'!E440)</f>
        <v/>
      </c>
      <c r="D435" s="86" t="str">
        <f>IF(ISBLANK('US Ad Fare Sheet'!F440),"",'US Ad Fare Sheet'!F440)</f>
        <v/>
      </c>
      <c r="E435" s="86" t="str">
        <f>IF(ISBLANK('US Ad Fare Sheet'!G440),"",'US Ad Fare Sheet'!G440)</f>
        <v/>
      </c>
      <c r="H435" s="42" t="str">
        <f t="shared" si="32"/>
        <v/>
      </c>
      <c r="I435" s="42" t="str">
        <f t="shared" si="35"/>
        <v/>
      </c>
      <c r="J435" s="42" t="str">
        <f t="shared" si="33"/>
        <v/>
      </c>
      <c r="K435" s="42" t="str">
        <f t="shared" si="31"/>
        <v/>
      </c>
      <c r="L435" s="43" t="str">
        <f t="shared" si="34"/>
        <v/>
      </c>
    </row>
    <row r="436" spans="1:12" x14ac:dyDescent="0.15">
      <c r="A436" s="86" t="str">
        <f>IF(ISBLANK('US Ad Fare Sheet'!C441),"",'US Ad Fare Sheet'!C441)</f>
        <v/>
      </c>
      <c r="B436" s="86" t="str">
        <f>IF(ISBLANK('US Ad Fare Sheet'!D441),"",'US Ad Fare Sheet'!D441)</f>
        <v/>
      </c>
      <c r="C436" s="86" t="str">
        <f>IF(ISBLANK('US Ad Fare Sheet'!E441),"",'US Ad Fare Sheet'!E441)</f>
        <v/>
      </c>
      <c r="D436" s="86" t="str">
        <f>IF(ISBLANK('US Ad Fare Sheet'!F441),"",'US Ad Fare Sheet'!F441)</f>
        <v/>
      </c>
      <c r="E436" s="86" t="str">
        <f>IF(ISBLANK('US Ad Fare Sheet'!G441),"",'US Ad Fare Sheet'!G441)</f>
        <v/>
      </c>
      <c r="H436" s="42" t="str">
        <f t="shared" si="32"/>
        <v/>
      </c>
      <c r="I436" s="42" t="str">
        <f t="shared" si="35"/>
        <v/>
      </c>
      <c r="J436" s="42" t="str">
        <f t="shared" si="33"/>
        <v/>
      </c>
      <c r="K436" s="42" t="str">
        <f t="shared" si="31"/>
        <v/>
      </c>
      <c r="L436" s="43" t="str">
        <f t="shared" si="34"/>
        <v/>
      </c>
    </row>
    <row r="437" spans="1:12" x14ac:dyDescent="0.15">
      <c r="A437" s="86" t="str">
        <f>IF(ISBLANK('US Ad Fare Sheet'!C442),"",'US Ad Fare Sheet'!C442)</f>
        <v/>
      </c>
      <c r="B437" s="86" t="str">
        <f>IF(ISBLANK('US Ad Fare Sheet'!D442),"",'US Ad Fare Sheet'!D442)</f>
        <v/>
      </c>
      <c r="C437" s="86" t="str">
        <f>IF(ISBLANK('US Ad Fare Sheet'!E442),"",'US Ad Fare Sheet'!E442)</f>
        <v/>
      </c>
      <c r="D437" s="86" t="str">
        <f>IF(ISBLANK('US Ad Fare Sheet'!F442),"",'US Ad Fare Sheet'!F442)</f>
        <v/>
      </c>
      <c r="E437" s="86" t="str">
        <f>IF(ISBLANK('US Ad Fare Sheet'!G442),"",'US Ad Fare Sheet'!G442)</f>
        <v/>
      </c>
      <c r="H437" s="42" t="str">
        <f t="shared" si="32"/>
        <v/>
      </c>
      <c r="I437" s="42" t="str">
        <f t="shared" si="35"/>
        <v/>
      </c>
      <c r="J437" s="42" t="str">
        <f t="shared" si="33"/>
        <v/>
      </c>
      <c r="K437" s="42" t="str">
        <f t="shared" si="31"/>
        <v/>
      </c>
      <c r="L437" s="43" t="str">
        <f t="shared" si="34"/>
        <v/>
      </c>
    </row>
    <row r="438" spans="1:12" x14ac:dyDescent="0.15">
      <c r="A438" s="86" t="str">
        <f>IF(ISBLANK('US Ad Fare Sheet'!C443),"",'US Ad Fare Sheet'!C443)</f>
        <v/>
      </c>
      <c r="B438" s="86" t="str">
        <f>IF(ISBLANK('US Ad Fare Sheet'!D443),"",'US Ad Fare Sheet'!D443)</f>
        <v/>
      </c>
      <c r="C438" s="86" t="str">
        <f>IF(ISBLANK('US Ad Fare Sheet'!E443),"",'US Ad Fare Sheet'!E443)</f>
        <v/>
      </c>
      <c r="D438" s="86" t="str">
        <f>IF(ISBLANK('US Ad Fare Sheet'!F443),"",'US Ad Fare Sheet'!F443)</f>
        <v/>
      </c>
      <c r="E438" s="86" t="str">
        <f>IF(ISBLANK('US Ad Fare Sheet'!G443),"",'US Ad Fare Sheet'!G443)</f>
        <v/>
      </c>
      <c r="H438" s="42" t="str">
        <f t="shared" si="32"/>
        <v/>
      </c>
      <c r="I438" s="42" t="str">
        <f t="shared" si="35"/>
        <v/>
      </c>
      <c r="J438" s="42" t="str">
        <f t="shared" si="33"/>
        <v/>
      </c>
      <c r="K438" s="42" t="str">
        <f t="shared" si="31"/>
        <v/>
      </c>
      <c r="L438" s="43" t="str">
        <f t="shared" si="34"/>
        <v/>
      </c>
    </row>
    <row r="439" spans="1:12" x14ac:dyDescent="0.15">
      <c r="A439" s="86" t="str">
        <f>IF(ISBLANK('US Ad Fare Sheet'!C444),"",'US Ad Fare Sheet'!C444)</f>
        <v/>
      </c>
      <c r="B439" s="86" t="str">
        <f>IF(ISBLANK('US Ad Fare Sheet'!D444),"",'US Ad Fare Sheet'!D444)</f>
        <v/>
      </c>
      <c r="C439" s="86" t="str">
        <f>IF(ISBLANK('US Ad Fare Sheet'!E444),"",'US Ad Fare Sheet'!E444)</f>
        <v/>
      </c>
      <c r="D439" s="86" t="str">
        <f>IF(ISBLANK('US Ad Fare Sheet'!F444),"",'US Ad Fare Sheet'!F444)</f>
        <v/>
      </c>
      <c r="E439" s="86" t="str">
        <f>IF(ISBLANK('US Ad Fare Sheet'!G444),"",'US Ad Fare Sheet'!G444)</f>
        <v/>
      </c>
      <c r="H439" s="42" t="str">
        <f t="shared" si="32"/>
        <v/>
      </c>
      <c r="I439" s="42" t="str">
        <f t="shared" si="35"/>
        <v/>
      </c>
      <c r="J439" s="42" t="str">
        <f t="shared" si="33"/>
        <v/>
      </c>
      <c r="K439" s="42" t="str">
        <f t="shared" si="31"/>
        <v/>
      </c>
      <c r="L439" s="43" t="str">
        <f t="shared" si="34"/>
        <v/>
      </c>
    </row>
    <row r="440" spans="1:12" x14ac:dyDescent="0.15">
      <c r="A440" s="86" t="str">
        <f>IF(ISBLANK('US Ad Fare Sheet'!C445),"",'US Ad Fare Sheet'!C445)</f>
        <v/>
      </c>
      <c r="B440" s="86" t="str">
        <f>IF(ISBLANK('US Ad Fare Sheet'!D445),"",'US Ad Fare Sheet'!D445)</f>
        <v/>
      </c>
      <c r="C440" s="86" t="str">
        <f>IF(ISBLANK('US Ad Fare Sheet'!E445),"",'US Ad Fare Sheet'!E445)</f>
        <v/>
      </c>
      <c r="D440" s="86" t="str">
        <f>IF(ISBLANK('US Ad Fare Sheet'!F445),"",'US Ad Fare Sheet'!F445)</f>
        <v/>
      </c>
      <c r="E440" s="86" t="str">
        <f>IF(ISBLANK('US Ad Fare Sheet'!G445),"",'US Ad Fare Sheet'!G445)</f>
        <v/>
      </c>
      <c r="H440" s="42" t="str">
        <f t="shared" si="32"/>
        <v/>
      </c>
      <c r="I440" s="42" t="str">
        <f t="shared" si="35"/>
        <v/>
      </c>
      <c r="J440" s="42" t="str">
        <f t="shared" si="33"/>
        <v/>
      </c>
      <c r="K440" s="42" t="str">
        <f t="shared" si="31"/>
        <v/>
      </c>
      <c r="L440" s="43" t="str">
        <f t="shared" si="34"/>
        <v/>
      </c>
    </row>
    <row r="441" spans="1:12" x14ac:dyDescent="0.15">
      <c r="A441" s="86" t="str">
        <f>IF(ISBLANK('US Ad Fare Sheet'!C446),"",'US Ad Fare Sheet'!C446)</f>
        <v/>
      </c>
      <c r="B441" s="86" t="str">
        <f>IF(ISBLANK('US Ad Fare Sheet'!D446),"",'US Ad Fare Sheet'!D446)</f>
        <v/>
      </c>
      <c r="C441" s="86" t="str">
        <f>IF(ISBLANK('US Ad Fare Sheet'!E446),"",'US Ad Fare Sheet'!E446)</f>
        <v/>
      </c>
      <c r="D441" s="86" t="str">
        <f>IF(ISBLANK('US Ad Fare Sheet'!F446),"",'US Ad Fare Sheet'!F446)</f>
        <v/>
      </c>
      <c r="E441" s="86" t="str">
        <f>IF(ISBLANK('US Ad Fare Sheet'!G446),"",'US Ad Fare Sheet'!G446)</f>
        <v/>
      </c>
      <c r="H441" s="42" t="str">
        <f t="shared" si="32"/>
        <v/>
      </c>
      <c r="I441" s="42" t="str">
        <f t="shared" si="35"/>
        <v/>
      </c>
      <c r="J441" s="42" t="str">
        <f t="shared" si="33"/>
        <v/>
      </c>
      <c r="K441" s="42" t="str">
        <f t="shared" ref="K441:K504" si="36">IFERROR(INDEX(Q:Q,MATCH(J441,P:P,0)),"")</f>
        <v/>
      </c>
      <c r="L441" s="43" t="str">
        <f t="shared" si="34"/>
        <v/>
      </c>
    </row>
    <row r="442" spans="1:12" x14ac:dyDescent="0.15">
      <c r="A442" s="86" t="str">
        <f>IF(ISBLANK('US Ad Fare Sheet'!C447),"",'US Ad Fare Sheet'!C447)</f>
        <v/>
      </c>
      <c r="B442" s="86" t="str">
        <f>IF(ISBLANK('US Ad Fare Sheet'!D447),"",'US Ad Fare Sheet'!D447)</f>
        <v/>
      </c>
      <c r="C442" s="86" t="str">
        <f>IF(ISBLANK('US Ad Fare Sheet'!E447),"",'US Ad Fare Sheet'!E447)</f>
        <v/>
      </c>
      <c r="D442" s="86" t="str">
        <f>IF(ISBLANK('US Ad Fare Sheet'!F447),"",'US Ad Fare Sheet'!F447)</f>
        <v/>
      </c>
      <c r="E442" s="86" t="str">
        <f>IF(ISBLANK('US Ad Fare Sheet'!G447),"",'US Ad Fare Sheet'!G447)</f>
        <v/>
      </c>
      <c r="H442" s="42" t="str">
        <f t="shared" si="32"/>
        <v/>
      </c>
      <c r="I442" s="42" t="str">
        <f t="shared" si="35"/>
        <v/>
      </c>
      <c r="J442" s="42" t="str">
        <f t="shared" si="33"/>
        <v/>
      </c>
      <c r="K442" s="42" t="str">
        <f t="shared" si="36"/>
        <v/>
      </c>
      <c r="L442" s="43" t="str">
        <f t="shared" si="34"/>
        <v/>
      </c>
    </row>
    <row r="443" spans="1:12" x14ac:dyDescent="0.15">
      <c r="A443" s="86" t="str">
        <f>IF(ISBLANK('US Ad Fare Sheet'!C448),"",'US Ad Fare Sheet'!C448)</f>
        <v/>
      </c>
      <c r="B443" s="86" t="str">
        <f>IF(ISBLANK('US Ad Fare Sheet'!D448),"",'US Ad Fare Sheet'!D448)</f>
        <v/>
      </c>
      <c r="C443" s="86" t="str">
        <f>IF(ISBLANK('US Ad Fare Sheet'!E448),"",'US Ad Fare Sheet'!E448)</f>
        <v/>
      </c>
      <c r="D443" s="86" t="str">
        <f>IF(ISBLANK('US Ad Fare Sheet'!F448),"",'US Ad Fare Sheet'!F448)</f>
        <v/>
      </c>
      <c r="E443" s="86" t="str">
        <f>IF(ISBLANK('US Ad Fare Sheet'!G448),"",'US Ad Fare Sheet'!G448)</f>
        <v/>
      </c>
      <c r="H443" s="42" t="str">
        <f t="shared" si="32"/>
        <v/>
      </c>
      <c r="I443" s="42" t="str">
        <f t="shared" si="35"/>
        <v/>
      </c>
      <c r="J443" s="42" t="str">
        <f t="shared" si="33"/>
        <v/>
      </c>
      <c r="K443" s="42" t="str">
        <f t="shared" si="36"/>
        <v/>
      </c>
      <c r="L443" s="43" t="str">
        <f t="shared" si="34"/>
        <v/>
      </c>
    </row>
    <row r="444" spans="1:12" x14ac:dyDescent="0.15">
      <c r="A444" s="86" t="str">
        <f>IF(ISBLANK('US Ad Fare Sheet'!C449),"",'US Ad Fare Sheet'!C449)</f>
        <v/>
      </c>
      <c r="B444" s="86" t="str">
        <f>IF(ISBLANK('US Ad Fare Sheet'!D449),"",'US Ad Fare Sheet'!D449)</f>
        <v/>
      </c>
      <c r="C444" s="86" t="str">
        <f>IF(ISBLANK('US Ad Fare Sheet'!E449),"",'US Ad Fare Sheet'!E449)</f>
        <v/>
      </c>
      <c r="D444" s="86" t="str">
        <f>IF(ISBLANK('US Ad Fare Sheet'!F449),"",'US Ad Fare Sheet'!F449)</f>
        <v/>
      </c>
      <c r="E444" s="86" t="str">
        <f>IF(ISBLANK('US Ad Fare Sheet'!G449),"",'US Ad Fare Sheet'!G449)</f>
        <v/>
      </c>
      <c r="H444" s="42" t="str">
        <f t="shared" si="32"/>
        <v/>
      </c>
      <c r="I444" s="42" t="str">
        <f t="shared" si="35"/>
        <v/>
      </c>
      <c r="J444" s="42" t="str">
        <f t="shared" si="33"/>
        <v/>
      </c>
      <c r="K444" s="42" t="str">
        <f t="shared" si="36"/>
        <v/>
      </c>
      <c r="L444" s="43" t="str">
        <f t="shared" si="34"/>
        <v/>
      </c>
    </row>
    <row r="445" spans="1:12" x14ac:dyDescent="0.15">
      <c r="A445" s="86" t="str">
        <f>IF(ISBLANK('US Ad Fare Sheet'!C450),"",'US Ad Fare Sheet'!C450)</f>
        <v/>
      </c>
      <c r="B445" s="86" t="str">
        <f>IF(ISBLANK('US Ad Fare Sheet'!D450),"",'US Ad Fare Sheet'!D450)</f>
        <v/>
      </c>
      <c r="C445" s="86" t="str">
        <f>IF(ISBLANK('US Ad Fare Sheet'!E450),"",'US Ad Fare Sheet'!E450)</f>
        <v/>
      </c>
      <c r="D445" s="86" t="str">
        <f>IF(ISBLANK('US Ad Fare Sheet'!F450),"",'US Ad Fare Sheet'!F450)</f>
        <v/>
      </c>
      <c r="E445" s="86" t="str">
        <f>IF(ISBLANK('US Ad Fare Sheet'!G450),"",'US Ad Fare Sheet'!G450)</f>
        <v/>
      </c>
      <c r="H445" s="42" t="str">
        <f t="shared" si="32"/>
        <v/>
      </c>
      <c r="I445" s="42" t="str">
        <f t="shared" si="35"/>
        <v/>
      </c>
      <c r="J445" s="42" t="str">
        <f t="shared" si="33"/>
        <v/>
      </c>
      <c r="K445" s="42" t="str">
        <f t="shared" si="36"/>
        <v/>
      </c>
      <c r="L445" s="43" t="str">
        <f t="shared" si="34"/>
        <v/>
      </c>
    </row>
    <row r="446" spans="1:12" x14ac:dyDescent="0.15">
      <c r="A446" s="86" t="str">
        <f>IF(ISBLANK('US Ad Fare Sheet'!C451),"",'US Ad Fare Sheet'!C451)</f>
        <v/>
      </c>
      <c r="B446" s="86" t="str">
        <f>IF(ISBLANK('US Ad Fare Sheet'!D451),"",'US Ad Fare Sheet'!D451)</f>
        <v/>
      </c>
      <c r="C446" s="86" t="str">
        <f>IF(ISBLANK('US Ad Fare Sheet'!E451),"",'US Ad Fare Sheet'!E451)</f>
        <v/>
      </c>
      <c r="D446" s="86" t="str">
        <f>IF(ISBLANK('US Ad Fare Sheet'!F451),"",'US Ad Fare Sheet'!F451)</f>
        <v/>
      </c>
      <c r="E446" s="86" t="str">
        <f>IF(ISBLANK('US Ad Fare Sheet'!G451),"",'US Ad Fare Sheet'!G451)</f>
        <v/>
      </c>
      <c r="H446" s="42" t="str">
        <f t="shared" si="32"/>
        <v/>
      </c>
      <c r="I446" s="42" t="str">
        <f t="shared" si="35"/>
        <v/>
      </c>
      <c r="J446" s="42" t="str">
        <f t="shared" si="33"/>
        <v/>
      </c>
      <c r="K446" s="42" t="str">
        <f t="shared" si="36"/>
        <v/>
      </c>
      <c r="L446" s="43" t="str">
        <f t="shared" si="34"/>
        <v/>
      </c>
    </row>
    <row r="447" spans="1:12" x14ac:dyDescent="0.15">
      <c r="A447" s="86" t="str">
        <f>IF(ISBLANK('US Ad Fare Sheet'!C452),"",'US Ad Fare Sheet'!C452)</f>
        <v/>
      </c>
      <c r="B447" s="86" t="str">
        <f>IF(ISBLANK('US Ad Fare Sheet'!D452),"",'US Ad Fare Sheet'!D452)</f>
        <v/>
      </c>
      <c r="C447" s="86" t="str">
        <f>IF(ISBLANK('US Ad Fare Sheet'!E452),"",'US Ad Fare Sheet'!E452)</f>
        <v/>
      </c>
      <c r="D447" s="86" t="str">
        <f>IF(ISBLANK('US Ad Fare Sheet'!F452),"",'US Ad Fare Sheet'!F452)</f>
        <v/>
      </c>
      <c r="E447" s="86" t="str">
        <f>IF(ISBLANK('US Ad Fare Sheet'!G452),"",'US Ad Fare Sheet'!G452)</f>
        <v/>
      </c>
      <c r="H447" s="42" t="str">
        <f t="shared" si="32"/>
        <v/>
      </c>
      <c r="I447" s="42" t="str">
        <f t="shared" si="35"/>
        <v/>
      </c>
      <c r="J447" s="42" t="str">
        <f t="shared" si="33"/>
        <v/>
      </c>
      <c r="K447" s="42" t="str">
        <f t="shared" si="36"/>
        <v/>
      </c>
      <c r="L447" s="43" t="str">
        <f t="shared" si="34"/>
        <v/>
      </c>
    </row>
    <row r="448" spans="1:12" x14ac:dyDescent="0.15">
      <c r="A448" s="86" t="str">
        <f>IF(ISBLANK('US Ad Fare Sheet'!C453),"",'US Ad Fare Sheet'!C453)</f>
        <v/>
      </c>
      <c r="B448" s="86" t="str">
        <f>IF(ISBLANK('US Ad Fare Sheet'!D453),"",'US Ad Fare Sheet'!D453)</f>
        <v/>
      </c>
      <c r="C448" s="86" t="str">
        <f>IF(ISBLANK('US Ad Fare Sheet'!E453),"",'US Ad Fare Sheet'!E453)</f>
        <v/>
      </c>
      <c r="D448" s="86" t="str">
        <f>IF(ISBLANK('US Ad Fare Sheet'!F453),"",'US Ad Fare Sheet'!F453)</f>
        <v/>
      </c>
      <c r="E448" s="86" t="str">
        <f>IF(ISBLANK('US Ad Fare Sheet'!G453),"",'US Ad Fare Sheet'!G453)</f>
        <v/>
      </c>
      <c r="H448" s="42" t="str">
        <f t="shared" si="32"/>
        <v/>
      </c>
      <c r="I448" s="42" t="str">
        <f t="shared" si="35"/>
        <v/>
      </c>
      <c r="J448" s="42" t="str">
        <f t="shared" si="33"/>
        <v/>
      </c>
      <c r="K448" s="42" t="str">
        <f t="shared" si="36"/>
        <v/>
      </c>
      <c r="L448" s="43" t="str">
        <f t="shared" si="34"/>
        <v/>
      </c>
    </row>
    <row r="449" spans="1:12" x14ac:dyDescent="0.15">
      <c r="A449" s="86" t="str">
        <f>IF(ISBLANK('US Ad Fare Sheet'!C454),"",'US Ad Fare Sheet'!C454)</f>
        <v/>
      </c>
      <c r="B449" s="86" t="str">
        <f>IF(ISBLANK('US Ad Fare Sheet'!D454),"",'US Ad Fare Sheet'!D454)</f>
        <v/>
      </c>
      <c r="C449" s="86" t="str">
        <f>IF(ISBLANK('US Ad Fare Sheet'!E454),"",'US Ad Fare Sheet'!E454)</f>
        <v/>
      </c>
      <c r="D449" s="86" t="str">
        <f>IF(ISBLANK('US Ad Fare Sheet'!F454),"",'US Ad Fare Sheet'!F454)</f>
        <v/>
      </c>
      <c r="E449" s="86" t="str">
        <f>IF(ISBLANK('US Ad Fare Sheet'!G454),"",'US Ad Fare Sheet'!G454)</f>
        <v/>
      </c>
      <c r="H449" s="42" t="str">
        <f t="shared" ref="H449:H512" si="37">A449</f>
        <v/>
      </c>
      <c r="I449" s="42" t="str">
        <f t="shared" si="35"/>
        <v/>
      </c>
      <c r="J449" s="42" t="str">
        <f t="shared" ref="J449:J512" si="38">C449</f>
        <v/>
      </c>
      <c r="K449" s="42" t="str">
        <f t="shared" si="36"/>
        <v/>
      </c>
      <c r="L449" s="43" t="str">
        <f t="shared" ref="L449:L512" si="39">IF(E449="","",E449)</f>
        <v/>
      </c>
    </row>
    <row r="450" spans="1:12" x14ac:dyDescent="0.15">
      <c r="A450" s="86" t="str">
        <f>IF(ISBLANK('US Ad Fare Sheet'!C455),"",'US Ad Fare Sheet'!C455)</f>
        <v/>
      </c>
      <c r="B450" s="86" t="str">
        <f>IF(ISBLANK('US Ad Fare Sheet'!D455),"",'US Ad Fare Sheet'!D455)</f>
        <v/>
      </c>
      <c r="C450" s="86" t="str">
        <f>IF(ISBLANK('US Ad Fare Sheet'!E455),"",'US Ad Fare Sheet'!E455)</f>
        <v/>
      </c>
      <c r="D450" s="86" t="str">
        <f>IF(ISBLANK('US Ad Fare Sheet'!F455),"",'US Ad Fare Sheet'!F455)</f>
        <v/>
      </c>
      <c r="E450" s="86" t="str">
        <f>IF(ISBLANK('US Ad Fare Sheet'!G455),"",'US Ad Fare Sheet'!G455)</f>
        <v/>
      </c>
      <c r="H450" s="42" t="str">
        <f t="shared" si="37"/>
        <v/>
      </c>
      <c r="I450" s="42" t="str">
        <f t="shared" si="35"/>
        <v/>
      </c>
      <c r="J450" s="42" t="str">
        <f t="shared" si="38"/>
        <v/>
      </c>
      <c r="K450" s="42" t="str">
        <f t="shared" si="36"/>
        <v/>
      </c>
      <c r="L450" s="43" t="str">
        <f t="shared" si="39"/>
        <v/>
      </c>
    </row>
    <row r="451" spans="1:12" x14ac:dyDescent="0.15">
      <c r="A451" s="86" t="str">
        <f>IF(ISBLANK('US Ad Fare Sheet'!C456),"",'US Ad Fare Sheet'!C456)</f>
        <v/>
      </c>
      <c r="B451" s="86" t="str">
        <f>IF(ISBLANK('US Ad Fare Sheet'!D456),"",'US Ad Fare Sheet'!D456)</f>
        <v/>
      </c>
      <c r="C451" s="86" t="str">
        <f>IF(ISBLANK('US Ad Fare Sheet'!E456),"",'US Ad Fare Sheet'!E456)</f>
        <v/>
      </c>
      <c r="D451" s="86" t="str">
        <f>IF(ISBLANK('US Ad Fare Sheet'!F456),"",'US Ad Fare Sheet'!F456)</f>
        <v/>
      </c>
      <c r="E451" s="86" t="str">
        <f>IF(ISBLANK('US Ad Fare Sheet'!G456),"",'US Ad Fare Sheet'!G456)</f>
        <v/>
      </c>
      <c r="H451" s="42" t="str">
        <f t="shared" si="37"/>
        <v/>
      </c>
      <c r="I451" s="42" t="str">
        <f t="shared" si="35"/>
        <v/>
      </c>
      <c r="J451" s="42" t="str">
        <f t="shared" si="38"/>
        <v/>
      </c>
      <c r="K451" s="42" t="str">
        <f t="shared" si="36"/>
        <v/>
      </c>
      <c r="L451" s="43" t="str">
        <f t="shared" si="39"/>
        <v/>
      </c>
    </row>
    <row r="452" spans="1:12" x14ac:dyDescent="0.15">
      <c r="A452" s="86" t="str">
        <f>IF(ISBLANK('US Ad Fare Sheet'!C457),"",'US Ad Fare Sheet'!C457)</f>
        <v/>
      </c>
      <c r="B452" s="86" t="str">
        <f>IF(ISBLANK('US Ad Fare Sheet'!D457),"",'US Ad Fare Sheet'!D457)</f>
        <v/>
      </c>
      <c r="C452" s="86" t="str">
        <f>IF(ISBLANK('US Ad Fare Sheet'!E457),"",'US Ad Fare Sheet'!E457)</f>
        <v/>
      </c>
      <c r="D452" s="86" t="str">
        <f>IF(ISBLANK('US Ad Fare Sheet'!F457),"",'US Ad Fare Sheet'!F457)</f>
        <v/>
      </c>
      <c r="E452" s="86" t="str">
        <f>IF(ISBLANK('US Ad Fare Sheet'!G457),"",'US Ad Fare Sheet'!G457)</f>
        <v/>
      </c>
      <c r="H452" s="42" t="str">
        <f t="shared" si="37"/>
        <v/>
      </c>
      <c r="I452" s="42" t="str">
        <f t="shared" ref="I452:I515" si="40">IFERROR(INDEX(Q:Q,MATCH(H452,P:P,0)),"")</f>
        <v/>
      </c>
      <c r="J452" s="42" t="str">
        <f t="shared" si="38"/>
        <v/>
      </c>
      <c r="K452" s="42" t="str">
        <f t="shared" si="36"/>
        <v/>
      </c>
      <c r="L452" s="43" t="str">
        <f t="shared" si="39"/>
        <v/>
      </c>
    </row>
    <row r="453" spans="1:12" x14ac:dyDescent="0.15">
      <c r="A453" s="86" t="str">
        <f>IF(ISBLANK('US Ad Fare Sheet'!C458),"",'US Ad Fare Sheet'!C458)</f>
        <v/>
      </c>
      <c r="B453" s="86" t="str">
        <f>IF(ISBLANK('US Ad Fare Sheet'!D458),"",'US Ad Fare Sheet'!D458)</f>
        <v/>
      </c>
      <c r="C453" s="86" t="str">
        <f>IF(ISBLANK('US Ad Fare Sheet'!E458),"",'US Ad Fare Sheet'!E458)</f>
        <v/>
      </c>
      <c r="D453" s="86" t="str">
        <f>IF(ISBLANK('US Ad Fare Sheet'!F458),"",'US Ad Fare Sheet'!F458)</f>
        <v/>
      </c>
      <c r="E453" s="86" t="str">
        <f>IF(ISBLANK('US Ad Fare Sheet'!G458),"",'US Ad Fare Sheet'!G458)</f>
        <v/>
      </c>
      <c r="H453" s="42" t="str">
        <f t="shared" si="37"/>
        <v/>
      </c>
      <c r="I453" s="42" t="str">
        <f t="shared" si="40"/>
        <v/>
      </c>
      <c r="J453" s="42" t="str">
        <f t="shared" si="38"/>
        <v/>
      </c>
      <c r="K453" s="42" t="str">
        <f t="shared" si="36"/>
        <v/>
      </c>
      <c r="L453" s="43" t="str">
        <f t="shared" si="39"/>
        <v/>
      </c>
    </row>
    <row r="454" spans="1:12" x14ac:dyDescent="0.15">
      <c r="A454" s="86" t="str">
        <f>IF(ISBLANK('US Ad Fare Sheet'!C459),"",'US Ad Fare Sheet'!C459)</f>
        <v/>
      </c>
      <c r="B454" s="86" t="str">
        <f>IF(ISBLANK('US Ad Fare Sheet'!D459),"",'US Ad Fare Sheet'!D459)</f>
        <v/>
      </c>
      <c r="C454" s="86" t="str">
        <f>IF(ISBLANK('US Ad Fare Sheet'!E459),"",'US Ad Fare Sheet'!E459)</f>
        <v/>
      </c>
      <c r="D454" s="86" t="str">
        <f>IF(ISBLANK('US Ad Fare Sheet'!F459),"",'US Ad Fare Sheet'!F459)</f>
        <v/>
      </c>
      <c r="E454" s="86" t="str">
        <f>IF(ISBLANK('US Ad Fare Sheet'!G459),"",'US Ad Fare Sheet'!G459)</f>
        <v/>
      </c>
      <c r="H454" s="42" t="str">
        <f t="shared" si="37"/>
        <v/>
      </c>
      <c r="I454" s="42" t="str">
        <f t="shared" si="40"/>
        <v/>
      </c>
      <c r="J454" s="42" t="str">
        <f t="shared" si="38"/>
        <v/>
      </c>
      <c r="K454" s="42" t="str">
        <f t="shared" si="36"/>
        <v/>
      </c>
      <c r="L454" s="43" t="str">
        <f t="shared" si="39"/>
        <v/>
      </c>
    </row>
    <row r="455" spans="1:12" x14ac:dyDescent="0.15">
      <c r="A455" s="86" t="str">
        <f>IF(ISBLANK('US Ad Fare Sheet'!C460),"",'US Ad Fare Sheet'!C460)</f>
        <v/>
      </c>
      <c r="B455" s="86" t="str">
        <f>IF(ISBLANK('US Ad Fare Sheet'!D460),"",'US Ad Fare Sheet'!D460)</f>
        <v/>
      </c>
      <c r="C455" s="86" t="str">
        <f>IF(ISBLANK('US Ad Fare Sheet'!E460),"",'US Ad Fare Sheet'!E460)</f>
        <v/>
      </c>
      <c r="D455" s="86" t="str">
        <f>IF(ISBLANK('US Ad Fare Sheet'!F460),"",'US Ad Fare Sheet'!F460)</f>
        <v/>
      </c>
      <c r="E455" s="86" t="str">
        <f>IF(ISBLANK('US Ad Fare Sheet'!G460),"",'US Ad Fare Sheet'!G460)</f>
        <v/>
      </c>
      <c r="H455" s="42" t="str">
        <f t="shared" si="37"/>
        <v/>
      </c>
      <c r="I455" s="42" t="str">
        <f t="shared" si="40"/>
        <v/>
      </c>
      <c r="J455" s="42" t="str">
        <f t="shared" si="38"/>
        <v/>
      </c>
      <c r="K455" s="42" t="str">
        <f t="shared" si="36"/>
        <v/>
      </c>
      <c r="L455" s="43" t="str">
        <f t="shared" si="39"/>
        <v/>
      </c>
    </row>
    <row r="456" spans="1:12" x14ac:dyDescent="0.15">
      <c r="A456" s="86" t="str">
        <f>IF(ISBLANK('US Ad Fare Sheet'!C461),"",'US Ad Fare Sheet'!C461)</f>
        <v/>
      </c>
      <c r="B456" s="86" t="str">
        <f>IF(ISBLANK('US Ad Fare Sheet'!D461),"",'US Ad Fare Sheet'!D461)</f>
        <v/>
      </c>
      <c r="C456" s="86" t="str">
        <f>IF(ISBLANK('US Ad Fare Sheet'!E461),"",'US Ad Fare Sheet'!E461)</f>
        <v/>
      </c>
      <c r="D456" s="86" t="str">
        <f>IF(ISBLANK('US Ad Fare Sheet'!F461),"",'US Ad Fare Sheet'!F461)</f>
        <v/>
      </c>
      <c r="E456" s="86" t="str">
        <f>IF(ISBLANK('US Ad Fare Sheet'!G461),"",'US Ad Fare Sheet'!G461)</f>
        <v/>
      </c>
      <c r="H456" s="42" t="str">
        <f t="shared" si="37"/>
        <v/>
      </c>
      <c r="I456" s="42" t="str">
        <f t="shared" si="40"/>
        <v/>
      </c>
      <c r="J456" s="42" t="str">
        <f t="shared" si="38"/>
        <v/>
      </c>
      <c r="K456" s="42" t="str">
        <f t="shared" si="36"/>
        <v/>
      </c>
      <c r="L456" s="43" t="str">
        <f t="shared" si="39"/>
        <v/>
      </c>
    </row>
    <row r="457" spans="1:12" x14ac:dyDescent="0.15">
      <c r="A457" s="86" t="str">
        <f>IF(ISBLANK('US Ad Fare Sheet'!C462),"",'US Ad Fare Sheet'!C462)</f>
        <v/>
      </c>
      <c r="B457" s="86" t="str">
        <f>IF(ISBLANK('US Ad Fare Sheet'!D462),"",'US Ad Fare Sheet'!D462)</f>
        <v/>
      </c>
      <c r="C457" s="86" t="str">
        <f>IF(ISBLANK('US Ad Fare Sheet'!E462),"",'US Ad Fare Sheet'!E462)</f>
        <v/>
      </c>
      <c r="D457" s="86" t="str">
        <f>IF(ISBLANK('US Ad Fare Sheet'!F462),"",'US Ad Fare Sheet'!F462)</f>
        <v/>
      </c>
      <c r="E457" s="86" t="str">
        <f>IF(ISBLANK('US Ad Fare Sheet'!G462),"",'US Ad Fare Sheet'!G462)</f>
        <v/>
      </c>
      <c r="H457" s="42" t="str">
        <f t="shared" si="37"/>
        <v/>
      </c>
      <c r="I457" s="42" t="str">
        <f t="shared" si="40"/>
        <v/>
      </c>
      <c r="J457" s="42" t="str">
        <f t="shared" si="38"/>
        <v/>
      </c>
      <c r="K457" s="42" t="str">
        <f t="shared" si="36"/>
        <v/>
      </c>
      <c r="L457" s="43" t="str">
        <f t="shared" si="39"/>
        <v/>
      </c>
    </row>
    <row r="458" spans="1:12" x14ac:dyDescent="0.15">
      <c r="A458" s="86" t="str">
        <f>IF(ISBLANK('US Ad Fare Sheet'!C463),"",'US Ad Fare Sheet'!C463)</f>
        <v/>
      </c>
      <c r="B458" s="86" t="str">
        <f>IF(ISBLANK('US Ad Fare Sheet'!D463),"",'US Ad Fare Sheet'!D463)</f>
        <v/>
      </c>
      <c r="C458" s="86" t="str">
        <f>IF(ISBLANK('US Ad Fare Sheet'!E463),"",'US Ad Fare Sheet'!E463)</f>
        <v/>
      </c>
      <c r="D458" s="86" t="str">
        <f>IF(ISBLANK('US Ad Fare Sheet'!F463),"",'US Ad Fare Sheet'!F463)</f>
        <v/>
      </c>
      <c r="E458" s="86" t="str">
        <f>IF(ISBLANK('US Ad Fare Sheet'!G463),"",'US Ad Fare Sheet'!G463)</f>
        <v/>
      </c>
      <c r="H458" s="42" t="str">
        <f t="shared" si="37"/>
        <v/>
      </c>
      <c r="I458" s="42" t="str">
        <f t="shared" si="40"/>
        <v/>
      </c>
      <c r="J458" s="42" t="str">
        <f t="shared" si="38"/>
        <v/>
      </c>
      <c r="K458" s="42" t="str">
        <f t="shared" si="36"/>
        <v/>
      </c>
      <c r="L458" s="43" t="str">
        <f t="shared" si="39"/>
        <v/>
      </c>
    </row>
    <row r="459" spans="1:12" x14ac:dyDescent="0.15">
      <c r="A459" s="86" t="str">
        <f>IF(ISBLANK('US Ad Fare Sheet'!C464),"",'US Ad Fare Sheet'!C464)</f>
        <v/>
      </c>
      <c r="B459" s="86" t="str">
        <f>IF(ISBLANK('US Ad Fare Sheet'!D464),"",'US Ad Fare Sheet'!D464)</f>
        <v/>
      </c>
      <c r="C459" s="86" t="str">
        <f>IF(ISBLANK('US Ad Fare Sheet'!E464),"",'US Ad Fare Sheet'!E464)</f>
        <v/>
      </c>
      <c r="D459" s="86" t="str">
        <f>IF(ISBLANK('US Ad Fare Sheet'!F464),"",'US Ad Fare Sheet'!F464)</f>
        <v/>
      </c>
      <c r="E459" s="86" t="str">
        <f>IF(ISBLANK('US Ad Fare Sheet'!G464),"",'US Ad Fare Sheet'!G464)</f>
        <v/>
      </c>
      <c r="H459" s="42" t="str">
        <f t="shared" si="37"/>
        <v/>
      </c>
      <c r="I459" s="42" t="str">
        <f t="shared" si="40"/>
        <v/>
      </c>
      <c r="J459" s="42" t="str">
        <f t="shared" si="38"/>
        <v/>
      </c>
      <c r="K459" s="42" t="str">
        <f t="shared" si="36"/>
        <v/>
      </c>
      <c r="L459" s="43" t="str">
        <f t="shared" si="39"/>
        <v/>
      </c>
    </row>
    <row r="460" spans="1:12" x14ac:dyDescent="0.15">
      <c r="A460" s="86" t="str">
        <f>IF(ISBLANK('US Ad Fare Sheet'!C465),"",'US Ad Fare Sheet'!C465)</f>
        <v/>
      </c>
      <c r="B460" s="86" t="str">
        <f>IF(ISBLANK('US Ad Fare Sheet'!D465),"",'US Ad Fare Sheet'!D465)</f>
        <v/>
      </c>
      <c r="C460" s="86" t="str">
        <f>IF(ISBLANK('US Ad Fare Sheet'!E465),"",'US Ad Fare Sheet'!E465)</f>
        <v/>
      </c>
      <c r="D460" s="86" t="str">
        <f>IF(ISBLANK('US Ad Fare Sheet'!F465),"",'US Ad Fare Sheet'!F465)</f>
        <v/>
      </c>
      <c r="E460" s="86" t="str">
        <f>IF(ISBLANK('US Ad Fare Sheet'!G465),"",'US Ad Fare Sheet'!G465)</f>
        <v/>
      </c>
      <c r="H460" s="42" t="str">
        <f t="shared" si="37"/>
        <v/>
      </c>
      <c r="I460" s="42" t="str">
        <f t="shared" si="40"/>
        <v/>
      </c>
      <c r="J460" s="42" t="str">
        <f t="shared" si="38"/>
        <v/>
      </c>
      <c r="K460" s="42" t="str">
        <f t="shared" si="36"/>
        <v/>
      </c>
      <c r="L460" s="43" t="str">
        <f t="shared" si="39"/>
        <v/>
      </c>
    </row>
    <row r="461" spans="1:12" x14ac:dyDescent="0.15">
      <c r="A461" s="86" t="str">
        <f>IF(ISBLANK('US Ad Fare Sheet'!C466),"",'US Ad Fare Sheet'!C466)</f>
        <v/>
      </c>
      <c r="B461" s="86" t="str">
        <f>IF(ISBLANK('US Ad Fare Sheet'!D466),"",'US Ad Fare Sheet'!D466)</f>
        <v/>
      </c>
      <c r="C461" s="86" t="str">
        <f>IF(ISBLANK('US Ad Fare Sheet'!E466),"",'US Ad Fare Sheet'!E466)</f>
        <v/>
      </c>
      <c r="D461" s="86" t="str">
        <f>IF(ISBLANK('US Ad Fare Sheet'!F466),"",'US Ad Fare Sheet'!F466)</f>
        <v/>
      </c>
      <c r="E461" s="86" t="str">
        <f>IF(ISBLANK('US Ad Fare Sheet'!G466),"",'US Ad Fare Sheet'!G466)</f>
        <v/>
      </c>
      <c r="H461" s="42" t="str">
        <f t="shared" si="37"/>
        <v/>
      </c>
      <c r="I461" s="42" t="str">
        <f t="shared" si="40"/>
        <v/>
      </c>
      <c r="J461" s="42" t="str">
        <f t="shared" si="38"/>
        <v/>
      </c>
      <c r="K461" s="42" t="str">
        <f t="shared" si="36"/>
        <v/>
      </c>
      <c r="L461" s="43" t="str">
        <f t="shared" si="39"/>
        <v/>
      </c>
    </row>
    <row r="462" spans="1:12" x14ac:dyDescent="0.15">
      <c r="A462" s="86" t="str">
        <f>IF(ISBLANK('US Ad Fare Sheet'!C467),"",'US Ad Fare Sheet'!C467)</f>
        <v/>
      </c>
      <c r="B462" s="86" t="str">
        <f>IF(ISBLANK('US Ad Fare Sheet'!D467),"",'US Ad Fare Sheet'!D467)</f>
        <v/>
      </c>
      <c r="C462" s="86" t="str">
        <f>IF(ISBLANK('US Ad Fare Sheet'!E467),"",'US Ad Fare Sheet'!E467)</f>
        <v/>
      </c>
      <c r="D462" s="86" t="str">
        <f>IF(ISBLANK('US Ad Fare Sheet'!F467),"",'US Ad Fare Sheet'!F467)</f>
        <v/>
      </c>
      <c r="E462" s="86" t="str">
        <f>IF(ISBLANK('US Ad Fare Sheet'!G467),"",'US Ad Fare Sheet'!G467)</f>
        <v/>
      </c>
      <c r="H462" s="42" t="str">
        <f t="shared" si="37"/>
        <v/>
      </c>
      <c r="I462" s="42" t="str">
        <f t="shared" si="40"/>
        <v/>
      </c>
      <c r="J462" s="42" t="str">
        <f t="shared" si="38"/>
        <v/>
      </c>
      <c r="K462" s="42" t="str">
        <f t="shared" si="36"/>
        <v/>
      </c>
      <c r="L462" s="43" t="str">
        <f t="shared" si="39"/>
        <v/>
      </c>
    </row>
    <row r="463" spans="1:12" x14ac:dyDescent="0.15">
      <c r="A463" s="86" t="str">
        <f>IF(ISBLANK('US Ad Fare Sheet'!C468),"",'US Ad Fare Sheet'!C468)</f>
        <v/>
      </c>
      <c r="B463" s="86" t="str">
        <f>IF(ISBLANK('US Ad Fare Sheet'!D468),"",'US Ad Fare Sheet'!D468)</f>
        <v/>
      </c>
      <c r="C463" s="86" t="str">
        <f>IF(ISBLANK('US Ad Fare Sheet'!E468),"",'US Ad Fare Sheet'!E468)</f>
        <v/>
      </c>
      <c r="D463" s="86" t="str">
        <f>IF(ISBLANK('US Ad Fare Sheet'!F468),"",'US Ad Fare Sheet'!F468)</f>
        <v/>
      </c>
      <c r="E463" s="86" t="str">
        <f>IF(ISBLANK('US Ad Fare Sheet'!G468),"",'US Ad Fare Sheet'!G468)</f>
        <v/>
      </c>
      <c r="H463" s="42" t="str">
        <f t="shared" si="37"/>
        <v/>
      </c>
      <c r="I463" s="42" t="str">
        <f t="shared" si="40"/>
        <v/>
      </c>
      <c r="J463" s="42" t="str">
        <f t="shared" si="38"/>
        <v/>
      </c>
      <c r="K463" s="42" t="str">
        <f t="shared" si="36"/>
        <v/>
      </c>
      <c r="L463" s="43" t="str">
        <f t="shared" si="39"/>
        <v/>
      </c>
    </row>
    <row r="464" spans="1:12" x14ac:dyDescent="0.15">
      <c r="A464" s="86" t="str">
        <f>IF(ISBLANK('US Ad Fare Sheet'!C469),"",'US Ad Fare Sheet'!C469)</f>
        <v/>
      </c>
      <c r="B464" s="86" t="str">
        <f>IF(ISBLANK('US Ad Fare Sheet'!D469),"",'US Ad Fare Sheet'!D469)</f>
        <v/>
      </c>
      <c r="C464" s="86" t="str">
        <f>IF(ISBLANK('US Ad Fare Sheet'!E469),"",'US Ad Fare Sheet'!E469)</f>
        <v/>
      </c>
      <c r="D464" s="86" t="str">
        <f>IF(ISBLANK('US Ad Fare Sheet'!F469),"",'US Ad Fare Sheet'!F469)</f>
        <v/>
      </c>
      <c r="E464" s="86" t="str">
        <f>IF(ISBLANK('US Ad Fare Sheet'!G469),"",'US Ad Fare Sheet'!G469)</f>
        <v/>
      </c>
      <c r="H464" s="42" t="str">
        <f t="shared" si="37"/>
        <v/>
      </c>
      <c r="I464" s="42" t="str">
        <f t="shared" si="40"/>
        <v/>
      </c>
      <c r="J464" s="42" t="str">
        <f t="shared" si="38"/>
        <v/>
      </c>
      <c r="K464" s="42" t="str">
        <f t="shared" si="36"/>
        <v/>
      </c>
      <c r="L464" s="43" t="str">
        <f t="shared" si="39"/>
        <v/>
      </c>
    </row>
    <row r="465" spans="1:12" x14ac:dyDescent="0.15">
      <c r="A465" s="86" t="str">
        <f>IF(ISBLANK('US Ad Fare Sheet'!C470),"",'US Ad Fare Sheet'!C470)</f>
        <v/>
      </c>
      <c r="B465" s="86" t="str">
        <f>IF(ISBLANK('US Ad Fare Sheet'!D470),"",'US Ad Fare Sheet'!D470)</f>
        <v/>
      </c>
      <c r="C465" s="86" t="str">
        <f>IF(ISBLANK('US Ad Fare Sheet'!E470),"",'US Ad Fare Sheet'!E470)</f>
        <v/>
      </c>
      <c r="D465" s="86" t="str">
        <f>IF(ISBLANK('US Ad Fare Sheet'!F470),"",'US Ad Fare Sheet'!F470)</f>
        <v/>
      </c>
      <c r="E465" s="86" t="str">
        <f>IF(ISBLANK('US Ad Fare Sheet'!G470),"",'US Ad Fare Sheet'!G470)</f>
        <v/>
      </c>
      <c r="H465" s="42" t="str">
        <f t="shared" si="37"/>
        <v/>
      </c>
      <c r="I465" s="42" t="str">
        <f t="shared" si="40"/>
        <v/>
      </c>
      <c r="J465" s="42" t="str">
        <f t="shared" si="38"/>
        <v/>
      </c>
      <c r="K465" s="42" t="str">
        <f t="shared" si="36"/>
        <v/>
      </c>
      <c r="L465" s="43" t="str">
        <f t="shared" si="39"/>
        <v/>
      </c>
    </row>
    <row r="466" spans="1:12" x14ac:dyDescent="0.15">
      <c r="A466" s="86" t="str">
        <f>IF(ISBLANK('US Ad Fare Sheet'!C471),"",'US Ad Fare Sheet'!C471)</f>
        <v/>
      </c>
      <c r="B466" s="86" t="str">
        <f>IF(ISBLANK('US Ad Fare Sheet'!D471),"",'US Ad Fare Sheet'!D471)</f>
        <v/>
      </c>
      <c r="C466" s="86" t="str">
        <f>IF(ISBLANK('US Ad Fare Sheet'!E471),"",'US Ad Fare Sheet'!E471)</f>
        <v/>
      </c>
      <c r="D466" s="86" t="str">
        <f>IF(ISBLANK('US Ad Fare Sheet'!F471),"",'US Ad Fare Sheet'!F471)</f>
        <v/>
      </c>
      <c r="E466" s="86" t="str">
        <f>IF(ISBLANK('US Ad Fare Sheet'!G471),"",'US Ad Fare Sheet'!G471)</f>
        <v/>
      </c>
      <c r="H466" s="42" t="str">
        <f t="shared" si="37"/>
        <v/>
      </c>
      <c r="I466" s="42" t="str">
        <f t="shared" si="40"/>
        <v/>
      </c>
      <c r="J466" s="42" t="str">
        <f t="shared" si="38"/>
        <v/>
      </c>
      <c r="K466" s="42" t="str">
        <f t="shared" si="36"/>
        <v/>
      </c>
      <c r="L466" s="43" t="str">
        <f t="shared" si="39"/>
        <v/>
      </c>
    </row>
    <row r="467" spans="1:12" x14ac:dyDescent="0.15">
      <c r="A467" s="86" t="str">
        <f>IF(ISBLANK('US Ad Fare Sheet'!C472),"",'US Ad Fare Sheet'!C472)</f>
        <v/>
      </c>
      <c r="B467" s="86" t="str">
        <f>IF(ISBLANK('US Ad Fare Sheet'!D472),"",'US Ad Fare Sheet'!D472)</f>
        <v/>
      </c>
      <c r="C467" s="86" t="str">
        <f>IF(ISBLANK('US Ad Fare Sheet'!E472),"",'US Ad Fare Sheet'!E472)</f>
        <v/>
      </c>
      <c r="D467" s="86" t="str">
        <f>IF(ISBLANK('US Ad Fare Sheet'!F472),"",'US Ad Fare Sheet'!F472)</f>
        <v/>
      </c>
      <c r="E467" s="86" t="str">
        <f>IF(ISBLANK('US Ad Fare Sheet'!G472),"",'US Ad Fare Sheet'!G472)</f>
        <v/>
      </c>
      <c r="H467" s="42" t="str">
        <f t="shared" si="37"/>
        <v/>
      </c>
      <c r="I467" s="42" t="str">
        <f t="shared" si="40"/>
        <v/>
      </c>
      <c r="J467" s="42" t="str">
        <f t="shared" si="38"/>
        <v/>
      </c>
      <c r="K467" s="42" t="str">
        <f t="shared" si="36"/>
        <v/>
      </c>
      <c r="L467" s="43" t="str">
        <f t="shared" si="39"/>
        <v/>
      </c>
    </row>
    <row r="468" spans="1:12" x14ac:dyDescent="0.15">
      <c r="A468" s="86" t="str">
        <f>IF(ISBLANK('US Ad Fare Sheet'!C473),"",'US Ad Fare Sheet'!C473)</f>
        <v/>
      </c>
      <c r="B468" s="86" t="str">
        <f>IF(ISBLANK('US Ad Fare Sheet'!D473),"",'US Ad Fare Sheet'!D473)</f>
        <v/>
      </c>
      <c r="C468" s="86" t="str">
        <f>IF(ISBLANK('US Ad Fare Sheet'!E473),"",'US Ad Fare Sheet'!E473)</f>
        <v/>
      </c>
      <c r="D468" s="86" t="str">
        <f>IF(ISBLANK('US Ad Fare Sheet'!F473),"",'US Ad Fare Sheet'!F473)</f>
        <v/>
      </c>
      <c r="E468" s="86" t="str">
        <f>IF(ISBLANK('US Ad Fare Sheet'!G473),"",'US Ad Fare Sheet'!G473)</f>
        <v/>
      </c>
      <c r="H468" s="42" t="str">
        <f t="shared" si="37"/>
        <v/>
      </c>
      <c r="I468" s="42" t="str">
        <f t="shared" si="40"/>
        <v/>
      </c>
      <c r="J468" s="42" t="str">
        <f t="shared" si="38"/>
        <v/>
      </c>
      <c r="K468" s="42" t="str">
        <f t="shared" si="36"/>
        <v/>
      </c>
      <c r="L468" s="43" t="str">
        <f t="shared" si="39"/>
        <v/>
      </c>
    </row>
    <row r="469" spans="1:12" x14ac:dyDescent="0.15">
      <c r="A469" s="86" t="str">
        <f>IF(ISBLANK('US Ad Fare Sheet'!C474),"",'US Ad Fare Sheet'!C474)</f>
        <v/>
      </c>
      <c r="B469" s="86" t="str">
        <f>IF(ISBLANK('US Ad Fare Sheet'!D474),"",'US Ad Fare Sheet'!D474)</f>
        <v/>
      </c>
      <c r="C469" s="86" t="str">
        <f>IF(ISBLANK('US Ad Fare Sheet'!E474),"",'US Ad Fare Sheet'!E474)</f>
        <v/>
      </c>
      <c r="D469" s="86" t="str">
        <f>IF(ISBLANK('US Ad Fare Sheet'!F474),"",'US Ad Fare Sheet'!F474)</f>
        <v/>
      </c>
      <c r="E469" s="86" t="str">
        <f>IF(ISBLANK('US Ad Fare Sheet'!G474),"",'US Ad Fare Sheet'!G474)</f>
        <v/>
      </c>
      <c r="H469" s="42" t="str">
        <f t="shared" si="37"/>
        <v/>
      </c>
      <c r="I469" s="42" t="str">
        <f t="shared" si="40"/>
        <v/>
      </c>
      <c r="J469" s="42" t="str">
        <f t="shared" si="38"/>
        <v/>
      </c>
      <c r="K469" s="42" t="str">
        <f t="shared" si="36"/>
        <v/>
      </c>
      <c r="L469" s="43" t="str">
        <f t="shared" si="39"/>
        <v/>
      </c>
    </row>
    <row r="470" spans="1:12" x14ac:dyDescent="0.15">
      <c r="A470" s="86" t="str">
        <f>IF(ISBLANK('US Ad Fare Sheet'!C475),"",'US Ad Fare Sheet'!C475)</f>
        <v/>
      </c>
      <c r="B470" s="86" t="str">
        <f>IF(ISBLANK('US Ad Fare Sheet'!D475),"",'US Ad Fare Sheet'!D475)</f>
        <v/>
      </c>
      <c r="C470" s="86" t="str">
        <f>IF(ISBLANK('US Ad Fare Sheet'!E475),"",'US Ad Fare Sheet'!E475)</f>
        <v/>
      </c>
      <c r="D470" s="86" t="str">
        <f>IF(ISBLANK('US Ad Fare Sheet'!F475),"",'US Ad Fare Sheet'!F475)</f>
        <v/>
      </c>
      <c r="E470" s="86" t="str">
        <f>IF(ISBLANK('US Ad Fare Sheet'!G475),"",'US Ad Fare Sheet'!G475)</f>
        <v/>
      </c>
      <c r="H470" s="42" t="str">
        <f t="shared" si="37"/>
        <v/>
      </c>
      <c r="I470" s="42" t="str">
        <f t="shared" si="40"/>
        <v/>
      </c>
      <c r="J470" s="42" t="str">
        <f t="shared" si="38"/>
        <v/>
      </c>
      <c r="K470" s="42" t="str">
        <f t="shared" si="36"/>
        <v/>
      </c>
      <c r="L470" s="43" t="str">
        <f t="shared" si="39"/>
        <v/>
      </c>
    </row>
    <row r="471" spans="1:12" x14ac:dyDescent="0.15">
      <c r="A471" s="86" t="str">
        <f>IF(ISBLANK('US Ad Fare Sheet'!C476),"",'US Ad Fare Sheet'!C476)</f>
        <v/>
      </c>
      <c r="B471" s="86" t="str">
        <f>IF(ISBLANK('US Ad Fare Sheet'!D476),"",'US Ad Fare Sheet'!D476)</f>
        <v/>
      </c>
      <c r="C471" s="86" t="str">
        <f>IF(ISBLANK('US Ad Fare Sheet'!E476),"",'US Ad Fare Sheet'!E476)</f>
        <v/>
      </c>
      <c r="D471" s="86" t="str">
        <f>IF(ISBLANK('US Ad Fare Sheet'!F476),"",'US Ad Fare Sheet'!F476)</f>
        <v/>
      </c>
      <c r="E471" s="86" t="str">
        <f>IF(ISBLANK('US Ad Fare Sheet'!G476),"",'US Ad Fare Sheet'!G476)</f>
        <v/>
      </c>
      <c r="H471" s="42" t="str">
        <f t="shared" si="37"/>
        <v/>
      </c>
      <c r="I471" s="42" t="str">
        <f t="shared" si="40"/>
        <v/>
      </c>
      <c r="J471" s="42" t="str">
        <f t="shared" si="38"/>
        <v/>
      </c>
      <c r="K471" s="42" t="str">
        <f t="shared" si="36"/>
        <v/>
      </c>
      <c r="L471" s="43" t="str">
        <f t="shared" si="39"/>
        <v/>
      </c>
    </row>
    <row r="472" spans="1:12" x14ac:dyDescent="0.15">
      <c r="A472" s="86" t="str">
        <f>IF(ISBLANK('US Ad Fare Sheet'!C477),"",'US Ad Fare Sheet'!C477)</f>
        <v/>
      </c>
      <c r="B472" s="86" t="str">
        <f>IF(ISBLANK('US Ad Fare Sheet'!D477),"",'US Ad Fare Sheet'!D477)</f>
        <v/>
      </c>
      <c r="C472" s="86" t="str">
        <f>IF(ISBLANK('US Ad Fare Sheet'!E477),"",'US Ad Fare Sheet'!E477)</f>
        <v/>
      </c>
      <c r="D472" s="86" t="str">
        <f>IF(ISBLANK('US Ad Fare Sheet'!F477),"",'US Ad Fare Sheet'!F477)</f>
        <v/>
      </c>
      <c r="E472" s="86" t="str">
        <f>IF(ISBLANK('US Ad Fare Sheet'!G477),"",'US Ad Fare Sheet'!G477)</f>
        <v/>
      </c>
      <c r="H472" s="42" t="str">
        <f t="shared" si="37"/>
        <v/>
      </c>
      <c r="I472" s="42" t="str">
        <f t="shared" si="40"/>
        <v/>
      </c>
      <c r="J472" s="42" t="str">
        <f t="shared" si="38"/>
        <v/>
      </c>
      <c r="K472" s="42" t="str">
        <f t="shared" si="36"/>
        <v/>
      </c>
      <c r="L472" s="43" t="str">
        <f t="shared" si="39"/>
        <v/>
      </c>
    </row>
    <row r="473" spans="1:12" x14ac:dyDescent="0.15">
      <c r="A473" s="86" t="str">
        <f>IF(ISBLANK('US Ad Fare Sheet'!C478),"",'US Ad Fare Sheet'!C478)</f>
        <v/>
      </c>
      <c r="B473" s="86" t="str">
        <f>IF(ISBLANK('US Ad Fare Sheet'!D478),"",'US Ad Fare Sheet'!D478)</f>
        <v/>
      </c>
      <c r="C473" s="86" t="str">
        <f>IF(ISBLANK('US Ad Fare Sheet'!E478),"",'US Ad Fare Sheet'!E478)</f>
        <v/>
      </c>
      <c r="D473" s="86" t="str">
        <f>IF(ISBLANK('US Ad Fare Sheet'!F478),"",'US Ad Fare Sheet'!F478)</f>
        <v/>
      </c>
      <c r="E473" s="86" t="str">
        <f>IF(ISBLANK('US Ad Fare Sheet'!G478),"",'US Ad Fare Sheet'!G478)</f>
        <v/>
      </c>
      <c r="H473" s="42" t="str">
        <f t="shared" si="37"/>
        <v/>
      </c>
      <c r="I473" s="42" t="str">
        <f t="shared" si="40"/>
        <v/>
      </c>
      <c r="J473" s="42" t="str">
        <f t="shared" si="38"/>
        <v/>
      </c>
      <c r="K473" s="42" t="str">
        <f t="shared" si="36"/>
        <v/>
      </c>
      <c r="L473" s="43" t="str">
        <f t="shared" si="39"/>
        <v/>
      </c>
    </row>
    <row r="474" spans="1:12" x14ac:dyDescent="0.15">
      <c r="A474" s="86" t="str">
        <f>IF(ISBLANK('US Ad Fare Sheet'!C479),"",'US Ad Fare Sheet'!C479)</f>
        <v/>
      </c>
      <c r="B474" s="86" t="str">
        <f>IF(ISBLANK('US Ad Fare Sheet'!D479),"",'US Ad Fare Sheet'!D479)</f>
        <v/>
      </c>
      <c r="C474" s="86" t="str">
        <f>IF(ISBLANK('US Ad Fare Sheet'!E479),"",'US Ad Fare Sheet'!E479)</f>
        <v/>
      </c>
      <c r="D474" s="86" t="str">
        <f>IF(ISBLANK('US Ad Fare Sheet'!F479),"",'US Ad Fare Sheet'!F479)</f>
        <v/>
      </c>
      <c r="E474" s="86" t="str">
        <f>IF(ISBLANK('US Ad Fare Sheet'!G479),"",'US Ad Fare Sheet'!G479)</f>
        <v/>
      </c>
      <c r="H474" s="42" t="str">
        <f t="shared" si="37"/>
        <v/>
      </c>
      <c r="I474" s="42" t="str">
        <f t="shared" si="40"/>
        <v/>
      </c>
      <c r="J474" s="42" t="str">
        <f t="shared" si="38"/>
        <v/>
      </c>
      <c r="K474" s="42" t="str">
        <f t="shared" si="36"/>
        <v/>
      </c>
      <c r="L474" s="43" t="str">
        <f t="shared" si="39"/>
        <v/>
      </c>
    </row>
    <row r="475" spans="1:12" x14ac:dyDescent="0.15">
      <c r="A475" s="86" t="str">
        <f>IF(ISBLANK('US Ad Fare Sheet'!C480),"",'US Ad Fare Sheet'!C480)</f>
        <v/>
      </c>
      <c r="B475" s="86" t="str">
        <f>IF(ISBLANK('US Ad Fare Sheet'!D480),"",'US Ad Fare Sheet'!D480)</f>
        <v/>
      </c>
      <c r="C475" s="86" t="str">
        <f>IF(ISBLANK('US Ad Fare Sheet'!E480),"",'US Ad Fare Sheet'!E480)</f>
        <v/>
      </c>
      <c r="D475" s="86" t="str">
        <f>IF(ISBLANK('US Ad Fare Sheet'!F480),"",'US Ad Fare Sheet'!F480)</f>
        <v/>
      </c>
      <c r="E475" s="86" t="str">
        <f>IF(ISBLANK('US Ad Fare Sheet'!G480),"",'US Ad Fare Sheet'!G480)</f>
        <v/>
      </c>
      <c r="H475" s="42" t="str">
        <f t="shared" si="37"/>
        <v/>
      </c>
      <c r="I475" s="42" t="str">
        <f t="shared" si="40"/>
        <v/>
      </c>
      <c r="J475" s="42" t="str">
        <f t="shared" si="38"/>
        <v/>
      </c>
      <c r="K475" s="42" t="str">
        <f t="shared" si="36"/>
        <v/>
      </c>
      <c r="L475" s="43" t="str">
        <f t="shared" si="39"/>
        <v/>
      </c>
    </row>
    <row r="476" spans="1:12" x14ac:dyDescent="0.15">
      <c r="A476" s="86" t="str">
        <f>IF(ISBLANK('US Ad Fare Sheet'!C481),"",'US Ad Fare Sheet'!C481)</f>
        <v/>
      </c>
      <c r="B476" s="86" t="str">
        <f>IF(ISBLANK('US Ad Fare Sheet'!D481),"",'US Ad Fare Sheet'!D481)</f>
        <v/>
      </c>
      <c r="C476" s="86" t="str">
        <f>IF(ISBLANK('US Ad Fare Sheet'!E481),"",'US Ad Fare Sheet'!E481)</f>
        <v/>
      </c>
      <c r="D476" s="86" t="str">
        <f>IF(ISBLANK('US Ad Fare Sheet'!F481),"",'US Ad Fare Sheet'!F481)</f>
        <v/>
      </c>
      <c r="E476" s="86" t="str">
        <f>IF(ISBLANK('US Ad Fare Sheet'!G481),"",'US Ad Fare Sheet'!G481)</f>
        <v/>
      </c>
      <c r="H476" s="42" t="str">
        <f t="shared" si="37"/>
        <v/>
      </c>
      <c r="I476" s="42" t="str">
        <f t="shared" si="40"/>
        <v/>
      </c>
      <c r="J476" s="42" t="str">
        <f t="shared" si="38"/>
        <v/>
      </c>
      <c r="K476" s="42" t="str">
        <f t="shared" si="36"/>
        <v/>
      </c>
      <c r="L476" s="43" t="str">
        <f t="shared" si="39"/>
        <v/>
      </c>
    </row>
    <row r="477" spans="1:12" x14ac:dyDescent="0.15">
      <c r="A477" s="86" t="str">
        <f>IF(ISBLANK('US Ad Fare Sheet'!C482),"",'US Ad Fare Sheet'!C482)</f>
        <v/>
      </c>
      <c r="B477" s="86" t="str">
        <f>IF(ISBLANK('US Ad Fare Sheet'!D482),"",'US Ad Fare Sheet'!D482)</f>
        <v/>
      </c>
      <c r="C477" s="86" t="str">
        <f>IF(ISBLANK('US Ad Fare Sheet'!E482),"",'US Ad Fare Sheet'!E482)</f>
        <v/>
      </c>
      <c r="D477" s="86" t="str">
        <f>IF(ISBLANK('US Ad Fare Sheet'!F482),"",'US Ad Fare Sheet'!F482)</f>
        <v/>
      </c>
      <c r="E477" s="86" t="str">
        <f>IF(ISBLANK('US Ad Fare Sheet'!G482),"",'US Ad Fare Sheet'!G482)</f>
        <v/>
      </c>
      <c r="H477" s="42" t="str">
        <f t="shared" si="37"/>
        <v/>
      </c>
      <c r="I477" s="42" t="str">
        <f t="shared" si="40"/>
        <v/>
      </c>
      <c r="J477" s="42" t="str">
        <f t="shared" si="38"/>
        <v/>
      </c>
      <c r="K477" s="42" t="str">
        <f t="shared" si="36"/>
        <v/>
      </c>
      <c r="L477" s="43" t="str">
        <f t="shared" si="39"/>
        <v/>
      </c>
    </row>
    <row r="478" spans="1:12" x14ac:dyDescent="0.15">
      <c r="A478" s="86" t="str">
        <f>IF(ISBLANK('US Ad Fare Sheet'!C483),"",'US Ad Fare Sheet'!C483)</f>
        <v/>
      </c>
      <c r="B478" s="86" t="str">
        <f>IF(ISBLANK('US Ad Fare Sheet'!D483),"",'US Ad Fare Sheet'!D483)</f>
        <v/>
      </c>
      <c r="C478" s="86" t="str">
        <f>IF(ISBLANK('US Ad Fare Sheet'!E483),"",'US Ad Fare Sheet'!E483)</f>
        <v/>
      </c>
      <c r="D478" s="86" t="str">
        <f>IF(ISBLANK('US Ad Fare Sheet'!F483),"",'US Ad Fare Sheet'!F483)</f>
        <v/>
      </c>
      <c r="E478" s="86" t="str">
        <f>IF(ISBLANK('US Ad Fare Sheet'!G483),"",'US Ad Fare Sheet'!G483)</f>
        <v/>
      </c>
      <c r="H478" s="42" t="str">
        <f t="shared" si="37"/>
        <v/>
      </c>
      <c r="I478" s="42" t="str">
        <f t="shared" si="40"/>
        <v/>
      </c>
      <c r="J478" s="42" t="str">
        <f t="shared" si="38"/>
        <v/>
      </c>
      <c r="K478" s="42" t="str">
        <f t="shared" si="36"/>
        <v/>
      </c>
      <c r="L478" s="43" t="str">
        <f t="shared" si="39"/>
        <v/>
      </c>
    </row>
    <row r="479" spans="1:12" x14ac:dyDescent="0.15">
      <c r="A479" s="86" t="str">
        <f>IF(ISBLANK('US Ad Fare Sheet'!C484),"",'US Ad Fare Sheet'!C484)</f>
        <v/>
      </c>
      <c r="B479" s="86" t="str">
        <f>IF(ISBLANK('US Ad Fare Sheet'!D484),"",'US Ad Fare Sheet'!D484)</f>
        <v/>
      </c>
      <c r="C479" s="86" t="str">
        <f>IF(ISBLANK('US Ad Fare Sheet'!E484),"",'US Ad Fare Sheet'!E484)</f>
        <v/>
      </c>
      <c r="D479" s="86" t="str">
        <f>IF(ISBLANK('US Ad Fare Sheet'!F484),"",'US Ad Fare Sheet'!F484)</f>
        <v/>
      </c>
      <c r="E479" s="86" t="str">
        <f>IF(ISBLANK('US Ad Fare Sheet'!G484),"",'US Ad Fare Sheet'!G484)</f>
        <v/>
      </c>
      <c r="H479" s="42" t="str">
        <f t="shared" si="37"/>
        <v/>
      </c>
      <c r="I479" s="42" t="str">
        <f t="shared" si="40"/>
        <v/>
      </c>
      <c r="J479" s="42" t="str">
        <f t="shared" si="38"/>
        <v/>
      </c>
      <c r="K479" s="42" t="str">
        <f t="shared" si="36"/>
        <v/>
      </c>
      <c r="L479" s="43" t="str">
        <f t="shared" si="39"/>
        <v/>
      </c>
    </row>
    <row r="480" spans="1:12" x14ac:dyDescent="0.15">
      <c r="A480" s="86" t="str">
        <f>IF(ISBLANK('US Ad Fare Sheet'!C485),"",'US Ad Fare Sheet'!C485)</f>
        <v/>
      </c>
      <c r="B480" s="86" t="str">
        <f>IF(ISBLANK('US Ad Fare Sheet'!D485),"",'US Ad Fare Sheet'!D485)</f>
        <v/>
      </c>
      <c r="C480" s="86" t="str">
        <f>IF(ISBLANK('US Ad Fare Sheet'!E485),"",'US Ad Fare Sheet'!E485)</f>
        <v/>
      </c>
      <c r="D480" s="86" t="str">
        <f>IF(ISBLANK('US Ad Fare Sheet'!F485),"",'US Ad Fare Sheet'!F485)</f>
        <v/>
      </c>
      <c r="E480" s="86" t="str">
        <f>IF(ISBLANK('US Ad Fare Sheet'!G485),"",'US Ad Fare Sheet'!G485)</f>
        <v/>
      </c>
      <c r="H480" s="42" t="str">
        <f t="shared" si="37"/>
        <v/>
      </c>
      <c r="I480" s="42" t="str">
        <f t="shared" si="40"/>
        <v/>
      </c>
      <c r="J480" s="42" t="str">
        <f t="shared" si="38"/>
        <v/>
      </c>
      <c r="K480" s="42" t="str">
        <f t="shared" si="36"/>
        <v/>
      </c>
      <c r="L480" s="43" t="str">
        <f t="shared" si="39"/>
        <v/>
      </c>
    </row>
    <row r="481" spans="1:12" x14ac:dyDescent="0.15">
      <c r="A481" s="86" t="str">
        <f>IF(ISBLANK('US Ad Fare Sheet'!C486),"",'US Ad Fare Sheet'!C486)</f>
        <v/>
      </c>
      <c r="B481" s="86" t="str">
        <f>IF(ISBLANK('US Ad Fare Sheet'!D486),"",'US Ad Fare Sheet'!D486)</f>
        <v/>
      </c>
      <c r="C481" s="86" t="str">
        <f>IF(ISBLANK('US Ad Fare Sheet'!E486),"",'US Ad Fare Sheet'!E486)</f>
        <v/>
      </c>
      <c r="D481" s="86" t="str">
        <f>IF(ISBLANK('US Ad Fare Sheet'!F486),"",'US Ad Fare Sheet'!F486)</f>
        <v/>
      </c>
      <c r="E481" s="86" t="str">
        <f>IF(ISBLANK('US Ad Fare Sheet'!G486),"",'US Ad Fare Sheet'!G486)</f>
        <v/>
      </c>
      <c r="H481" s="42" t="str">
        <f t="shared" si="37"/>
        <v/>
      </c>
      <c r="I481" s="42" t="str">
        <f t="shared" si="40"/>
        <v/>
      </c>
      <c r="J481" s="42" t="str">
        <f t="shared" si="38"/>
        <v/>
      </c>
      <c r="K481" s="42" t="str">
        <f t="shared" si="36"/>
        <v/>
      </c>
      <c r="L481" s="43" t="str">
        <f t="shared" si="39"/>
        <v/>
      </c>
    </row>
    <row r="482" spans="1:12" x14ac:dyDescent="0.15">
      <c r="A482" s="86" t="str">
        <f>IF(ISBLANK('US Ad Fare Sheet'!C487),"",'US Ad Fare Sheet'!C487)</f>
        <v/>
      </c>
      <c r="B482" s="86" t="str">
        <f>IF(ISBLANK('US Ad Fare Sheet'!D487),"",'US Ad Fare Sheet'!D487)</f>
        <v/>
      </c>
      <c r="C482" s="86" t="str">
        <f>IF(ISBLANK('US Ad Fare Sheet'!E487),"",'US Ad Fare Sheet'!E487)</f>
        <v/>
      </c>
      <c r="D482" s="86" t="str">
        <f>IF(ISBLANK('US Ad Fare Sheet'!F487),"",'US Ad Fare Sheet'!F487)</f>
        <v/>
      </c>
      <c r="E482" s="86" t="str">
        <f>IF(ISBLANK('US Ad Fare Sheet'!G487),"",'US Ad Fare Sheet'!G487)</f>
        <v/>
      </c>
      <c r="H482" s="42" t="str">
        <f t="shared" si="37"/>
        <v/>
      </c>
      <c r="I482" s="42" t="str">
        <f t="shared" si="40"/>
        <v/>
      </c>
      <c r="J482" s="42" t="str">
        <f t="shared" si="38"/>
        <v/>
      </c>
      <c r="K482" s="42" t="str">
        <f t="shared" si="36"/>
        <v/>
      </c>
      <c r="L482" s="43" t="str">
        <f t="shared" si="39"/>
        <v/>
      </c>
    </row>
    <row r="483" spans="1:12" x14ac:dyDescent="0.15">
      <c r="A483" s="86" t="str">
        <f>IF(ISBLANK('US Ad Fare Sheet'!C488),"",'US Ad Fare Sheet'!C488)</f>
        <v/>
      </c>
      <c r="B483" s="86" t="str">
        <f>IF(ISBLANK('US Ad Fare Sheet'!D488),"",'US Ad Fare Sheet'!D488)</f>
        <v/>
      </c>
      <c r="C483" s="86" t="str">
        <f>IF(ISBLANK('US Ad Fare Sheet'!E488),"",'US Ad Fare Sheet'!E488)</f>
        <v/>
      </c>
      <c r="D483" s="86" t="str">
        <f>IF(ISBLANK('US Ad Fare Sheet'!F488),"",'US Ad Fare Sheet'!F488)</f>
        <v/>
      </c>
      <c r="E483" s="86" t="str">
        <f>IF(ISBLANK('US Ad Fare Sheet'!G488),"",'US Ad Fare Sheet'!G488)</f>
        <v/>
      </c>
      <c r="H483" s="42" t="str">
        <f t="shared" si="37"/>
        <v/>
      </c>
      <c r="I483" s="42" t="str">
        <f t="shared" si="40"/>
        <v/>
      </c>
      <c r="J483" s="42" t="str">
        <f t="shared" si="38"/>
        <v/>
      </c>
      <c r="K483" s="42" t="str">
        <f t="shared" si="36"/>
        <v/>
      </c>
      <c r="L483" s="43" t="str">
        <f t="shared" si="39"/>
        <v/>
      </c>
    </row>
    <row r="484" spans="1:12" x14ac:dyDescent="0.15">
      <c r="A484" s="86" t="str">
        <f>IF(ISBLANK('US Ad Fare Sheet'!C489),"",'US Ad Fare Sheet'!C489)</f>
        <v/>
      </c>
      <c r="B484" s="86" t="str">
        <f>IF(ISBLANK('US Ad Fare Sheet'!D489),"",'US Ad Fare Sheet'!D489)</f>
        <v/>
      </c>
      <c r="C484" s="86" t="str">
        <f>IF(ISBLANK('US Ad Fare Sheet'!E489),"",'US Ad Fare Sheet'!E489)</f>
        <v/>
      </c>
      <c r="D484" s="86" t="str">
        <f>IF(ISBLANK('US Ad Fare Sheet'!F489),"",'US Ad Fare Sheet'!F489)</f>
        <v/>
      </c>
      <c r="E484" s="86" t="str">
        <f>IF(ISBLANK('US Ad Fare Sheet'!G489),"",'US Ad Fare Sheet'!G489)</f>
        <v/>
      </c>
      <c r="H484" s="42" t="str">
        <f t="shared" si="37"/>
        <v/>
      </c>
      <c r="I484" s="42" t="str">
        <f t="shared" si="40"/>
        <v/>
      </c>
      <c r="J484" s="42" t="str">
        <f t="shared" si="38"/>
        <v/>
      </c>
      <c r="K484" s="42" t="str">
        <f t="shared" si="36"/>
        <v/>
      </c>
      <c r="L484" s="43" t="str">
        <f t="shared" si="39"/>
        <v/>
      </c>
    </row>
    <row r="485" spans="1:12" x14ac:dyDescent="0.15">
      <c r="A485" s="86" t="str">
        <f>IF(ISBLANK('US Ad Fare Sheet'!C490),"",'US Ad Fare Sheet'!C490)</f>
        <v/>
      </c>
      <c r="B485" s="86" t="str">
        <f>IF(ISBLANK('US Ad Fare Sheet'!D490),"",'US Ad Fare Sheet'!D490)</f>
        <v/>
      </c>
      <c r="C485" s="86" t="str">
        <f>IF(ISBLANK('US Ad Fare Sheet'!E490),"",'US Ad Fare Sheet'!E490)</f>
        <v/>
      </c>
      <c r="D485" s="86" t="str">
        <f>IF(ISBLANK('US Ad Fare Sheet'!F490),"",'US Ad Fare Sheet'!F490)</f>
        <v/>
      </c>
      <c r="E485" s="86" t="str">
        <f>IF(ISBLANK('US Ad Fare Sheet'!G490),"",'US Ad Fare Sheet'!G490)</f>
        <v/>
      </c>
      <c r="H485" s="42" t="str">
        <f t="shared" si="37"/>
        <v/>
      </c>
      <c r="I485" s="42" t="str">
        <f t="shared" si="40"/>
        <v/>
      </c>
      <c r="J485" s="42" t="str">
        <f t="shared" si="38"/>
        <v/>
      </c>
      <c r="K485" s="42" t="str">
        <f t="shared" si="36"/>
        <v/>
      </c>
      <c r="L485" s="43" t="str">
        <f t="shared" si="39"/>
        <v/>
      </c>
    </row>
    <row r="486" spans="1:12" x14ac:dyDescent="0.15">
      <c r="A486" s="86" t="str">
        <f>IF(ISBLANK('US Ad Fare Sheet'!C491),"",'US Ad Fare Sheet'!C491)</f>
        <v/>
      </c>
      <c r="B486" s="86" t="str">
        <f>IF(ISBLANK('US Ad Fare Sheet'!D491),"",'US Ad Fare Sheet'!D491)</f>
        <v/>
      </c>
      <c r="C486" s="86" t="str">
        <f>IF(ISBLANK('US Ad Fare Sheet'!E491),"",'US Ad Fare Sheet'!E491)</f>
        <v/>
      </c>
      <c r="D486" s="86" t="str">
        <f>IF(ISBLANK('US Ad Fare Sheet'!F491),"",'US Ad Fare Sheet'!F491)</f>
        <v/>
      </c>
      <c r="E486" s="86" t="str">
        <f>IF(ISBLANK('US Ad Fare Sheet'!G491),"",'US Ad Fare Sheet'!G491)</f>
        <v/>
      </c>
      <c r="H486" s="42" t="str">
        <f t="shared" si="37"/>
        <v/>
      </c>
      <c r="I486" s="42" t="str">
        <f t="shared" si="40"/>
        <v/>
      </c>
      <c r="J486" s="42" t="str">
        <f t="shared" si="38"/>
        <v/>
      </c>
      <c r="K486" s="42" t="str">
        <f t="shared" si="36"/>
        <v/>
      </c>
      <c r="L486" s="43" t="str">
        <f t="shared" si="39"/>
        <v/>
      </c>
    </row>
    <row r="487" spans="1:12" x14ac:dyDescent="0.15">
      <c r="A487" s="86" t="str">
        <f>IF(ISBLANK('US Ad Fare Sheet'!C492),"",'US Ad Fare Sheet'!C492)</f>
        <v/>
      </c>
      <c r="B487" s="86" t="str">
        <f>IF(ISBLANK('US Ad Fare Sheet'!D492),"",'US Ad Fare Sheet'!D492)</f>
        <v/>
      </c>
      <c r="C487" s="86" t="str">
        <f>IF(ISBLANK('US Ad Fare Sheet'!E492),"",'US Ad Fare Sheet'!E492)</f>
        <v/>
      </c>
      <c r="D487" s="86" t="str">
        <f>IF(ISBLANK('US Ad Fare Sheet'!F492),"",'US Ad Fare Sheet'!F492)</f>
        <v/>
      </c>
      <c r="E487" s="86" t="str">
        <f>IF(ISBLANK('US Ad Fare Sheet'!G492),"",'US Ad Fare Sheet'!G492)</f>
        <v/>
      </c>
      <c r="H487" s="42" t="str">
        <f t="shared" si="37"/>
        <v/>
      </c>
      <c r="I487" s="42" t="str">
        <f t="shared" si="40"/>
        <v/>
      </c>
      <c r="J487" s="42" t="str">
        <f t="shared" si="38"/>
        <v/>
      </c>
      <c r="K487" s="42" t="str">
        <f t="shared" si="36"/>
        <v/>
      </c>
      <c r="L487" s="43" t="str">
        <f t="shared" si="39"/>
        <v/>
      </c>
    </row>
    <row r="488" spans="1:12" x14ac:dyDescent="0.15">
      <c r="A488" s="86" t="str">
        <f>IF(ISBLANK('US Ad Fare Sheet'!C493),"",'US Ad Fare Sheet'!C493)</f>
        <v/>
      </c>
      <c r="B488" s="86" t="str">
        <f>IF(ISBLANK('US Ad Fare Sheet'!D493),"",'US Ad Fare Sheet'!D493)</f>
        <v/>
      </c>
      <c r="C488" s="86" t="str">
        <f>IF(ISBLANK('US Ad Fare Sheet'!E493),"",'US Ad Fare Sheet'!E493)</f>
        <v/>
      </c>
      <c r="D488" s="86" t="str">
        <f>IF(ISBLANK('US Ad Fare Sheet'!F493),"",'US Ad Fare Sheet'!F493)</f>
        <v/>
      </c>
      <c r="E488" s="86" t="str">
        <f>IF(ISBLANK('US Ad Fare Sheet'!G493),"",'US Ad Fare Sheet'!G493)</f>
        <v/>
      </c>
      <c r="H488" s="42" t="str">
        <f t="shared" si="37"/>
        <v/>
      </c>
      <c r="I488" s="42" t="str">
        <f t="shared" si="40"/>
        <v/>
      </c>
      <c r="J488" s="42" t="str">
        <f t="shared" si="38"/>
        <v/>
      </c>
      <c r="K488" s="42" t="str">
        <f t="shared" si="36"/>
        <v/>
      </c>
      <c r="L488" s="43" t="str">
        <f t="shared" si="39"/>
        <v/>
      </c>
    </row>
    <row r="489" spans="1:12" x14ac:dyDescent="0.15">
      <c r="A489" s="86" t="str">
        <f>IF(ISBLANK('US Ad Fare Sheet'!C494),"",'US Ad Fare Sheet'!C494)</f>
        <v/>
      </c>
      <c r="B489" s="86" t="str">
        <f>IF(ISBLANK('US Ad Fare Sheet'!D494),"",'US Ad Fare Sheet'!D494)</f>
        <v/>
      </c>
      <c r="C489" s="86" t="str">
        <f>IF(ISBLANK('US Ad Fare Sheet'!E494),"",'US Ad Fare Sheet'!E494)</f>
        <v/>
      </c>
      <c r="D489" s="86" t="str">
        <f>IF(ISBLANK('US Ad Fare Sheet'!F494),"",'US Ad Fare Sheet'!F494)</f>
        <v/>
      </c>
      <c r="E489" s="86" t="str">
        <f>IF(ISBLANK('US Ad Fare Sheet'!G494),"",'US Ad Fare Sheet'!G494)</f>
        <v/>
      </c>
      <c r="H489" s="42" t="str">
        <f t="shared" si="37"/>
        <v/>
      </c>
      <c r="I489" s="42" t="str">
        <f t="shared" si="40"/>
        <v/>
      </c>
      <c r="J489" s="42" t="str">
        <f t="shared" si="38"/>
        <v/>
      </c>
      <c r="K489" s="42" t="str">
        <f t="shared" si="36"/>
        <v/>
      </c>
      <c r="L489" s="43" t="str">
        <f t="shared" si="39"/>
        <v/>
      </c>
    </row>
    <row r="490" spans="1:12" x14ac:dyDescent="0.15">
      <c r="A490" s="86" t="str">
        <f>IF(ISBLANK('US Ad Fare Sheet'!C495),"",'US Ad Fare Sheet'!C495)</f>
        <v/>
      </c>
      <c r="B490" s="86" t="str">
        <f>IF(ISBLANK('US Ad Fare Sheet'!D495),"",'US Ad Fare Sheet'!D495)</f>
        <v/>
      </c>
      <c r="C490" s="86" t="str">
        <f>IF(ISBLANK('US Ad Fare Sheet'!E495),"",'US Ad Fare Sheet'!E495)</f>
        <v/>
      </c>
      <c r="D490" s="86" t="str">
        <f>IF(ISBLANK('US Ad Fare Sheet'!F495),"",'US Ad Fare Sheet'!F495)</f>
        <v/>
      </c>
      <c r="E490" s="86" t="str">
        <f>IF(ISBLANK('US Ad Fare Sheet'!G495),"",'US Ad Fare Sheet'!G495)</f>
        <v/>
      </c>
      <c r="H490" s="42" t="str">
        <f t="shared" si="37"/>
        <v/>
      </c>
      <c r="I490" s="42" t="str">
        <f t="shared" si="40"/>
        <v/>
      </c>
      <c r="J490" s="42" t="str">
        <f t="shared" si="38"/>
        <v/>
      </c>
      <c r="K490" s="42" t="str">
        <f t="shared" si="36"/>
        <v/>
      </c>
      <c r="L490" s="43" t="str">
        <f t="shared" si="39"/>
        <v/>
      </c>
    </row>
    <row r="491" spans="1:12" x14ac:dyDescent="0.15">
      <c r="A491" s="86" t="str">
        <f>IF(ISBLANK('US Ad Fare Sheet'!C496),"",'US Ad Fare Sheet'!C496)</f>
        <v/>
      </c>
      <c r="B491" s="86" t="str">
        <f>IF(ISBLANK('US Ad Fare Sheet'!D496),"",'US Ad Fare Sheet'!D496)</f>
        <v/>
      </c>
      <c r="C491" s="86" t="str">
        <f>IF(ISBLANK('US Ad Fare Sheet'!E496),"",'US Ad Fare Sheet'!E496)</f>
        <v/>
      </c>
      <c r="D491" s="86" t="str">
        <f>IF(ISBLANK('US Ad Fare Sheet'!F496),"",'US Ad Fare Sheet'!F496)</f>
        <v/>
      </c>
      <c r="E491" s="86" t="str">
        <f>IF(ISBLANK('US Ad Fare Sheet'!G496),"",'US Ad Fare Sheet'!G496)</f>
        <v/>
      </c>
      <c r="H491" s="42" t="str">
        <f t="shared" si="37"/>
        <v/>
      </c>
      <c r="I491" s="42" t="str">
        <f t="shared" si="40"/>
        <v/>
      </c>
      <c r="J491" s="42" t="str">
        <f t="shared" si="38"/>
        <v/>
      </c>
      <c r="K491" s="42" t="str">
        <f t="shared" si="36"/>
        <v/>
      </c>
      <c r="L491" s="43" t="str">
        <f t="shared" si="39"/>
        <v/>
      </c>
    </row>
    <row r="492" spans="1:12" x14ac:dyDescent="0.15">
      <c r="A492" s="86" t="str">
        <f>IF(ISBLANK('US Ad Fare Sheet'!C497),"",'US Ad Fare Sheet'!C497)</f>
        <v/>
      </c>
      <c r="B492" s="86" t="str">
        <f>IF(ISBLANK('US Ad Fare Sheet'!D497),"",'US Ad Fare Sheet'!D497)</f>
        <v/>
      </c>
      <c r="C492" s="86" t="str">
        <f>IF(ISBLANK('US Ad Fare Sheet'!E497),"",'US Ad Fare Sheet'!E497)</f>
        <v/>
      </c>
      <c r="D492" s="86" t="str">
        <f>IF(ISBLANK('US Ad Fare Sheet'!F497),"",'US Ad Fare Sheet'!F497)</f>
        <v/>
      </c>
      <c r="E492" s="86" t="str">
        <f>IF(ISBLANK('US Ad Fare Sheet'!G497),"",'US Ad Fare Sheet'!G497)</f>
        <v/>
      </c>
      <c r="H492" s="42" t="str">
        <f t="shared" si="37"/>
        <v/>
      </c>
      <c r="I492" s="42" t="str">
        <f t="shared" si="40"/>
        <v/>
      </c>
      <c r="J492" s="42" t="str">
        <f t="shared" si="38"/>
        <v/>
      </c>
      <c r="K492" s="42" t="str">
        <f t="shared" si="36"/>
        <v/>
      </c>
      <c r="L492" s="43" t="str">
        <f t="shared" si="39"/>
        <v/>
      </c>
    </row>
    <row r="493" spans="1:12" x14ac:dyDescent="0.15">
      <c r="A493" s="86" t="str">
        <f>IF(ISBLANK('US Ad Fare Sheet'!C498),"",'US Ad Fare Sheet'!C498)</f>
        <v/>
      </c>
      <c r="B493" s="86" t="str">
        <f>IF(ISBLANK('US Ad Fare Sheet'!D498),"",'US Ad Fare Sheet'!D498)</f>
        <v/>
      </c>
      <c r="C493" s="86" t="str">
        <f>IF(ISBLANK('US Ad Fare Sheet'!E498),"",'US Ad Fare Sheet'!E498)</f>
        <v/>
      </c>
      <c r="D493" s="86" t="str">
        <f>IF(ISBLANK('US Ad Fare Sheet'!F498),"",'US Ad Fare Sheet'!F498)</f>
        <v/>
      </c>
      <c r="E493" s="86" t="str">
        <f>IF(ISBLANK('US Ad Fare Sheet'!G498),"",'US Ad Fare Sheet'!G498)</f>
        <v/>
      </c>
      <c r="H493" s="42" t="str">
        <f t="shared" si="37"/>
        <v/>
      </c>
      <c r="I493" s="42" t="str">
        <f t="shared" si="40"/>
        <v/>
      </c>
      <c r="J493" s="42" t="str">
        <f t="shared" si="38"/>
        <v/>
      </c>
      <c r="K493" s="42" t="str">
        <f t="shared" si="36"/>
        <v/>
      </c>
      <c r="L493" s="43" t="str">
        <f t="shared" si="39"/>
        <v/>
      </c>
    </row>
    <row r="494" spans="1:12" x14ac:dyDescent="0.15">
      <c r="A494" s="86" t="str">
        <f>IF(ISBLANK('US Ad Fare Sheet'!C499),"",'US Ad Fare Sheet'!C499)</f>
        <v/>
      </c>
      <c r="B494" s="86" t="str">
        <f>IF(ISBLANK('US Ad Fare Sheet'!D499),"",'US Ad Fare Sheet'!D499)</f>
        <v/>
      </c>
      <c r="C494" s="86" t="str">
        <f>IF(ISBLANK('US Ad Fare Sheet'!E499),"",'US Ad Fare Sheet'!E499)</f>
        <v/>
      </c>
      <c r="D494" s="86" t="str">
        <f>IF(ISBLANK('US Ad Fare Sheet'!F499),"",'US Ad Fare Sheet'!F499)</f>
        <v/>
      </c>
      <c r="E494" s="86" t="str">
        <f>IF(ISBLANK('US Ad Fare Sheet'!G499),"",'US Ad Fare Sheet'!G499)</f>
        <v/>
      </c>
      <c r="H494" s="42" t="str">
        <f t="shared" si="37"/>
        <v/>
      </c>
      <c r="I494" s="42" t="str">
        <f t="shared" si="40"/>
        <v/>
      </c>
      <c r="J494" s="42" t="str">
        <f t="shared" si="38"/>
        <v/>
      </c>
      <c r="K494" s="42" t="str">
        <f t="shared" si="36"/>
        <v/>
      </c>
      <c r="L494" s="43" t="str">
        <f t="shared" si="39"/>
        <v/>
      </c>
    </row>
    <row r="495" spans="1:12" x14ac:dyDescent="0.15">
      <c r="A495" s="86" t="str">
        <f>IF(ISBLANK('US Ad Fare Sheet'!C500),"",'US Ad Fare Sheet'!C500)</f>
        <v/>
      </c>
      <c r="B495" s="86" t="str">
        <f>IF(ISBLANK('US Ad Fare Sheet'!D500),"",'US Ad Fare Sheet'!D500)</f>
        <v/>
      </c>
      <c r="C495" s="86" t="str">
        <f>IF(ISBLANK('US Ad Fare Sheet'!E500),"",'US Ad Fare Sheet'!E500)</f>
        <v/>
      </c>
      <c r="D495" s="86" t="str">
        <f>IF(ISBLANK('US Ad Fare Sheet'!F500),"",'US Ad Fare Sheet'!F500)</f>
        <v/>
      </c>
      <c r="E495" s="86" t="str">
        <f>IF(ISBLANK('US Ad Fare Sheet'!G500),"",'US Ad Fare Sheet'!G500)</f>
        <v/>
      </c>
      <c r="H495" s="42" t="str">
        <f t="shared" si="37"/>
        <v/>
      </c>
      <c r="I495" s="42" t="str">
        <f t="shared" si="40"/>
        <v/>
      </c>
      <c r="J495" s="42" t="str">
        <f t="shared" si="38"/>
        <v/>
      </c>
      <c r="K495" s="42" t="str">
        <f t="shared" si="36"/>
        <v/>
      </c>
      <c r="L495" s="43" t="str">
        <f t="shared" si="39"/>
        <v/>
      </c>
    </row>
    <row r="496" spans="1:12" x14ac:dyDescent="0.15">
      <c r="A496" s="86" t="str">
        <f>IF(ISBLANK('US Ad Fare Sheet'!C501),"",'US Ad Fare Sheet'!C501)</f>
        <v/>
      </c>
      <c r="B496" s="86" t="str">
        <f>IF(ISBLANK('US Ad Fare Sheet'!D501),"",'US Ad Fare Sheet'!D501)</f>
        <v/>
      </c>
      <c r="C496" s="86" t="str">
        <f>IF(ISBLANK('US Ad Fare Sheet'!E501),"",'US Ad Fare Sheet'!E501)</f>
        <v/>
      </c>
      <c r="D496" s="86" t="str">
        <f>IF(ISBLANK('US Ad Fare Sheet'!F501),"",'US Ad Fare Sheet'!F501)</f>
        <v/>
      </c>
      <c r="E496" s="86" t="str">
        <f>IF(ISBLANK('US Ad Fare Sheet'!G501),"",'US Ad Fare Sheet'!G501)</f>
        <v/>
      </c>
      <c r="H496" s="42" t="str">
        <f t="shared" si="37"/>
        <v/>
      </c>
      <c r="I496" s="42" t="str">
        <f t="shared" si="40"/>
        <v/>
      </c>
      <c r="J496" s="42" t="str">
        <f t="shared" si="38"/>
        <v/>
      </c>
      <c r="K496" s="42" t="str">
        <f t="shared" si="36"/>
        <v/>
      </c>
      <c r="L496" s="43" t="str">
        <f t="shared" si="39"/>
        <v/>
      </c>
    </row>
    <row r="497" spans="1:12" x14ac:dyDescent="0.15">
      <c r="A497" s="86" t="str">
        <f>IF(ISBLANK('US Ad Fare Sheet'!C502),"",'US Ad Fare Sheet'!C502)</f>
        <v/>
      </c>
      <c r="B497" s="86" t="str">
        <f>IF(ISBLANK('US Ad Fare Sheet'!D502),"",'US Ad Fare Sheet'!D502)</f>
        <v/>
      </c>
      <c r="C497" s="86" t="str">
        <f>IF(ISBLANK('US Ad Fare Sheet'!E502),"",'US Ad Fare Sheet'!E502)</f>
        <v/>
      </c>
      <c r="D497" s="86" t="str">
        <f>IF(ISBLANK('US Ad Fare Sheet'!F502),"",'US Ad Fare Sheet'!F502)</f>
        <v/>
      </c>
      <c r="E497" s="86" t="str">
        <f>IF(ISBLANK('US Ad Fare Sheet'!G502),"",'US Ad Fare Sheet'!G502)</f>
        <v/>
      </c>
      <c r="H497" s="42" t="str">
        <f t="shared" si="37"/>
        <v/>
      </c>
      <c r="I497" s="42" t="str">
        <f t="shared" si="40"/>
        <v/>
      </c>
      <c r="J497" s="42" t="str">
        <f t="shared" si="38"/>
        <v/>
      </c>
      <c r="K497" s="42" t="str">
        <f t="shared" si="36"/>
        <v/>
      </c>
      <c r="L497" s="43" t="str">
        <f t="shared" si="39"/>
        <v/>
      </c>
    </row>
    <row r="498" spans="1:12" x14ac:dyDescent="0.15">
      <c r="A498" s="86" t="str">
        <f>IF(ISBLANK('US Ad Fare Sheet'!C503),"",'US Ad Fare Sheet'!C503)</f>
        <v/>
      </c>
      <c r="B498" s="86" t="str">
        <f>IF(ISBLANK('US Ad Fare Sheet'!D503),"",'US Ad Fare Sheet'!D503)</f>
        <v/>
      </c>
      <c r="C498" s="86" t="str">
        <f>IF(ISBLANK('US Ad Fare Sheet'!E503),"",'US Ad Fare Sheet'!E503)</f>
        <v/>
      </c>
      <c r="D498" s="86" t="str">
        <f>IF(ISBLANK('US Ad Fare Sheet'!F503),"",'US Ad Fare Sheet'!F503)</f>
        <v/>
      </c>
      <c r="E498" s="86" t="str">
        <f>IF(ISBLANK('US Ad Fare Sheet'!G503),"",'US Ad Fare Sheet'!G503)</f>
        <v/>
      </c>
      <c r="H498" s="42" t="str">
        <f t="shared" si="37"/>
        <v/>
      </c>
      <c r="I498" s="42" t="str">
        <f t="shared" si="40"/>
        <v/>
      </c>
      <c r="J498" s="42" t="str">
        <f t="shared" si="38"/>
        <v/>
      </c>
      <c r="K498" s="42" t="str">
        <f t="shared" si="36"/>
        <v/>
      </c>
      <c r="L498" s="43" t="str">
        <f t="shared" si="39"/>
        <v/>
      </c>
    </row>
    <row r="499" spans="1:12" x14ac:dyDescent="0.15">
      <c r="A499" s="86" t="str">
        <f>IF(ISBLANK('US Ad Fare Sheet'!C504),"",'US Ad Fare Sheet'!C504)</f>
        <v/>
      </c>
      <c r="B499" s="86" t="str">
        <f>IF(ISBLANK('US Ad Fare Sheet'!D504),"",'US Ad Fare Sheet'!D504)</f>
        <v/>
      </c>
      <c r="C499" s="86" t="str">
        <f>IF(ISBLANK('US Ad Fare Sheet'!E504),"",'US Ad Fare Sheet'!E504)</f>
        <v/>
      </c>
      <c r="D499" s="86" t="str">
        <f>IF(ISBLANK('US Ad Fare Sheet'!F504),"",'US Ad Fare Sheet'!F504)</f>
        <v/>
      </c>
      <c r="E499" s="86" t="str">
        <f>IF(ISBLANK('US Ad Fare Sheet'!G504),"",'US Ad Fare Sheet'!G504)</f>
        <v/>
      </c>
      <c r="H499" s="42" t="str">
        <f t="shared" si="37"/>
        <v/>
      </c>
      <c r="I499" s="42" t="str">
        <f t="shared" si="40"/>
        <v/>
      </c>
      <c r="J499" s="42" t="str">
        <f t="shared" si="38"/>
        <v/>
      </c>
      <c r="K499" s="42" t="str">
        <f t="shared" si="36"/>
        <v/>
      </c>
      <c r="L499" s="43" t="str">
        <f t="shared" si="39"/>
        <v/>
      </c>
    </row>
    <row r="500" spans="1:12" x14ac:dyDescent="0.15">
      <c r="A500" s="86" t="str">
        <f>IF(ISBLANK('US Ad Fare Sheet'!C505),"",'US Ad Fare Sheet'!C505)</f>
        <v/>
      </c>
      <c r="B500" s="86" t="str">
        <f>IF(ISBLANK('US Ad Fare Sheet'!D505),"",'US Ad Fare Sheet'!D505)</f>
        <v/>
      </c>
      <c r="C500" s="86" t="str">
        <f>IF(ISBLANK('US Ad Fare Sheet'!E505),"",'US Ad Fare Sheet'!E505)</f>
        <v/>
      </c>
      <c r="D500" s="86" t="str">
        <f>IF(ISBLANK('US Ad Fare Sheet'!F505),"",'US Ad Fare Sheet'!F505)</f>
        <v/>
      </c>
      <c r="E500" s="86" t="str">
        <f>IF(ISBLANK('US Ad Fare Sheet'!G505),"",'US Ad Fare Sheet'!G505)</f>
        <v/>
      </c>
      <c r="H500" s="42" t="str">
        <f t="shared" si="37"/>
        <v/>
      </c>
      <c r="I500" s="42" t="str">
        <f t="shared" si="40"/>
        <v/>
      </c>
      <c r="J500" s="42" t="str">
        <f t="shared" si="38"/>
        <v/>
      </c>
      <c r="K500" s="42" t="str">
        <f t="shared" si="36"/>
        <v/>
      </c>
      <c r="L500" s="43" t="str">
        <f t="shared" si="39"/>
        <v/>
      </c>
    </row>
    <row r="501" spans="1:12" x14ac:dyDescent="0.15">
      <c r="A501" s="86" t="str">
        <f>IF(ISBLANK('US Ad Fare Sheet'!C506),"",'US Ad Fare Sheet'!C506)</f>
        <v/>
      </c>
      <c r="B501" s="86" t="str">
        <f>IF(ISBLANK('US Ad Fare Sheet'!D506),"",'US Ad Fare Sheet'!D506)</f>
        <v/>
      </c>
      <c r="C501" s="86" t="str">
        <f>IF(ISBLANK('US Ad Fare Sheet'!E506),"",'US Ad Fare Sheet'!E506)</f>
        <v/>
      </c>
      <c r="D501" s="86" t="str">
        <f>IF(ISBLANK('US Ad Fare Sheet'!F506),"",'US Ad Fare Sheet'!F506)</f>
        <v/>
      </c>
      <c r="E501" s="86" t="str">
        <f>IF(ISBLANK('US Ad Fare Sheet'!G506),"",'US Ad Fare Sheet'!G506)</f>
        <v/>
      </c>
      <c r="H501" s="42" t="str">
        <f t="shared" si="37"/>
        <v/>
      </c>
      <c r="I501" s="42" t="str">
        <f t="shared" si="40"/>
        <v/>
      </c>
      <c r="J501" s="42" t="str">
        <f t="shared" si="38"/>
        <v/>
      </c>
      <c r="K501" s="42" t="str">
        <f t="shared" si="36"/>
        <v/>
      </c>
      <c r="L501" s="43" t="str">
        <f t="shared" si="39"/>
        <v/>
      </c>
    </row>
    <row r="502" spans="1:12" x14ac:dyDescent="0.15">
      <c r="A502" s="86" t="str">
        <f>IF(ISBLANK('US Ad Fare Sheet'!C507),"",'US Ad Fare Sheet'!C507)</f>
        <v/>
      </c>
      <c r="B502" s="86" t="str">
        <f>IF(ISBLANK('US Ad Fare Sheet'!D507),"",'US Ad Fare Sheet'!D507)</f>
        <v/>
      </c>
      <c r="C502" s="86" t="str">
        <f>IF(ISBLANK('US Ad Fare Sheet'!E507),"",'US Ad Fare Sheet'!E507)</f>
        <v/>
      </c>
      <c r="D502" s="86" t="str">
        <f>IF(ISBLANK('US Ad Fare Sheet'!F507),"",'US Ad Fare Sheet'!F507)</f>
        <v/>
      </c>
      <c r="E502" s="86" t="str">
        <f>IF(ISBLANK('US Ad Fare Sheet'!G507),"",'US Ad Fare Sheet'!G507)</f>
        <v/>
      </c>
      <c r="H502" s="42" t="str">
        <f t="shared" si="37"/>
        <v/>
      </c>
      <c r="I502" s="42" t="str">
        <f t="shared" si="40"/>
        <v/>
      </c>
      <c r="J502" s="42" t="str">
        <f t="shared" si="38"/>
        <v/>
      </c>
      <c r="K502" s="42" t="str">
        <f t="shared" si="36"/>
        <v/>
      </c>
      <c r="L502" s="43" t="str">
        <f t="shared" si="39"/>
        <v/>
      </c>
    </row>
    <row r="503" spans="1:12" x14ac:dyDescent="0.15">
      <c r="A503" s="86" t="str">
        <f>IF(ISBLANK('US Ad Fare Sheet'!C508),"",'US Ad Fare Sheet'!C508)</f>
        <v/>
      </c>
      <c r="B503" s="86" t="str">
        <f>IF(ISBLANK('US Ad Fare Sheet'!D508),"",'US Ad Fare Sheet'!D508)</f>
        <v/>
      </c>
      <c r="C503" s="86" t="str">
        <f>IF(ISBLANK('US Ad Fare Sheet'!E508),"",'US Ad Fare Sheet'!E508)</f>
        <v/>
      </c>
      <c r="D503" s="86" t="str">
        <f>IF(ISBLANK('US Ad Fare Sheet'!F508),"",'US Ad Fare Sheet'!F508)</f>
        <v/>
      </c>
      <c r="E503" s="86" t="str">
        <f>IF(ISBLANK('US Ad Fare Sheet'!G508),"",'US Ad Fare Sheet'!G508)</f>
        <v/>
      </c>
      <c r="H503" s="42" t="str">
        <f t="shared" si="37"/>
        <v/>
      </c>
      <c r="I503" s="42" t="str">
        <f t="shared" si="40"/>
        <v/>
      </c>
      <c r="J503" s="42" t="str">
        <f t="shared" si="38"/>
        <v/>
      </c>
      <c r="K503" s="42" t="str">
        <f t="shared" si="36"/>
        <v/>
      </c>
      <c r="L503" s="43" t="str">
        <f t="shared" si="39"/>
        <v/>
      </c>
    </row>
    <row r="504" spans="1:12" x14ac:dyDescent="0.15">
      <c r="A504" s="86" t="str">
        <f>IF(ISBLANK('US Ad Fare Sheet'!C509),"",'US Ad Fare Sheet'!C509)</f>
        <v/>
      </c>
      <c r="B504" s="86" t="str">
        <f>IF(ISBLANK('US Ad Fare Sheet'!D509),"",'US Ad Fare Sheet'!D509)</f>
        <v/>
      </c>
      <c r="C504" s="86" t="str">
        <f>IF(ISBLANK('US Ad Fare Sheet'!E509),"",'US Ad Fare Sheet'!E509)</f>
        <v/>
      </c>
      <c r="D504" s="86" t="str">
        <f>IF(ISBLANK('US Ad Fare Sheet'!F509),"",'US Ad Fare Sheet'!F509)</f>
        <v/>
      </c>
      <c r="E504" s="86" t="str">
        <f>IF(ISBLANK('US Ad Fare Sheet'!G509),"",'US Ad Fare Sheet'!G509)</f>
        <v/>
      </c>
      <c r="H504" s="42" t="str">
        <f t="shared" si="37"/>
        <v/>
      </c>
      <c r="I504" s="42" t="str">
        <f t="shared" si="40"/>
        <v/>
      </c>
      <c r="J504" s="42" t="str">
        <f t="shared" si="38"/>
        <v/>
      </c>
      <c r="K504" s="42" t="str">
        <f t="shared" si="36"/>
        <v/>
      </c>
      <c r="L504" s="43" t="str">
        <f t="shared" si="39"/>
        <v/>
      </c>
    </row>
    <row r="505" spans="1:12" x14ac:dyDescent="0.15">
      <c r="A505" s="86" t="str">
        <f>IF(ISBLANK('US Ad Fare Sheet'!C510),"",'US Ad Fare Sheet'!C510)</f>
        <v/>
      </c>
      <c r="B505" s="86" t="str">
        <f>IF(ISBLANK('US Ad Fare Sheet'!D510),"",'US Ad Fare Sheet'!D510)</f>
        <v/>
      </c>
      <c r="C505" s="86" t="str">
        <f>IF(ISBLANK('US Ad Fare Sheet'!E510),"",'US Ad Fare Sheet'!E510)</f>
        <v/>
      </c>
      <c r="D505" s="86" t="str">
        <f>IF(ISBLANK('US Ad Fare Sheet'!F510),"",'US Ad Fare Sheet'!F510)</f>
        <v/>
      </c>
      <c r="E505" s="86" t="str">
        <f>IF(ISBLANK('US Ad Fare Sheet'!G510),"",'US Ad Fare Sheet'!G510)</f>
        <v/>
      </c>
      <c r="H505" s="42" t="str">
        <f t="shared" si="37"/>
        <v/>
      </c>
      <c r="I505" s="42" t="str">
        <f t="shared" si="40"/>
        <v/>
      </c>
      <c r="J505" s="42" t="str">
        <f t="shared" si="38"/>
        <v/>
      </c>
      <c r="K505" s="42" t="str">
        <f t="shared" ref="K505:K568" si="41">IFERROR(INDEX(Q:Q,MATCH(J505,P:P,0)),"")</f>
        <v/>
      </c>
      <c r="L505" s="43" t="str">
        <f t="shared" si="39"/>
        <v/>
      </c>
    </row>
    <row r="506" spans="1:12" x14ac:dyDescent="0.15">
      <c r="A506" s="86" t="str">
        <f>IF(ISBLANK('US Ad Fare Sheet'!C511),"",'US Ad Fare Sheet'!C511)</f>
        <v/>
      </c>
      <c r="B506" s="86" t="str">
        <f>IF(ISBLANK('US Ad Fare Sheet'!D511),"",'US Ad Fare Sheet'!D511)</f>
        <v/>
      </c>
      <c r="C506" s="86" t="str">
        <f>IF(ISBLANK('US Ad Fare Sheet'!E511),"",'US Ad Fare Sheet'!E511)</f>
        <v/>
      </c>
      <c r="D506" s="86" t="str">
        <f>IF(ISBLANK('US Ad Fare Sheet'!F511),"",'US Ad Fare Sheet'!F511)</f>
        <v/>
      </c>
      <c r="E506" s="86" t="str">
        <f>IF(ISBLANK('US Ad Fare Sheet'!G511),"",'US Ad Fare Sheet'!G511)</f>
        <v/>
      </c>
      <c r="H506" s="42" t="str">
        <f t="shared" si="37"/>
        <v/>
      </c>
      <c r="I506" s="42" t="str">
        <f t="shared" si="40"/>
        <v/>
      </c>
      <c r="J506" s="42" t="str">
        <f t="shared" si="38"/>
        <v/>
      </c>
      <c r="K506" s="42" t="str">
        <f t="shared" si="41"/>
        <v/>
      </c>
      <c r="L506" s="43" t="str">
        <f t="shared" si="39"/>
        <v/>
      </c>
    </row>
    <row r="507" spans="1:12" x14ac:dyDescent="0.15">
      <c r="A507" s="86" t="str">
        <f>IF(ISBLANK('US Ad Fare Sheet'!C512),"",'US Ad Fare Sheet'!C512)</f>
        <v/>
      </c>
      <c r="B507" s="86" t="str">
        <f>IF(ISBLANK('US Ad Fare Sheet'!D512),"",'US Ad Fare Sheet'!D512)</f>
        <v/>
      </c>
      <c r="C507" s="86" t="str">
        <f>IF(ISBLANK('US Ad Fare Sheet'!E512),"",'US Ad Fare Sheet'!E512)</f>
        <v/>
      </c>
      <c r="D507" s="86" t="str">
        <f>IF(ISBLANK('US Ad Fare Sheet'!F512),"",'US Ad Fare Sheet'!F512)</f>
        <v/>
      </c>
      <c r="E507" s="86" t="str">
        <f>IF(ISBLANK('US Ad Fare Sheet'!G512),"",'US Ad Fare Sheet'!G512)</f>
        <v/>
      </c>
      <c r="H507" s="42" t="str">
        <f t="shared" si="37"/>
        <v/>
      </c>
      <c r="I507" s="42" t="str">
        <f t="shared" si="40"/>
        <v/>
      </c>
      <c r="J507" s="42" t="str">
        <f t="shared" si="38"/>
        <v/>
      </c>
      <c r="K507" s="42" t="str">
        <f t="shared" si="41"/>
        <v/>
      </c>
      <c r="L507" s="43" t="str">
        <f t="shared" si="39"/>
        <v/>
      </c>
    </row>
    <row r="508" spans="1:12" x14ac:dyDescent="0.15">
      <c r="A508" s="86" t="str">
        <f>IF(ISBLANK('US Ad Fare Sheet'!C513),"",'US Ad Fare Sheet'!C513)</f>
        <v/>
      </c>
      <c r="B508" s="86" t="str">
        <f>IF(ISBLANK('US Ad Fare Sheet'!D513),"",'US Ad Fare Sheet'!D513)</f>
        <v/>
      </c>
      <c r="C508" s="86" t="str">
        <f>IF(ISBLANK('US Ad Fare Sheet'!E513),"",'US Ad Fare Sheet'!E513)</f>
        <v/>
      </c>
      <c r="D508" s="86" t="str">
        <f>IF(ISBLANK('US Ad Fare Sheet'!F513),"",'US Ad Fare Sheet'!F513)</f>
        <v/>
      </c>
      <c r="E508" s="86" t="str">
        <f>IF(ISBLANK('US Ad Fare Sheet'!G513),"",'US Ad Fare Sheet'!G513)</f>
        <v/>
      </c>
      <c r="H508" s="42" t="str">
        <f t="shared" si="37"/>
        <v/>
      </c>
      <c r="I508" s="42" t="str">
        <f t="shared" si="40"/>
        <v/>
      </c>
      <c r="J508" s="42" t="str">
        <f t="shared" si="38"/>
        <v/>
      </c>
      <c r="K508" s="42" t="str">
        <f t="shared" si="41"/>
        <v/>
      </c>
      <c r="L508" s="43" t="str">
        <f t="shared" si="39"/>
        <v/>
      </c>
    </row>
    <row r="509" spans="1:12" x14ac:dyDescent="0.15">
      <c r="A509" s="86" t="str">
        <f>IF(ISBLANK('US Ad Fare Sheet'!C514),"",'US Ad Fare Sheet'!C514)</f>
        <v/>
      </c>
      <c r="B509" s="86" t="str">
        <f>IF(ISBLANK('US Ad Fare Sheet'!D514),"",'US Ad Fare Sheet'!D514)</f>
        <v/>
      </c>
      <c r="C509" s="86" t="str">
        <f>IF(ISBLANK('US Ad Fare Sheet'!E514),"",'US Ad Fare Sheet'!E514)</f>
        <v/>
      </c>
      <c r="D509" s="86" t="str">
        <f>IF(ISBLANK('US Ad Fare Sheet'!F514),"",'US Ad Fare Sheet'!F514)</f>
        <v/>
      </c>
      <c r="E509" s="86" t="str">
        <f>IF(ISBLANK('US Ad Fare Sheet'!G514),"",'US Ad Fare Sheet'!G514)</f>
        <v/>
      </c>
      <c r="H509" s="42" t="str">
        <f t="shared" si="37"/>
        <v/>
      </c>
      <c r="I509" s="42" t="str">
        <f t="shared" si="40"/>
        <v/>
      </c>
      <c r="J509" s="42" t="str">
        <f t="shared" si="38"/>
        <v/>
      </c>
      <c r="K509" s="42" t="str">
        <f t="shared" si="41"/>
        <v/>
      </c>
      <c r="L509" s="43" t="str">
        <f t="shared" si="39"/>
        <v/>
      </c>
    </row>
    <row r="510" spans="1:12" x14ac:dyDescent="0.15">
      <c r="A510" s="86" t="str">
        <f>IF(ISBLANK('US Ad Fare Sheet'!C515),"",'US Ad Fare Sheet'!C515)</f>
        <v/>
      </c>
      <c r="B510" s="86" t="str">
        <f>IF(ISBLANK('US Ad Fare Sheet'!D515),"",'US Ad Fare Sheet'!D515)</f>
        <v/>
      </c>
      <c r="C510" s="86" t="str">
        <f>IF(ISBLANK('US Ad Fare Sheet'!E515),"",'US Ad Fare Sheet'!E515)</f>
        <v/>
      </c>
      <c r="D510" s="86" t="str">
        <f>IF(ISBLANK('US Ad Fare Sheet'!F515),"",'US Ad Fare Sheet'!F515)</f>
        <v/>
      </c>
      <c r="E510" s="86" t="str">
        <f>IF(ISBLANK('US Ad Fare Sheet'!G515),"",'US Ad Fare Sheet'!G515)</f>
        <v/>
      </c>
      <c r="H510" s="42" t="str">
        <f t="shared" si="37"/>
        <v/>
      </c>
      <c r="I510" s="42" t="str">
        <f t="shared" si="40"/>
        <v/>
      </c>
      <c r="J510" s="42" t="str">
        <f t="shared" si="38"/>
        <v/>
      </c>
      <c r="K510" s="42" t="str">
        <f t="shared" si="41"/>
        <v/>
      </c>
      <c r="L510" s="43" t="str">
        <f t="shared" si="39"/>
        <v/>
      </c>
    </row>
    <row r="511" spans="1:12" x14ac:dyDescent="0.15">
      <c r="A511" s="86" t="str">
        <f>IF(ISBLANK('US Ad Fare Sheet'!C516),"",'US Ad Fare Sheet'!C516)</f>
        <v/>
      </c>
      <c r="B511" s="86" t="str">
        <f>IF(ISBLANK('US Ad Fare Sheet'!D516),"",'US Ad Fare Sheet'!D516)</f>
        <v/>
      </c>
      <c r="C511" s="86" t="str">
        <f>IF(ISBLANK('US Ad Fare Sheet'!E516),"",'US Ad Fare Sheet'!E516)</f>
        <v/>
      </c>
      <c r="D511" s="86" t="str">
        <f>IF(ISBLANK('US Ad Fare Sheet'!F516),"",'US Ad Fare Sheet'!F516)</f>
        <v/>
      </c>
      <c r="E511" s="86" t="str">
        <f>IF(ISBLANK('US Ad Fare Sheet'!G516),"",'US Ad Fare Sheet'!G516)</f>
        <v/>
      </c>
      <c r="H511" s="42" t="str">
        <f t="shared" si="37"/>
        <v/>
      </c>
      <c r="I511" s="42" t="str">
        <f t="shared" si="40"/>
        <v/>
      </c>
      <c r="J511" s="42" t="str">
        <f t="shared" si="38"/>
        <v/>
      </c>
      <c r="K511" s="42" t="str">
        <f t="shared" si="41"/>
        <v/>
      </c>
      <c r="L511" s="43" t="str">
        <f t="shared" si="39"/>
        <v/>
      </c>
    </row>
    <row r="512" spans="1:12" x14ac:dyDescent="0.15">
      <c r="A512" s="86" t="str">
        <f>IF(ISBLANK('US Ad Fare Sheet'!C517),"",'US Ad Fare Sheet'!C517)</f>
        <v/>
      </c>
      <c r="B512" s="86" t="str">
        <f>IF(ISBLANK('US Ad Fare Sheet'!D517),"",'US Ad Fare Sheet'!D517)</f>
        <v/>
      </c>
      <c r="C512" s="86" t="str">
        <f>IF(ISBLANK('US Ad Fare Sheet'!E517),"",'US Ad Fare Sheet'!E517)</f>
        <v/>
      </c>
      <c r="D512" s="86" t="str">
        <f>IF(ISBLANK('US Ad Fare Sheet'!F517),"",'US Ad Fare Sheet'!F517)</f>
        <v/>
      </c>
      <c r="E512" s="86" t="str">
        <f>IF(ISBLANK('US Ad Fare Sheet'!G517),"",'US Ad Fare Sheet'!G517)</f>
        <v/>
      </c>
      <c r="H512" s="42" t="str">
        <f t="shared" si="37"/>
        <v/>
      </c>
      <c r="I512" s="42" t="str">
        <f t="shared" si="40"/>
        <v/>
      </c>
      <c r="J512" s="42" t="str">
        <f t="shared" si="38"/>
        <v/>
      </c>
      <c r="K512" s="42" t="str">
        <f t="shared" si="41"/>
        <v/>
      </c>
      <c r="L512" s="43" t="str">
        <f t="shared" si="39"/>
        <v/>
      </c>
    </row>
    <row r="513" spans="1:12" x14ac:dyDescent="0.15">
      <c r="A513" s="86" t="str">
        <f>IF(ISBLANK('US Ad Fare Sheet'!C518),"",'US Ad Fare Sheet'!C518)</f>
        <v/>
      </c>
      <c r="B513" s="86" t="str">
        <f>IF(ISBLANK('US Ad Fare Sheet'!D518),"",'US Ad Fare Sheet'!D518)</f>
        <v/>
      </c>
      <c r="C513" s="86" t="str">
        <f>IF(ISBLANK('US Ad Fare Sheet'!E518),"",'US Ad Fare Sheet'!E518)</f>
        <v/>
      </c>
      <c r="D513" s="86" t="str">
        <f>IF(ISBLANK('US Ad Fare Sheet'!F518),"",'US Ad Fare Sheet'!F518)</f>
        <v/>
      </c>
      <c r="E513" s="86" t="str">
        <f>IF(ISBLANK('US Ad Fare Sheet'!G518),"",'US Ad Fare Sheet'!G518)</f>
        <v/>
      </c>
      <c r="H513" s="42" t="str">
        <f t="shared" ref="H513:H576" si="42">A513</f>
        <v/>
      </c>
      <c r="I513" s="42" t="str">
        <f t="shared" si="40"/>
        <v/>
      </c>
      <c r="J513" s="42" t="str">
        <f t="shared" ref="J513:J576" si="43">C513</f>
        <v/>
      </c>
      <c r="K513" s="42" t="str">
        <f t="shared" si="41"/>
        <v/>
      </c>
      <c r="L513" s="43" t="str">
        <f t="shared" ref="L513:L576" si="44">IF(E513="","",E513)</f>
        <v/>
      </c>
    </row>
    <row r="514" spans="1:12" x14ac:dyDescent="0.15">
      <c r="A514" s="86" t="str">
        <f>IF(ISBLANK('US Ad Fare Sheet'!C519),"",'US Ad Fare Sheet'!C519)</f>
        <v/>
      </c>
      <c r="B514" s="86" t="str">
        <f>IF(ISBLANK('US Ad Fare Sheet'!D519),"",'US Ad Fare Sheet'!D519)</f>
        <v/>
      </c>
      <c r="C514" s="86" t="str">
        <f>IF(ISBLANK('US Ad Fare Sheet'!E519),"",'US Ad Fare Sheet'!E519)</f>
        <v/>
      </c>
      <c r="D514" s="86" t="str">
        <f>IF(ISBLANK('US Ad Fare Sheet'!F519),"",'US Ad Fare Sheet'!F519)</f>
        <v/>
      </c>
      <c r="E514" s="86" t="str">
        <f>IF(ISBLANK('US Ad Fare Sheet'!G519),"",'US Ad Fare Sheet'!G519)</f>
        <v/>
      </c>
      <c r="H514" s="42" t="str">
        <f t="shared" si="42"/>
        <v/>
      </c>
      <c r="I514" s="42" t="str">
        <f t="shared" si="40"/>
        <v/>
      </c>
      <c r="J514" s="42" t="str">
        <f t="shared" si="43"/>
        <v/>
      </c>
      <c r="K514" s="42" t="str">
        <f t="shared" si="41"/>
        <v/>
      </c>
      <c r="L514" s="43" t="str">
        <f t="shared" si="44"/>
        <v/>
      </c>
    </row>
    <row r="515" spans="1:12" x14ac:dyDescent="0.15">
      <c r="A515" s="86" t="str">
        <f>IF(ISBLANK('US Ad Fare Sheet'!C520),"",'US Ad Fare Sheet'!C520)</f>
        <v/>
      </c>
      <c r="B515" s="86" t="str">
        <f>IF(ISBLANK('US Ad Fare Sheet'!D520),"",'US Ad Fare Sheet'!D520)</f>
        <v/>
      </c>
      <c r="C515" s="86" t="str">
        <f>IF(ISBLANK('US Ad Fare Sheet'!E520),"",'US Ad Fare Sheet'!E520)</f>
        <v/>
      </c>
      <c r="D515" s="86" t="str">
        <f>IF(ISBLANK('US Ad Fare Sheet'!F520),"",'US Ad Fare Sheet'!F520)</f>
        <v/>
      </c>
      <c r="E515" s="86" t="str">
        <f>IF(ISBLANK('US Ad Fare Sheet'!G520),"",'US Ad Fare Sheet'!G520)</f>
        <v/>
      </c>
      <c r="H515" s="42" t="str">
        <f t="shared" si="42"/>
        <v/>
      </c>
      <c r="I515" s="42" t="str">
        <f t="shared" si="40"/>
        <v/>
      </c>
      <c r="J515" s="42" t="str">
        <f t="shared" si="43"/>
        <v/>
      </c>
      <c r="K515" s="42" t="str">
        <f t="shared" si="41"/>
        <v/>
      </c>
      <c r="L515" s="43" t="str">
        <f t="shared" si="44"/>
        <v/>
      </c>
    </row>
    <row r="516" spans="1:12" x14ac:dyDescent="0.15">
      <c r="A516" s="86" t="str">
        <f>IF(ISBLANK('US Ad Fare Sheet'!C521),"",'US Ad Fare Sheet'!C521)</f>
        <v/>
      </c>
      <c r="B516" s="86" t="str">
        <f>IF(ISBLANK('US Ad Fare Sheet'!D521),"",'US Ad Fare Sheet'!D521)</f>
        <v/>
      </c>
      <c r="C516" s="86" t="str">
        <f>IF(ISBLANK('US Ad Fare Sheet'!E521),"",'US Ad Fare Sheet'!E521)</f>
        <v/>
      </c>
      <c r="D516" s="86" t="str">
        <f>IF(ISBLANK('US Ad Fare Sheet'!F521),"",'US Ad Fare Sheet'!F521)</f>
        <v/>
      </c>
      <c r="E516" s="86" t="str">
        <f>IF(ISBLANK('US Ad Fare Sheet'!G521),"",'US Ad Fare Sheet'!G521)</f>
        <v/>
      </c>
      <c r="H516" s="42" t="str">
        <f t="shared" si="42"/>
        <v/>
      </c>
      <c r="I516" s="42" t="str">
        <f t="shared" ref="I516:I579" si="45">IFERROR(INDEX(Q:Q,MATCH(H516,P:P,0)),"")</f>
        <v/>
      </c>
      <c r="J516" s="42" t="str">
        <f t="shared" si="43"/>
        <v/>
      </c>
      <c r="K516" s="42" t="str">
        <f t="shared" si="41"/>
        <v/>
      </c>
      <c r="L516" s="43" t="str">
        <f t="shared" si="44"/>
        <v/>
      </c>
    </row>
    <row r="517" spans="1:12" x14ac:dyDescent="0.15">
      <c r="A517" s="86" t="str">
        <f>IF(ISBLANK('US Ad Fare Sheet'!C522),"",'US Ad Fare Sheet'!C522)</f>
        <v/>
      </c>
      <c r="B517" s="86" t="str">
        <f>IF(ISBLANK('US Ad Fare Sheet'!D522),"",'US Ad Fare Sheet'!D522)</f>
        <v/>
      </c>
      <c r="C517" s="86" t="str">
        <f>IF(ISBLANK('US Ad Fare Sheet'!E522),"",'US Ad Fare Sheet'!E522)</f>
        <v/>
      </c>
      <c r="D517" s="86" t="str">
        <f>IF(ISBLANK('US Ad Fare Sheet'!F522),"",'US Ad Fare Sheet'!F522)</f>
        <v/>
      </c>
      <c r="E517" s="86" t="str">
        <f>IF(ISBLANK('US Ad Fare Sheet'!G522),"",'US Ad Fare Sheet'!G522)</f>
        <v/>
      </c>
      <c r="H517" s="42" t="str">
        <f t="shared" si="42"/>
        <v/>
      </c>
      <c r="I517" s="42" t="str">
        <f t="shared" si="45"/>
        <v/>
      </c>
      <c r="J517" s="42" t="str">
        <f t="shared" si="43"/>
        <v/>
      </c>
      <c r="K517" s="42" t="str">
        <f t="shared" si="41"/>
        <v/>
      </c>
      <c r="L517" s="43" t="str">
        <f t="shared" si="44"/>
        <v/>
      </c>
    </row>
    <row r="518" spans="1:12" x14ac:dyDescent="0.15">
      <c r="A518" s="86" t="str">
        <f>IF(ISBLANK('US Ad Fare Sheet'!C523),"",'US Ad Fare Sheet'!C523)</f>
        <v/>
      </c>
      <c r="B518" s="86" t="str">
        <f>IF(ISBLANK('US Ad Fare Sheet'!D523),"",'US Ad Fare Sheet'!D523)</f>
        <v/>
      </c>
      <c r="C518" s="86" t="str">
        <f>IF(ISBLANK('US Ad Fare Sheet'!E523),"",'US Ad Fare Sheet'!E523)</f>
        <v/>
      </c>
      <c r="D518" s="86" t="str">
        <f>IF(ISBLANK('US Ad Fare Sheet'!F523),"",'US Ad Fare Sheet'!F523)</f>
        <v/>
      </c>
      <c r="E518" s="86" t="str">
        <f>IF(ISBLANK('US Ad Fare Sheet'!G523),"",'US Ad Fare Sheet'!G523)</f>
        <v/>
      </c>
      <c r="H518" s="42" t="str">
        <f t="shared" si="42"/>
        <v/>
      </c>
      <c r="I518" s="42" t="str">
        <f t="shared" si="45"/>
        <v/>
      </c>
      <c r="J518" s="42" t="str">
        <f t="shared" si="43"/>
        <v/>
      </c>
      <c r="K518" s="42" t="str">
        <f t="shared" si="41"/>
        <v/>
      </c>
      <c r="L518" s="43" t="str">
        <f t="shared" si="44"/>
        <v/>
      </c>
    </row>
    <row r="519" spans="1:12" x14ac:dyDescent="0.15">
      <c r="A519" s="86" t="str">
        <f>IF(ISBLANK('US Ad Fare Sheet'!C524),"",'US Ad Fare Sheet'!C524)</f>
        <v/>
      </c>
      <c r="B519" s="86" t="str">
        <f>IF(ISBLANK('US Ad Fare Sheet'!D524),"",'US Ad Fare Sheet'!D524)</f>
        <v/>
      </c>
      <c r="C519" s="86" t="str">
        <f>IF(ISBLANK('US Ad Fare Sheet'!E524),"",'US Ad Fare Sheet'!E524)</f>
        <v/>
      </c>
      <c r="D519" s="86" t="str">
        <f>IF(ISBLANK('US Ad Fare Sheet'!F524),"",'US Ad Fare Sheet'!F524)</f>
        <v/>
      </c>
      <c r="E519" s="86" t="str">
        <f>IF(ISBLANK('US Ad Fare Sheet'!G524),"",'US Ad Fare Sheet'!G524)</f>
        <v/>
      </c>
      <c r="H519" s="42" t="str">
        <f t="shared" si="42"/>
        <v/>
      </c>
      <c r="I519" s="42" t="str">
        <f t="shared" si="45"/>
        <v/>
      </c>
      <c r="J519" s="42" t="str">
        <f t="shared" si="43"/>
        <v/>
      </c>
      <c r="K519" s="42" t="str">
        <f t="shared" si="41"/>
        <v/>
      </c>
      <c r="L519" s="43" t="str">
        <f t="shared" si="44"/>
        <v/>
      </c>
    </row>
    <row r="520" spans="1:12" x14ac:dyDescent="0.15">
      <c r="A520" s="86" t="str">
        <f>IF(ISBLANK('US Ad Fare Sheet'!C525),"",'US Ad Fare Sheet'!C525)</f>
        <v/>
      </c>
      <c r="B520" s="86" t="str">
        <f>IF(ISBLANK('US Ad Fare Sheet'!D525),"",'US Ad Fare Sheet'!D525)</f>
        <v/>
      </c>
      <c r="C520" s="86" t="str">
        <f>IF(ISBLANK('US Ad Fare Sheet'!E525),"",'US Ad Fare Sheet'!E525)</f>
        <v/>
      </c>
      <c r="D520" s="86" t="str">
        <f>IF(ISBLANK('US Ad Fare Sheet'!F525),"",'US Ad Fare Sheet'!F525)</f>
        <v/>
      </c>
      <c r="E520" s="86" t="str">
        <f>IF(ISBLANK('US Ad Fare Sheet'!G525),"",'US Ad Fare Sheet'!G525)</f>
        <v/>
      </c>
      <c r="H520" s="42" t="str">
        <f t="shared" si="42"/>
        <v/>
      </c>
      <c r="I520" s="42" t="str">
        <f t="shared" si="45"/>
        <v/>
      </c>
      <c r="J520" s="42" t="str">
        <f t="shared" si="43"/>
        <v/>
      </c>
      <c r="K520" s="42" t="str">
        <f t="shared" si="41"/>
        <v/>
      </c>
      <c r="L520" s="43" t="str">
        <f t="shared" si="44"/>
        <v/>
      </c>
    </row>
    <row r="521" spans="1:12" x14ac:dyDescent="0.15">
      <c r="A521" s="86" t="str">
        <f>IF(ISBLANK('US Ad Fare Sheet'!C526),"",'US Ad Fare Sheet'!C526)</f>
        <v/>
      </c>
      <c r="B521" s="86" t="str">
        <f>IF(ISBLANK('US Ad Fare Sheet'!D526),"",'US Ad Fare Sheet'!D526)</f>
        <v/>
      </c>
      <c r="C521" s="86" t="str">
        <f>IF(ISBLANK('US Ad Fare Sheet'!E526),"",'US Ad Fare Sheet'!E526)</f>
        <v/>
      </c>
      <c r="D521" s="86" t="str">
        <f>IF(ISBLANK('US Ad Fare Sheet'!F526),"",'US Ad Fare Sheet'!F526)</f>
        <v/>
      </c>
      <c r="E521" s="86" t="str">
        <f>IF(ISBLANK('US Ad Fare Sheet'!G526),"",'US Ad Fare Sheet'!G526)</f>
        <v/>
      </c>
      <c r="H521" s="42" t="str">
        <f t="shared" si="42"/>
        <v/>
      </c>
      <c r="I521" s="42" t="str">
        <f t="shared" si="45"/>
        <v/>
      </c>
      <c r="J521" s="42" t="str">
        <f t="shared" si="43"/>
        <v/>
      </c>
      <c r="K521" s="42" t="str">
        <f t="shared" si="41"/>
        <v/>
      </c>
      <c r="L521" s="43" t="str">
        <f t="shared" si="44"/>
        <v/>
      </c>
    </row>
    <row r="522" spans="1:12" x14ac:dyDescent="0.15">
      <c r="A522" s="86" t="str">
        <f>IF(ISBLANK('US Ad Fare Sheet'!C527),"",'US Ad Fare Sheet'!C527)</f>
        <v/>
      </c>
      <c r="B522" s="86" t="str">
        <f>IF(ISBLANK('US Ad Fare Sheet'!D527),"",'US Ad Fare Sheet'!D527)</f>
        <v/>
      </c>
      <c r="C522" s="86" t="str">
        <f>IF(ISBLANK('US Ad Fare Sheet'!E527),"",'US Ad Fare Sheet'!E527)</f>
        <v/>
      </c>
      <c r="D522" s="86" t="str">
        <f>IF(ISBLANK('US Ad Fare Sheet'!F527),"",'US Ad Fare Sheet'!F527)</f>
        <v/>
      </c>
      <c r="E522" s="86" t="str">
        <f>IF(ISBLANK('US Ad Fare Sheet'!G527),"",'US Ad Fare Sheet'!G527)</f>
        <v/>
      </c>
      <c r="H522" s="42" t="str">
        <f t="shared" si="42"/>
        <v/>
      </c>
      <c r="I522" s="42" t="str">
        <f t="shared" si="45"/>
        <v/>
      </c>
      <c r="J522" s="42" t="str">
        <f t="shared" si="43"/>
        <v/>
      </c>
      <c r="K522" s="42" t="str">
        <f t="shared" si="41"/>
        <v/>
      </c>
      <c r="L522" s="43" t="str">
        <f t="shared" si="44"/>
        <v/>
      </c>
    </row>
    <row r="523" spans="1:12" x14ac:dyDescent="0.15">
      <c r="A523" s="86" t="str">
        <f>IF(ISBLANK('US Ad Fare Sheet'!C528),"",'US Ad Fare Sheet'!C528)</f>
        <v/>
      </c>
      <c r="B523" s="86" t="str">
        <f>IF(ISBLANK('US Ad Fare Sheet'!D528),"",'US Ad Fare Sheet'!D528)</f>
        <v/>
      </c>
      <c r="C523" s="86" t="str">
        <f>IF(ISBLANK('US Ad Fare Sheet'!E528),"",'US Ad Fare Sheet'!E528)</f>
        <v/>
      </c>
      <c r="D523" s="86" t="str">
        <f>IF(ISBLANK('US Ad Fare Sheet'!F528),"",'US Ad Fare Sheet'!F528)</f>
        <v/>
      </c>
      <c r="E523" s="86" t="str">
        <f>IF(ISBLANK('US Ad Fare Sheet'!G528),"",'US Ad Fare Sheet'!G528)</f>
        <v/>
      </c>
      <c r="H523" s="42" t="str">
        <f t="shared" si="42"/>
        <v/>
      </c>
      <c r="I523" s="42" t="str">
        <f t="shared" si="45"/>
        <v/>
      </c>
      <c r="J523" s="42" t="str">
        <f t="shared" si="43"/>
        <v/>
      </c>
      <c r="K523" s="42" t="str">
        <f t="shared" si="41"/>
        <v/>
      </c>
      <c r="L523" s="43" t="str">
        <f t="shared" si="44"/>
        <v/>
      </c>
    </row>
    <row r="524" spans="1:12" x14ac:dyDescent="0.15">
      <c r="A524" s="86" t="str">
        <f>IF(ISBLANK('US Ad Fare Sheet'!C529),"",'US Ad Fare Sheet'!C529)</f>
        <v/>
      </c>
      <c r="B524" s="86" t="str">
        <f>IF(ISBLANK('US Ad Fare Sheet'!D529),"",'US Ad Fare Sheet'!D529)</f>
        <v/>
      </c>
      <c r="C524" s="86" t="str">
        <f>IF(ISBLANK('US Ad Fare Sheet'!E529),"",'US Ad Fare Sheet'!E529)</f>
        <v/>
      </c>
      <c r="D524" s="86" t="str">
        <f>IF(ISBLANK('US Ad Fare Sheet'!F529),"",'US Ad Fare Sheet'!F529)</f>
        <v/>
      </c>
      <c r="E524" s="86" t="str">
        <f>IF(ISBLANK('US Ad Fare Sheet'!G529),"",'US Ad Fare Sheet'!G529)</f>
        <v/>
      </c>
      <c r="H524" s="42" t="str">
        <f t="shared" si="42"/>
        <v/>
      </c>
      <c r="I524" s="42" t="str">
        <f t="shared" si="45"/>
        <v/>
      </c>
      <c r="J524" s="42" t="str">
        <f t="shared" si="43"/>
        <v/>
      </c>
      <c r="K524" s="42" t="str">
        <f t="shared" si="41"/>
        <v/>
      </c>
      <c r="L524" s="43" t="str">
        <f t="shared" si="44"/>
        <v/>
      </c>
    </row>
    <row r="525" spans="1:12" x14ac:dyDescent="0.15">
      <c r="A525" s="86" t="str">
        <f>IF(ISBLANK('US Ad Fare Sheet'!C530),"",'US Ad Fare Sheet'!C530)</f>
        <v/>
      </c>
      <c r="B525" s="86" t="str">
        <f>IF(ISBLANK('US Ad Fare Sheet'!D530),"",'US Ad Fare Sheet'!D530)</f>
        <v/>
      </c>
      <c r="C525" s="86" t="str">
        <f>IF(ISBLANK('US Ad Fare Sheet'!E530),"",'US Ad Fare Sheet'!E530)</f>
        <v/>
      </c>
      <c r="D525" s="86" t="str">
        <f>IF(ISBLANK('US Ad Fare Sheet'!F530),"",'US Ad Fare Sheet'!F530)</f>
        <v/>
      </c>
      <c r="E525" s="86" t="str">
        <f>IF(ISBLANK('US Ad Fare Sheet'!G530),"",'US Ad Fare Sheet'!G530)</f>
        <v/>
      </c>
      <c r="H525" s="42" t="str">
        <f t="shared" si="42"/>
        <v/>
      </c>
      <c r="I525" s="42" t="str">
        <f t="shared" si="45"/>
        <v/>
      </c>
      <c r="J525" s="42" t="str">
        <f t="shared" si="43"/>
        <v/>
      </c>
      <c r="K525" s="42" t="str">
        <f t="shared" si="41"/>
        <v/>
      </c>
      <c r="L525" s="43" t="str">
        <f t="shared" si="44"/>
        <v/>
      </c>
    </row>
    <row r="526" spans="1:12" x14ac:dyDescent="0.15">
      <c r="A526" s="86" t="str">
        <f>IF(ISBLANK('US Ad Fare Sheet'!C531),"",'US Ad Fare Sheet'!C531)</f>
        <v/>
      </c>
      <c r="B526" s="86" t="str">
        <f>IF(ISBLANK('US Ad Fare Sheet'!D531),"",'US Ad Fare Sheet'!D531)</f>
        <v/>
      </c>
      <c r="C526" s="86" t="str">
        <f>IF(ISBLANK('US Ad Fare Sheet'!E531),"",'US Ad Fare Sheet'!E531)</f>
        <v/>
      </c>
      <c r="D526" s="86" t="str">
        <f>IF(ISBLANK('US Ad Fare Sheet'!F531),"",'US Ad Fare Sheet'!F531)</f>
        <v/>
      </c>
      <c r="E526" s="86" t="str">
        <f>IF(ISBLANK('US Ad Fare Sheet'!G531),"",'US Ad Fare Sheet'!G531)</f>
        <v/>
      </c>
      <c r="H526" s="42" t="str">
        <f t="shared" si="42"/>
        <v/>
      </c>
      <c r="I526" s="42" t="str">
        <f t="shared" si="45"/>
        <v/>
      </c>
      <c r="J526" s="42" t="str">
        <f t="shared" si="43"/>
        <v/>
      </c>
      <c r="K526" s="42" t="str">
        <f t="shared" si="41"/>
        <v/>
      </c>
      <c r="L526" s="43" t="str">
        <f t="shared" si="44"/>
        <v/>
      </c>
    </row>
    <row r="527" spans="1:12" x14ac:dyDescent="0.15">
      <c r="A527" s="86" t="str">
        <f>IF(ISBLANK('US Ad Fare Sheet'!C532),"",'US Ad Fare Sheet'!C532)</f>
        <v/>
      </c>
      <c r="B527" s="86" t="str">
        <f>IF(ISBLANK('US Ad Fare Sheet'!D532),"",'US Ad Fare Sheet'!D532)</f>
        <v/>
      </c>
      <c r="C527" s="86" t="str">
        <f>IF(ISBLANK('US Ad Fare Sheet'!E532),"",'US Ad Fare Sheet'!E532)</f>
        <v/>
      </c>
      <c r="D527" s="86" t="str">
        <f>IF(ISBLANK('US Ad Fare Sheet'!F532),"",'US Ad Fare Sheet'!F532)</f>
        <v/>
      </c>
      <c r="E527" s="86" t="str">
        <f>IF(ISBLANK('US Ad Fare Sheet'!G532),"",'US Ad Fare Sheet'!G532)</f>
        <v/>
      </c>
      <c r="H527" s="42" t="str">
        <f t="shared" si="42"/>
        <v/>
      </c>
      <c r="I527" s="42" t="str">
        <f t="shared" si="45"/>
        <v/>
      </c>
      <c r="J527" s="42" t="str">
        <f t="shared" si="43"/>
        <v/>
      </c>
      <c r="K527" s="42" t="str">
        <f t="shared" si="41"/>
        <v/>
      </c>
      <c r="L527" s="43" t="str">
        <f t="shared" si="44"/>
        <v/>
      </c>
    </row>
    <row r="528" spans="1:12" x14ac:dyDescent="0.15">
      <c r="A528" s="86" t="str">
        <f>IF(ISBLANK('US Ad Fare Sheet'!C533),"",'US Ad Fare Sheet'!C533)</f>
        <v/>
      </c>
      <c r="B528" s="86" t="str">
        <f>IF(ISBLANK('US Ad Fare Sheet'!D533),"",'US Ad Fare Sheet'!D533)</f>
        <v/>
      </c>
      <c r="C528" s="86" t="str">
        <f>IF(ISBLANK('US Ad Fare Sheet'!E533),"",'US Ad Fare Sheet'!E533)</f>
        <v/>
      </c>
      <c r="D528" s="86" t="str">
        <f>IF(ISBLANK('US Ad Fare Sheet'!F533),"",'US Ad Fare Sheet'!F533)</f>
        <v/>
      </c>
      <c r="E528" s="86" t="str">
        <f>IF(ISBLANK('US Ad Fare Sheet'!G533),"",'US Ad Fare Sheet'!G533)</f>
        <v/>
      </c>
      <c r="H528" s="42" t="str">
        <f t="shared" si="42"/>
        <v/>
      </c>
      <c r="I528" s="42" t="str">
        <f t="shared" si="45"/>
        <v/>
      </c>
      <c r="J528" s="42" t="str">
        <f t="shared" si="43"/>
        <v/>
      </c>
      <c r="K528" s="42" t="str">
        <f t="shared" si="41"/>
        <v/>
      </c>
      <c r="L528" s="43" t="str">
        <f t="shared" si="44"/>
        <v/>
      </c>
    </row>
    <row r="529" spans="1:12" x14ac:dyDescent="0.15">
      <c r="A529" s="86" t="str">
        <f>IF(ISBLANK('US Ad Fare Sheet'!C534),"",'US Ad Fare Sheet'!C534)</f>
        <v/>
      </c>
      <c r="B529" s="86" t="str">
        <f>IF(ISBLANK('US Ad Fare Sheet'!D534),"",'US Ad Fare Sheet'!D534)</f>
        <v/>
      </c>
      <c r="C529" s="86" t="str">
        <f>IF(ISBLANK('US Ad Fare Sheet'!E534),"",'US Ad Fare Sheet'!E534)</f>
        <v/>
      </c>
      <c r="D529" s="86" t="str">
        <f>IF(ISBLANK('US Ad Fare Sheet'!F534),"",'US Ad Fare Sheet'!F534)</f>
        <v/>
      </c>
      <c r="E529" s="86" t="str">
        <f>IF(ISBLANK('US Ad Fare Sheet'!G534),"",'US Ad Fare Sheet'!G534)</f>
        <v/>
      </c>
      <c r="H529" s="42" t="str">
        <f t="shared" si="42"/>
        <v/>
      </c>
      <c r="I529" s="42" t="str">
        <f t="shared" si="45"/>
        <v/>
      </c>
      <c r="J529" s="42" t="str">
        <f t="shared" si="43"/>
        <v/>
      </c>
      <c r="K529" s="42" t="str">
        <f t="shared" si="41"/>
        <v/>
      </c>
      <c r="L529" s="43" t="str">
        <f t="shared" si="44"/>
        <v/>
      </c>
    </row>
    <row r="530" spans="1:12" x14ac:dyDescent="0.15">
      <c r="A530" s="86" t="str">
        <f>IF(ISBLANK('US Ad Fare Sheet'!C535),"",'US Ad Fare Sheet'!C535)</f>
        <v/>
      </c>
      <c r="B530" s="86" t="str">
        <f>IF(ISBLANK('US Ad Fare Sheet'!D535),"",'US Ad Fare Sheet'!D535)</f>
        <v/>
      </c>
      <c r="C530" s="86" t="str">
        <f>IF(ISBLANK('US Ad Fare Sheet'!E535),"",'US Ad Fare Sheet'!E535)</f>
        <v/>
      </c>
      <c r="D530" s="86" t="str">
        <f>IF(ISBLANK('US Ad Fare Sheet'!F535),"",'US Ad Fare Sheet'!F535)</f>
        <v/>
      </c>
      <c r="E530" s="86" t="str">
        <f>IF(ISBLANK('US Ad Fare Sheet'!G535),"",'US Ad Fare Sheet'!G535)</f>
        <v/>
      </c>
      <c r="H530" s="42" t="str">
        <f t="shared" si="42"/>
        <v/>
      </c>
      <c r="I530" s="42" t="str">
        <f t="shared" si="45"/>
        <v/>
      </c>
      <c r="J530" s="42" t="str">
        <f t="shared" si="43"/>
        <v/>
      </c>
      <c r="K530" s="42" t="str">
        <f t="shared" si="41"/>
        <v/>
      </c>
      <c r="L530" s="43" t="str">
        <f t="shared" si="44"/>
        <v/>
      </c>
    </row>
    <row r="531" spans="1:12" x14ac:dyDescent="0.15">
      <c r="A531" s="86" t="str">
        <f>IF(ISBLANK('US Ad Fare Sheet'!C536),"",'US Ad Fare Sheet'!C536)</f>
        <v/>
      </c>
      <c r="B531" s="86" t="str">
        <f>IF(ISBLANK('US Ad Fare Sheet'!D536),"",'US Ad Fare Sheet'!D536)</f>
        <v/>
      </c>
      <c r="C531" s="86" t="str">
        <f>IF(ISBLANK('US Ad Fare Sheet'!E536),"",'US Ad Fare Sheet'!E536)</f>
        <v/>
      </c>
      <c r="D531" s="86" t="str">
        <f>IF(ISBLANK('US Ad Fare Sheet'!F536),"",'US Ad Fare Sheet'!F536)</f>
        <v/>
      </c>
      <c r="E531" s="86" t="str">
        <f>IF(ISBLANK('US Ad Fare Sheet'!G536),"",'US Ad Fare Sheet'!G536)</f>
        <v/>
      </c>
      <c r="H531" s="42" t="str">
        <f t="shared" si="42"/>
        <v/>
      </c>
      <c r="I531" s="42" t="str">
        <f t="shared" si="45"/>
        <v/>
      </c>
      <c r="J531" s="42" t="str">
        <f t="shared" si="43"/>
        <v/>
      </c>
      <c r="K531" s="42" t="str">
        <f t="shared" si="41"/>
        <v/>
      </c>
      <c r="L531" s="43" t="str">
        <f t="shared" si="44"/>
        <v/>
      </c>
    </row>
    <row r="532" spans="1:12" x14ac:dyDescent="0.15">
      <c r="A532" s="86" t="str">
        <f>IF(ISBLANK('US Ad Fare Sheet'!C537),"",'US Ad Fare Sheet'!C537)</f>
        <v/>
      </c>
      <c r="B532" s="86" t="str">
        <f>IF(ISBLANK('US Ad Fare Sheet'!D537),"",'US Ad Fare Sheet'!D537)</f>
        <v/>
      </c>
      <c r="C532" s="86" t="str">
        <f>IF(ISBLANK('US Ad Fare Sheet'!E537),"",'US Ad Fare Sheet'!E537)</f>
        <v/>
      </c>
      <c r="D532" s="86" t="str">
        <f>IF(ISBLANK('US Ad Fare Sheet'!F537),"",'US Ad Fare Sheet'!F537)</f>
        <v/>
      </c>
      <c r="E532" s="86" t="str">
        <f>IF(ISBLANK('US Ad Fare Sheet'!G537),"",'US Ad Fare Sheet'!G537)</f>
        <v/>
      </c>
      <c r="H532" s="42" t="str">
        <f t="shared" si="42"/>
        <v/>
      </c>
      <c r="I532" s="42" t="str">
        <f t="shared" si="45"/>
        <v/>
      </c>
      <c r="J532" s="42" t="str">
        <f t="shared" si="43"/>
        <v/>
      </c>
      <c r="K532" s="42" t="str">
        <f t="shared" si="41"/>
        <v/>
      </c>
      <c r="L532" s="43" t="str">
        <f t="shared" si="44"/>
        <v/>
      </c>
    </row>
    <row r="533" spans="1:12" x14ac:dyDescent="0.15">
      <c r="A533" s="86" t="str">
        <f>IF(ISBLANK('US Ad Fare Sheet'!C538),"",'US Ad Fare Sheet'!C538)</f>
        <v/>
      </c>
      <c r="B533" s="86" t="str">
        <f>IF(ISBLANK('US Ad Fare Sheet'!D538),"",'US Ad Fare Sheet'!D538)</f>
        <v/>
      </c>
      <c r="C533" s="86" t="str">
        <f>IF(ISBLANK('US Ad Fare Sheet'!E538),"",'US Ad Fare Sheet'!E538)</f>
        <v/>
      </c>
      <c r="D533" s="86" t="str">
        <f>IF(ISBLANK('US Ad Fare Sheet'!F538),"",'US Ad Fare Sheet'!F538)</f>
        <v/>
      </c>
      <c r="E533" s="86" t="str">
        <f>IF(ISBLANK('US Ad Fare Sheet'!G538),"",'US Ad Fare Sheet'!G538)</f>
        <v/>
      </c>
      <c r="H533" s="42" t="str">
        <f t="shared" si="42"/>
        <v/>
      </c>
      <c r="I533" s="42" t="str">
        <f t="shared" si="45"/>
        <v/>
      </c>
      <c r="J533" s="42" t="str">
        <f t="shared" si="43"/>
        <v/>
      </c>
      <c r="K533" s="42" t="str">
        <f t="shared" si="41"/>
        <v/>
      </c>
      <c r="L533" s="43" t="str">
        <f t="shared" si="44"/>
        <v/>
      </c>
    </row>
    <row r="534" spans="1:12" x14ac:dyDescent="0.15">
      <c r="A534" s="86" t="str">
        <f>IF(ISBLANK('US Ad Fare Sheet'!C539),"",'US Ad Fare Sheet'!C539)</f>
        <v/>
      </c>
      <c r="B534" s="86" t="str">
        <f>IF(ISBLANK('US Ad Fare Sheet'!D539),"",'US Ad Fare Sheet'!D539)</f>
        <v/>
      </c>
      <c r="C534" s="86" t="str">
        <f>IF(ISBLANK('US Ad Fare Sheet'!E539),"",'US Ad Fare Sheet'!E539)</f>
        <v/>
      </c>
      <c r="D534" s="86" t="str">
        <f>IF(ISBLANK('US Ad Fare Sheet'!F539),"",'US Ad Fare Sheet'!F539)</f>
        <v/>
      </c>
      <c r="E534" s="86" t="str">
        <f>IF(ISBLANK('US Ad Fare Sheet'!G539),"",'US Ad Fare Sheet'!G539)</f>
        <v/>
      </c>
      <c r="H534" s="42" t="str">
        <f t="shared" si="42"/>
        <v/>
      </c>
      <c r="I534" s="42" t="str">
        <f t="shared" si="45"/>
        <v/>
      </c>
      <c r="J534" s="42" t="str">
        <f t="shared" si="43"/>
        <v/>
      </c>
      <c r="K534" s="42" t="str">
        <f t="shared" si="41"/>
        <v/>
      </c>
      <c r="L534" s="43" t="str">
        <f t="shared" si="44"/>
        <v/>
      </c>
    </row>
    <row r="535" spans="1:12" x14ac:dyDescent="0.15">
      <c r="A535" s="86" t="str">
        <f>IF(ISBLANK('US Ad Fare Sheet'!C540),"",'US Ad Fare Sheet'!C540)</f>
        <v/>
      </c>
      <c r="B535" s="86" t="str">
        <f>IF(ISBLANK('US Ad Fare Sheet'!D540),"",'US Ad Fare Sheet'!D540)</f>
        <v/>
      </c>
      <c r="C535" s="86" t="str">
        <f>IF(ISBLANK('US Ad Fare Sheet'!E540),"",'US Ad Fare Sheet'!E540)</f>
        <v/>
      </c>
      <c r="D535" s="86" t="str">
        <f>IF(ISBLANK('US Ad Fare Sheet'!F540),"",'US Ad Fare Sheet'!F540)</f>
        <v/>
      </c>
      <c r="E535" s="86" t="str">
        <f>IF(ISBLANK('US Ad Fare Sheet'!G540),"",'US Ad Fare Sheet'!G540)</f>
        <v/>
      </c>
      <c r="H535" s="42" t="str">
        <f t="shared" si="42"/>
        <v/>
      </c>
      <c r="I535" s="42" t="str">
        <f t="shared" si="45"/>
        <v/>
      </c>
      <c r="J535" s="42" t="str">
        <f t="shared" si="43"/>
        <v/>
      </c>
      <c r="K535" s="42" t="str">
        <f t="shared" si="41"/>
        <v/>
      </c>
      <c r="L535" s="43" t="str">
        <f t="shared" si="44"/>
        <v/>
      </c>
    </row>
    <row r="536" spans="1:12" x14ac:dyDescent="0.15">
      <c r="A536" s="86" t="str">
        <f>IF(ISBLANK('US Ad Fare Sheet'!C541),"",'US Ad Fare Sheet'!C541)</f>
        <v/>
      </c>
      <c r="B536" s="86" t="str">
        <f>IF(ISBLANK('US Ad Fare Sheet'!D541),"",'US Ad Fare Sheet'!D541)</f>
        <v/>
      </c>
      <c r="C536" s="86" t="str">
        <f>IF(ISBLANK('US Ad Fare Sheet'!E541),"",'US Ad Fare Sheet'!E541)</f>
        <v/>
      </c>
      <c r="D536" s="86" t="str">
        <f>IF(ISBLANK('US Ad Fare Sheet'!F541),"",'US Ad Fare Sheet'!F541)</f>
        <v/>
      </c>
      <c r="E536" s="86" t="str">
        <f>IF(ISBLANK('US Ad Fare Sheet'!G541),"",'US Ad Fare Sheet'!G541)</f>
        <v/>
      </c>
      <c r="H536" s="42" t="str">
        <f t="shared" si="42"/>
        <v/>
      </c>
      <c r="I536" s="42" t="str">
        <f t="shared" si="45"/>
        <v/>
      </c>
      <c r="J536" s="42" t="str">
        <f t="shared" si="43"/>
        <v/>
      </c>
      <c r="K536" s="42" t="str">
        <f t="shared" si="41"/>
        <v/>
      </c>
      <c r="L536" s="43" t="str">
        <f t="shared" si="44"/>
        <v/>
      </c>
    </row>
    <row r="537" spans="1:12" x14ac:dyDescent="0.15">
      <c r="A537" s="86" t="str">
        <f>IF(ISBLANK('US Ad Fare Sheet'!C542),"",'US Ad Fare Sheet'!C542)</f>
        <v/>
      </c>
      <c r="B537" s="86" t="str">
        <f>IF(ISBLANK('US Ad Fare Sheet'!D542),"",'US Ad Fare Sheet'!D542)</f>
        <v/>
      </c>
      <c r="C537" s="86" t="str">
        <f>IF(ISBLANK('US Ad Fare Sheet'!E542),"",'US Ad Fare Sheet'!E542)</f>
        <v/>
      </c>
      <c r="D537" s="86" t="str">
        <f>IF(ISBLANK('US Ad Fare Sheet'!F542),"",'US Ad Fare Sheet'!F542)</f>
        <v/>
      </c>
      <c r="E537" s="86" t="str">
        <f>IF(ISBLANK('US Ad Fare Sheet'!G542),"",'US Ad Fare Sheet'!G542)</f>
        <v/>
      </c>
      <c r="H537" s="42" t="str">
        <f t="shared" si="42"/>
        <v/>
      </c>
      <c r="I537" s="42" t="str">
        <f t="shared" si="45"/>
        <v/>
      </c>
      <c r="J537" s="42" t="str">
        <f t="shared" si="43"/>
        <v/>
      </c>
      <c r="K537" s="42" t="str">
        <f t="shared" si="41"/>
        <v/>
      </c>
      <c r="L537" s="43" t="str">
        <f t="shared" si="44"/>
        <v/>
      </c>
    </row>
    <row r="538" spans="1:12" x14ac:dyDescent="0.15">
      <c r="A538" s="86" t="str">
        <f>IF(ISBLANK('US Ad Fare Sheet'!C543),"",'US Ad Fare Sheet'!C543)</f>
        <v/>
      </c>
      <c r="B538" s="86" t="str">
        <f>IF(ISBLANK('US Ad Fare Sheet'!D543),"",'US Ad Fare Sheet'!D543)</f>
        <v/>
      </c>
      <c r="C538" s="86" t="str">
        <f>IF(ISBLANK('US Ad Fare Sheet'!E543),"",'US Ad Fare Sheet'!E543)</f>
        <v/>
      </c>
      <c r="D538" s="86" t="str">
        <f>IF(ISBLANK('US Ad Fare Sheet'!F543),"",'US Ad Fare Sheet'!F543)</f>
        <v/>
      </c>
      <c r="E538" s="86" t="str">
        <f>IF(ISBLANK('US Ad Fare Sheet'!G543),"",'US Ad Fare Sheet'!G543)</f>
        <v/>
      </c>
      <c r="H538" s="42" t="str">
        <f t="shared" si="42"/>
        <v/>
      </c>
      <c r="I538" s="42" t="str">
        <f t="shared" si="45"/>
        <v/>
      </c>
      <c r="J538" s="42" t="str">
        <f t="shared" si="43"/>
        <v/>
      </c>
      <c r="K538" s="42" t="str">
        <f t="shared" si="41"/>
        <v/>
      </c>
      <c r="L538" s="43" t="str">
        <f t="shared" si="44"/>
        <v/>
      </c>
    </row>
    <row r="539" spans="1:12" x14ac:dyDescent="0.15">
      <c r="A539" s="86" t="str">
        <f>IF(ISBLANK('US Ad Fare Sheet'!C544),"",'US Ad Fare Sheet'!C544)</f>
        <v/>
      </c>
      <c r="B539" s="86" t="str">
        <f>IF(ISBLANK('US Ad Fare Sheet'!D544),"",'US Ad Fare Sheet'!D544)</f>
        <v/>
      </c>
      <c r="C539" s="86" t="str">
        <f>IF(ISBLANK('US Ad Fare Sheet'!E544),"",'US Ad Fare Sheet'!E544)</f>
        <v/>
      </c>
      <c r="D539" s="86" t="str">
        <f>IF(ISBLANK('US Ad Fare Sheet'!F544),"",'US Ad Fare Sheet'!F544)</f>
        <v/>
      </c>
      <c r="E539" s="86" t="str">
        <f>IF(ISBLANK('US Ad Fare Sheet'!G544),"",'US Ad Fare Sheet'!G544)</f>
        <v/>
      </c>
      <c r="H539" s="42" t="str">
        <f t="shared" si="42"/>
        <v/>
      </c>
      <c r="I539" s="42" t="str">
        <f t="shared" si="45"/>
        <v/>
      </c>
      <c r="J539" s="42" t="str">
        <f t="shared" si="43"/>
        <v/>
      </c>
      <c r="K539" s="42" t="str">
        <f t="shared" si="41"/>
        <v/>
      </c>
      <c r="L539" s="43" t="str">
        <f t="shared" si="44"/>
        <v/>
      </c>
    </row>
    <row r="540" spans="1:12" x14ac:dyDescent="0.15">
      <c r="A540" s="86" t="str">
        <f>IF(ISBLANK('US Ad Fare Sheet'!C545),"",'US Ad Fare Sheet'!C545)</f>
        <v/>
      </c>
      <c r="B540" s="86" t="str">
        <f>IF(ISBLANK('US Ad Fare Sheet'!D545),"",'US Ad Fare Sheet'!D545)</f>
        <v/>
      </c>
      <c r="C540" s="86" t="str">
        <f>IF(ISBLANK('US Ad Fare Sheet'!E545),"",'US Ad Fare Sheet'!E545)</f>
        <v/>
      </c>
      <c r="D540" s="86" t="str">
        <f>IF(ISBLANK('US Ad Fare Sheet'!F545),"",'US Ad Fare Sheet'!F545)</f>
        <v/>
      </c>
      <c r="E540" s="86" t="str">
        <f>IF(ISBLANK('US Ad Fare Sheet'!G545),"",'US Ad Fare Sheet'!G545)</f>
        <v/>
      </c>
      <c r="H540" s="42" t="str">
        <f t="shared" si="42"/>
        <v/>
      </c>
      <c r="I540" s="42" t="str">
        <f t="shared" si="45"/>
        <v/>
      </c>
      <c r="J540" s="42" t="str">
        <f t="shared" si="43"/>
        <v/>
      </c>
      <c r="K540" s="42" t="str">
        <f t="shared" si="41"/>
        <v/>
      </c>
      <c r="L540" s="43" t="str">
        <f t="shared" si="44"/>
        <v/>
      </c>
    </row>
    <row r="541" spans="1:12" x14ac:dyDescent="0.15">
      <c r="A541" s="86" t="str">
        <f>IF(ISBLANK('US Ad Fare Sheet'!C546),"",'US Ad Fare Sheet'!C546)</f>
        <v/>
      </c>
      <c r="B541" s="86" t="str">
        <f>IF(ISBLANK('US Ad Fare Sheet'!D546),"",'US Ad Fare Sheet'!D546)</f>
        <v/>
      </c>
      <c r="C541" s="86" t="str">
        <f>IF(ISBLANK('US Ad Fare Sheet'!E546),"",'US Ad Fare Sheet'!E546)</f>
        <v/>
      </c>
      <c r="D541" s="86" t="str">
        <f>IF(ISBLANK('US Ad Fare Sheet'!F546),"",'US Ad Fare Sheet'!F546)</f>
        <v/>
      </c>
      <c r="E541" s="86" t="str">
        <f>IF(ISBLANK('US Ad Fare Sheet'!G546),"",'US Ad Fare Sheet'!G546)</f>
        <v/>
      </c>
      <c r="H541" s="42" t="str">
        <f t="shared" si="42"/>
        <v/>
      </c>
      <c r="I541" s="42" t="str">
        <f t="shared" si="45"/>
        <v/>
      </c>
      <c r="J541" s="42" t="str">
        <f t="shared" si="43"/>
        <v/>
      </c>
      <c r="K541" s="42" t="str">
        <f t="shared" si="41"/>
        <v/>
      </c>
      <c r="L541" s="43" t="str">
        <f t="shared" si="44"/>
        <v/>
      </c>
    </row>
    <row r="542" spans="1:12" x14ac:dyDescent="0.15">
      <c r="A542" s="86" t="str">
        <f>IF(ISBLANK('US Ad Fare Sheet'!C547),"",'US Ad Fare Sheet'!C547)</f>
        <v/>
      </c>
      <c r="B542" s="86" t="str">
        <f>IF(ISBLANK('US Ad Fare Sheet'!D547),"",'US Ad Fare Sheet'!D547)</f>
        <v/>
      </c>
      <c r="C542" s="86" t="str">
        <f>IF(ISBLANK('US Ad Fare Sheet'!E547),"",'US Ad Fare Sheet'!E547)</f>
        <v/>
      </c>
      <c r="D542" s="86" t="str">
        <f>IF(ISBLANK('US Ad Fare Sheet'!F547),"",'US Ad Fare Sheet'!F547)</f>
        <v/>
      </c>
      <c r="E542" s="86" t="str">
        <f>IF(ISBLANK('US Ad Fare Sheet'!G547),"",'US Ad Fare Sheet'!G547)</f>
        <v/>
      </c>
      <c r="H542" s="42" t="str">
        <f t="shared" si="42"/>
        <v/>
      </c>
      <c r="I542" s="42" t="str">
        <f t="shared" si="45"/>
        <v/>
      </c>
      <c r="J542" s="42" t="str">
        <f t="shared" si="43"/>
        <v/>
      </c>
      <c r="K542" s="42" t="str">
        <f t="shared" si="41"/>
        <v/>
      </c>
      <c r="L542" s="43" t="str">
        <f t="shared" si="44"/>
        <v/>
      </c>
    </row>
    <row r="543" spans="1:12" x14ac:dyDescent="0.15">
      <c r="A543" s="86" t="str">
        <f>IF(ISBLANK('US Ad Fare Sheet'!C548),"",'US Ad Fare Sheet'!C548)</f>
        <v/>
      </c>
      <c r="B543" s="86" t="str">
        <f>IF(ISBLANK('US Ad Fare Sheet'!D548),"",'US Ad Fare Sheet'!D548)</f>
        <v/>
      </c>
      <c r="C543" s="86" t="str">
        <f>IF(ISBLANK('US Ad Fare Sheet'!E548),"",'US Ad Fare Sheet'!E548)</f>
        <v/>
      </c>
      <c r="D543" s="86" t="str">
        <f>IF(ISBLANK('US Ad Fare Sheet'!F548),"",'US Ad Fare Sheet'!F548)</f>
        <v/>
      </c>
      <c r="E543" s="86" t="str">
        <f>IF(ISBLANK('US Ad Fare Sheet'!G548),"",'US Ad Fare Sheet'!G548)</f>
        <v/>
      </c>
      <c r="H543" s="42" t="str">
        <f t="shared" si="42"/>
        <v/>
      </c>
      <c r="I543" s="42" t="str">
        <f t="shared" si="45"/>
        <v/>
      </c>
      <c r="J543" s="42" t="str">
        <f t="shared" si="43"/>
        <v/>
      </c>
      <c r="K543" s="42" t="str">
        <f t="shared" si="41"/>
        <v/>
      </c>
      <c r="L543" s="43" t="str">
        <f t="shared" si="44"/>
        <v/>
      </c>
    </row>
    <row r="544" spans="1:12" x14ac:dyDescent="0.15">
      <c r="A544" s="86" t="str">
        <f>IF(ISBLANK('US Ad Fare Sheet'!C549),"",'US Ad Fare Sheet'!C549)</f>
        <v/>
      </c>
      <c r="B544" s="86" t="str">
        <f>IF(ISBLANK('US Ad Fare Sheet'!D549),"",'US Ad Fare Sheet'!D549)</f>
        <v/>
      </c>
      <c r="C544" s="86" t="str">
        <f>IF(ISBLANK('US Ad Fare Sheet'!E549),"",'US Ad Fare Sheet'!E549)</f>
        <v/>
      </c>
      <c r="D544" s="86" t="str">
        <f>IF(ISBLANK('US Ad Fare Sheet'!F549),"",'US Ad Fare Sheet'!F549)</f>
        <v/>
      </c>
      <c r="E544" s="86" t="str">
        <f>IF(ISBLANK('US Ad Fare Sheet'!G549),"",'US Ad Fare Sheet'!G549)</f>
        <v/>
      </c>
      <c r="H544" s="42" t="str">
        <f t="shared" si="42"/>
        <v/>
      </c>
      <c r="I544" s="42" t="str">
        <f t="shared" si="45"/>
        <v/>
      </c>
      <c r="J544" s="42" t="str">
        <f t="shared" si="43"/>
        <v/>
      </c>
      <c r="K544" s="42" t="str">
        <f t="shared" si="41"/>
        <v/>
      </c>
      <c r="L544" s="43" t="str">
        <f t="shared" si="44"/>
        <v/>
      </c>
    </row>
    <row r="545" spans="1:12" x14ac:dyDescent="0.15">
      <c r="A545" s="86" t="str">
        <f>IF(ISBLANK('US Ad Fare Sheet'!C550),"",'US Ad Fare Sheet'!C550)</f>
        <v/>
      </c>
      <c r="B545" s="86" t="str">
        <f>IF(ISBLANK('US Ad Fare Sheet'!D550),"",'US Ad Fare Sheet'!D550)</f>
        <v/>
      </c>
      <c r="C545" s="86" t="str">
        <f>IF(ISBLANK('US Ad Fare Sheet'!E550),"",'US Ad Fare Sheet'!E550)</f>
        <v/>
      </c>
      <c r="D545" s="86" t="str">
        <f>IF(ISBLANK('US Ad Fare Sheet'!F550),"",'US Ad Fare Sheet'!F550)</f>
        <v/>
      </c>
      <c r="E545" s="86" t="str">
        <f>IF(ISBLANK('US Ad Fare Sheet'!G550),"",'US Ad Fare Sheet'!G550)</f>
        <v/>
      </c>
      <c r="H545" s="42" t="str">
        <f t="shared" si="42"/>
        <v/>
      </c>
      <c r="I545" s="42" t="str">
        <f t="shared" si="45"/>
        <v/>
      </c>
      <c r="J545" s="42" t="str">
        <f t="shared" si="43"/>
        <v/>
      </c>
      <c r="K545" s="42" t="str">
        <f t="shared" si="41"/>
        <v/>
      </c>
      <c r="L545" s="43" t="str">
        <f t="shared" si="44"/>
        <v/>
      </c>
    </row>
    <row r="546" spans="1:12" x14ac:dyDescent="0.15">
      <c r="A546" s="86" t="str">
        <f>IF(ISBLANK('US Ad Fare Sheet'!C551),"",'US Ad Fare Sheet'!C551)</f>
        <v/>
      </c>
      <c r="B546" s="86" t="str">
        <f>IF(ISBLANK('US Ad Fare Sheet'!D551),"",'US Ad Fare Sheet'!D551)</f>
        <v/>
      </c>
      <c r="C546" s="86" t="str">
        <f>IF(ISBLANK('US Ad Fare Sheet'!E551),"",'US Ad Fare Sheet'!E551)</f>
        <v/>
      </c>
      <c r="D546" s="86" t="str">
        <f>IF(ISBLANK('US Ad Fare Sheet'!F551),"",'US Ad Fare Sheet'!F551)</f>
        <v/>
      </c>
      <c r="E546" s="86" t="str">
        <f>IF(ISBLANK('US Ad Fare Sheet'!G551),"",'US Ad Fare Sheet'!G551)</f>
        <v/>
      </c>
      <c r="H546" s="42" t="str">
        <f t="shared" si="42"/>
        <v/>
      </c>
      <c r="I546" s="42" t="str">
        <f t="shared" si="45"/>
        <v/>
      </c>
      <c r="J546" s="42" t="str">
        <f t="shared" si="43"/>
        <v/>
      </c>
      <c r="K546" s="42" t="str">
        <f t="shared" si="41"/>
        <v/>
      </c>
      <c r="L546" s="43" t="str">
        <f t="shared" si="44"/>
        <v/>
      </c>
    </row>
    <row r="547" spans="1:12" x14ac:dyDescent="0.15">
      <c r="A547" s="86" t="str">
        <f>IF(ISBLANK('US Ad Fare Sheet'!C552),"",'US Ad Fare Sheet'!C552)</f>
        <v/>
      </c>
      <c r="B547" s="86" t="str">
        <f>IF(ISBLANK('US Ad Fare Sheet'!D552),"",'US Ad Fare Sheet'!D552)</f>
        <v/>
      </c>
      <c r="C547" s="86" t="str">
        <f>IF(ISBLANK('US Ad Fare Sheet'!E552),"",'US Ad Fare Sheet'!E552)</f>
        <v/>
      </c>
      <c r="D547" s="86" t="str">
        <f>IF(ISBLANK('US Ad Fare Sheet'!F552),"",'US Ad Fare Sheet'!F552)</f>
        <v/>
      </c>
      <c r="E547" s="86" t="str">
        <f>IF(ISBLANK('US Ad Fare Sheet'!G552),"",'US Ad Fare Sheet'!G552)</f>
        <v/>
      </c>
      <c r="H547" s="42" t="str">
        <f t="shared" si="42"/>
        <v/>
      </c>
      <c r="I547" s="42" t="str">
        <f t="shared" si="45"/>
        <v/>
      </c>
      <c r="J547" s="42" t="str">
        <f t="shared" si="43"/>
        <v/>
      </c>
      <c r="K547" s="42" t="str">
        <f t="shared" si="41"/>
        <v/>
      </c>
      <c r="L547" s="43" t="str">
        <f t="shared" si="44"/>
        <v/>
      </c>
    </row>
    <row r="548" spans="1:12" x14ac:dyDescent="0.15">
      <c r="A548" s="86" t="str">
        <f>IF(ISBLANK('US Ad Fare Sheet'!C553),"",'US Ad Fare Sheet'!C553)</f>
        <v/>
      </c>
      <c r="B548" s="86" t="str">
        <f>IF(ISBLANK('US Ad Fare Sheet'!D553),"",'US Ad Fare Sheet'!D553)</f>
        <v/>
      </c>
      <c r="C548" s="86" t="str">
        <f>IF(ISBLANK('US Ad Fare Sheet'!E553),"",'US Ad Fare Sheet'!E553)</f>
        <v/>
      </c>
      <c r="D548" s="86" t="str">
        <f>IF(ISBLANK('US Ad Fare Sheet'!F553),"",'US Ad Fare Sheet'!F553)</f>
        <v/>
      </c>
      <c r="E548" s="86" t="str">
        <f>IF(ISBLANK('US Ad Fare Sheet'!G553),"",'US Ad Fare Sheet'!G553)</f>
        <v/>
      </c>
      <c r="H548" s="42" t="str">
        <f t="shared" si="42"/>
        <v/>
      </c>
      <c r="I548" s="42" t="str">
        <f t="shared" si="45"/>
        <v/>
      </c>
      <c r="J548" s="42" t="str">
        <f t="shared" si="43"/>
        <v/>
      </c>
      <c r="K548" s="42" t="str">
        <f t="shared" si="41"/>
        <v/>
      </c>
      <c r="L548" s="43" t="str">
        <f t="shared" si="44"/>
        <v/>
      </c>
    </row>
    <row r="549" spans="1:12" x14ac:dyDescent="0.15">
      <c r="A549" s="86" t="str">
        <f>IF(ISBLANK('US Ad Fare Sheet'!C554),"",'US Ad Fare Sheet'!C554)</f>
        <v/>
      </c>
      <c r="B549" s="86" t="str">
        <f>IF(ISBLANK('US Ad Fare Sheet'!D554),"",'US Ad Fare Sheet'!D554)</f>
        <v/>
      </c>
      <c r="C549" s="86" t="str">
        <f>IF(ISBLANK('US Ad Fare Sheet'!E554),"",'US Ad Fare Sheet'!E554)</f>
        <v/>
      </c>
      <c r="D549" s="86" t="str">
        <f>IF(ISBLANK('US Ad Fare Sheet'!F554),"",'US Ad Fare Sheet'!F554)</f>
        <v/>
      </c>
      <c r="E549" s="86" t="str">
        <f>IF(ISBLANK('US Ad Fare Sheet'!G554),"",'US Ad Fare Sheet'!G554)</f>
        <v/>
      </c>
      <c r="H549" s="42" t="str">
        <f t="shared" si="42"/>
        <v/>
      </c>
      <c r="I549" s="42" t="str">
        <f t="shared" si="45"/>
        <v/>
      </c>
      <c r="J549" s="42" t="str">
        <f t="shared" si="43"/>
        <v/>
      </c>
      <c r="K549" s="42" t="str">
        <f t="shared" si="41"/>
        <v/>
      </c>
      <c r="L549" s="43" t="str">
        <f t="shared" si="44"/>
        <v/>
      </c>
    </row>
    <row r="550" spans="1:12" x14ac:dyDescent="0.15">
      <c r="A550" s="86" t="str">
        <f>IF(ISBLANK('US Ad Fare Sheet'!C555),"",'US Ad Fare Sheet'!C555)</f>
        <v/>
      </c>
      <c r="B550" s="86" t="str">
        <f>IF(ISBLANK('US Ad Fare Sheet'!D555),"",'US Ad Fare Sheet'!D555)</f>
        <v/>
      </c>
      <c r="C550" s="86" t="str">
        <f>IF(ISBLANK('US Ad Fare Sheet'!E555),"",'US Ad Fare Sheet'!E555)</f>
        <v/>
      </c>
      <c r="D550" s="86" t="str">
        <f>IF(ISBLANK('US Ad Fare Sheet'!F555),"",'US Ad Fare Sheet'!F555)</f>
        <v/>
      </c>
      <c r="E550" s="86" t="str">
        <f>IF(ISBLANK('US Ad Fare Sheet'!G555),"",'US Ad Fare Sheet'!G555)</f>
        <v/>
      </c>
      <c r="H550" s="42" t="str">
        <f t="shared" si="42"/>
        <v/>
      </c>
      <c r="I550" s="42" t="str">
        <f t="shared" si="45"/>
        <v/>
      </c>
      <c r="J550" s="42" t="str">
        <f t="shared" si="43"/>
        <v/>
      </c>
      <c r="K550" s="42" t="str">
        <f t="shared" si="41"/>
        <v/>
      </c>
      <c r="L550" s="43" t="str">
        <f t="shared" si="44"/>
        <v/>
      </c>
    </row>
    <row r="551" spans="1:12" x14ac:dyDescent="0.15">
      <c r="A551" s="86" t="str">
        <f>IF(ISBLANK('US Ad Fare Sheet'!C556),"",'US Ad Fare Sheet'!C556)</f>
        <v/>
      </c>
      <c r="B551" s="86" t="str">
        <f>IF(ISBLANK('US Ad Fare Sheet'!D556),"",'US Ad Fare Sheet'!D556)</f>
        <v/>
      </c>
      <c r="C551" s="86" t="str">
        <f>IF(ISBLANK('US Ad Fare Sheet'!E556),"",'US Ad Fare Sheet'!E556)</f>
        <v/>
      </c>
      <c r="D551" s="86" t="str">
        <f>IF(ISBLANK('US Ad Fare Sheet'!F556),"",'US Ad Fare Sheet'!F556)</f>
        <v/>
      </c>
      <c r="E551" s="86" t="str">
        <f>IF(ISBLANK('US Ad Fare Sheet'!G556),"",'US Ad Fare Sheet'!G556)</f>
        <v/>
      </c>
      <c r="H551" s="42" t="str">
        <f t="shared" si="42"/>
        <v/>
      </c>
      <c r="I551" s="42" t="str">
        <f t="shared" si="45"/>
        <v/>
      </c>
      <c r="J551" s="42" t="str">
        <f t="shared" si="43"/>
        <v/>
      </c>
      <c r="K551" s="42" t="str">
        <f t="shared" si="41"/>
        <v/>
      </c>
      <c r="L551" s="43" t="str">
        <f t="shared" si="44"/>
        <v/>
      </c>
    </row>
    <row r="552" spans="1:12" x14ac:dyDescent="0.15">
      <c r="A552" s="86" t="str">
        <f>IF(ISBLANK('US Ad Fare Sheet'!C557),"",'US Ad Fare Sheet'!C557)</f>
        <v/>
      </c>
      <c r="B552" s="86" t="str">
        <f>IF(ISBLANK('US Ad Fare Sheet'!D557),"",'US Ad Fare Sheet'!D557)</f>
        <v/>
      </c>
      <c r="C552" s="86" t="str">
        <f>IF(ISBLANK('US Ad Fare Sheet'!E557),"",'US Ad Fare Sheet'!E557)</f>
        <v/>
      </c>
      <c r="D552" s="86" t="str">
        <f>IF(ISBLANK('US Ad Fare Sheet'!F557),"",'US Ad Fare Sheet'!F557)</f>
        <v/>
      </c>
      <c r="E552" s="86" t="str">
        <f>IF(ISBLANK('US Ad Fare Sheet'!G557),"",'US Ad Fare Sheet'!G557)</f>
        <v/>
      </c>
      <c r="H552" s="42" t="str">
        <f t="shared" si="42"/>
        <v/>
      </c>
      <c r="I552" s="42" t="str">
        <f t="shared" si="45"/>
        <v/>
      </c>
      <c r="J552" s="42" t="str">
        <f t="shared" si="43"/>
        <v/>
      </c>
      <c r="K552" s="42" t="str">
        <f t="shared" si="41"/>
        <v/>
      </c>
      <c r="L552" s="43" t="str">
        <f t="shared" si="44"/>
        <v/>
      </c>
    </row>
    <row r="553" spans="1:12" x14ac:dyDescent="0.15">
      <c r="A553" s="86" t="str">
        <f>IF(ISBLANK('US Ad Fare Sheet'!C558),"",'US Ad Fare Sheet'!C558)</f>
        <v/>
      </c>
      <c r="B553" s="86" t="str">
        <f>IF(ISBLANK('US Ad Fare Sheet'!D558),"",'US Ad Fare Sheet'!D558)</f>
        <v/>
      </c>
      <c r="C553" s="86" t="str">
        <f>IF(ISBLANK('US Ad Fare Sheet'!E558),"",'US Ad Fare Sheet'!E558)</f>
        <v/>
      </c>
      <c r="D553" s="86" t="str">
        <f>IF(ISBLANK('US Ad Fare Sheet'!F558),"",'US Ad Fare Sheet'!F558)</f>
        <v/>
      </c>
      <c r="E553" s="86" t="str">
        <f>IF(ISBLANK('US Ad Fare Sheet'!G558),"",'US Ad Fare Sheet'!G558)</f>
        <v/>
      </c>
      <c r="H553" s="42" t="str">
        <f t="shared" si="42"/>
        <v/>
      </c>
      <c r="I553" s="42" t="str">
        <f t="shared" si="45"/>
        <v/>
      </c>
      <c r="J553" s="42" t="str">
        <f t="shared" si="43"/>
        <v/>
      </c>
      <c r="K553" s="42" t="str">
        <f t="shared" si="41"/>
        <v/>
      </c>
      <c r="L553" s="43" t="str">
        <f t="shared" si="44"/>
        <v/>
      </c>
    </row>
    <row r="554" spans="1:12" x14ac:dyDescent="0.15">
      <c r="A554" s="86" t="str">
        <f>IF(ISBLANK('US Ad Fare Sheet'!C559),"",'US Ad Fare Sheet'!C559)</f>
        <v/>
      </c>
      <c r="B554" s="86" t="str">
        <f>IF(ISBLANK('US Ad Fare Sheet'!D559),"",'US Ad Fare Sheet'!D559)</f>
        <v/>
      </c>
      <c r="C554" s="86" t="str">
        <f>IF(ISBLANK('US Ad Fare Sheet'!E559),"",'US Ad Fare Sheet'!E559)</f>
        <v/>
      </c>
      <c r="D554" s="86" t="str">
        <f>IF(ISBLANK('US Ad Fare Sheet'!F559),"",'US Ad Fare Sheet'!F559)</f>
        <v/>
      </c>
      <c r="E554" s="86" t="str">
        <f>IF(ISBLANK('US Ad Fare Sheet'!G559),"",'US Ad Fare Sheet'!G559)</f>
        <v/>
      </c>
      <c r="H554" s="42" t="str">
        <f t="shared" si="42"/>
        <v/>
      </c>
      <c r="I554" s="42" t="str">
        <f t="shared" si="45"/>
        <v/>
      </c>
      <c r="J554" s="42" t="str">
        <f t="shared" si="43"/>
        <v/>
      </c>
      <c r="K554" s="42" t="str">
        <f t="shared" si="41"/>
        <v/>
      </c>
      <c r="L554" s="43" t="str">
        <f t="shared" si="44"/>
        <v/>
      </c>
    </row>
    <row r="555" spans="1:12" x14ac:dyDescent="0.15">
      <c r="A555" s="86" t="str">
        <f>IF(ISBLANK('US Ad Fare Sheet'!C560),"",'US Ad Fare Sheet'!C560)</f>
        <v/>
      </c>
      <c r="B555" s="86" t="str">
        <f>IF(ISBLANK('US Ad Fare Sheet'!D560),"",'US Ad Fare Sheet'!D560)</f>
        <v/>
      </c>
      <c r="C555" s="86" t="str">
        <f>IF(ISBLANK('US Ad Fare Sheet'!E560),"",'US Ad Fare Sheet'!E560)</f>
        <v/>
      </c>
      <c r="D555" s="86" t="str">
        <f>IF(ISBLANK('US Ad Fare Sheet'!F560),"",'US Ad Fare Sheet'!F560)</f>
        <v/>
      </c>
      <c r="E555" s="86" t="str">
        <f>IF(ISBLANK('US Ad Fare Sheet'!G560),"",'US Ad Fare Sheet'!G560)</f>
        <v/>
      </c>
      <c r="H555" s="42" t="str">
        <f t="shared" si="42"/>
        <v/>
      </c>
      <c r="I555" s="42" t="str">
        <f t="shared" si="45"/>
        <v/>
      </c>
      <c r="J555" s="42" t="str">
        <f t="shared" si="43"/>
        <v/>
      </c>
      <c r="K555" s="42" t="str">
        <f t="shared" si="41"/>
        <v/>
      </c>
      <c r="L555" s="43" t="str">
        <f t="shared" si="44"/>
        <v/>
      </c>
    </row>
    <row r="556" spans="1:12" x14ac:dyDescent="0.15">
      <c r="A556" s="86" t="str">
        <f>IF(ISBLANK('US Ad Fare Sheet'!C561),"",'US Ad Fare Sheet'!C561)</f>
        <v/>
      </c>
      <c r="B556" s="86" t="str">
        <f>IF(ISBLANK('US Ad Fare Sheet'!D561),"",'US Ad Fare Sheet'!D561)</f>
        <v/>
      </c>
      <c r="C556" s="86" t="str">
        <f>IF(ISBLANK('US Ad Fare Sheet'!E561),"",'US Ad Fare Sheet'!E561)</f>
        <v/>
      </c>
      <c r="D556" s="86" t="str">
        <f>IF(ISBLANK('US Ad Fare Sheet'!F561),"",'US Ad Fare Sheet'!F561)</f>
        <v/>
      </c>
      <c r="E556" s="86" t="str">
        <f>IF(ISBLANK('US Ad Fare Sheet'!G561),"",'US Ad Fare Sheet'!G561)</f>
        <v/>
      </c>
      <c r="H556" s="42" t="str">
        <f t="shared" si="42"/>
        <v/>
      </c>
      <c r="I556" s="42" t="str">
        <f t="shared" si="45"/>
        <v/>
      </c>
      <c r="J556" s="42" t="str">
        <f t="shared" si="43"/>
        <v/>
      </c>
      <c r="K556" s="42" t="str">
        <f t="shared" si="41"/>
        <v/>
      </c>
      <c r="L556" s="43" t="str">
        <f t="shared" si="44"/>
        <v/>
      </c>
    </row>
    <row r="557" spans="1:12" x14ac:dyDescent="0.15">
      <c r="A557" s="86" t="str">
        <f>IF(ISBLANK('US Ad Fare Sheet'!C562),"",'US Ad Fare Sheet'!C562)</f>
        <v/>
      </c>
      <c r="B557" s="86" t="str">
        <f>IF(ISBLANK('US Ad Fare Sheet'!D562),"",'US Ad Fare Sheet'!D562)</f>
        <v/>
      </c>
      <c r="C557" s="86" t="str">
        <f>IF(ISBLANK('US Ad Fare Sheet'!E562),"",'US Ad Fare Sheet'!E562)</f>
        <v/>
      </c>
      <c r="D557" s="86" t="str">
        <f>IF(ISBLANK('US Ad Fare Sheet'!F562),"",'US Ad Fare Sheet'!F562)</f>
        <v/>
      </c>
      <c r="E557" s="86" t="str">
        <f>IF(ISBLANK('US Ad Fare Sheet'!G562),"",'US Ad Fare Sheet'!G562)</f>
        <v/>
      </c>
      <c r="H557" s="42" t="str">
        <f t="shared" si="42"/>
        <v/>
      </c>
      <c r="I557" s="42" t="str">
        <f t="shared" si="45"/>
        <v/>
      </c>
      <c r="J557" s="42" t="str">
        <f t="shared" si="43"/>
        <v/>
      </c>
      <c r="K557" s="42" t="str">
        <f t="shared" si="41"/>
        <v/>
      </c>
      <c r="L557" s="43" t="str">
        <f t="shared" si="44"/>
        <v/>
      </c>
    </row>
    <row r="558" spans="1:12" x14ac:dyDescent="0.15">
      <c r="A558" s="86" t="str">
        <f>IF(ISBLANK('US Ad Fare Sheet'!C563),"",'US Ad Fare Sheet'!C563)</f>
        <v/>
      </c>
      <c r="B558" s="86" t="str">
        <f>IF(ISBLANK('US Ad Fare Sheet'!D563),"",'US Ad Fare Sheet'!D563)</f>
        <v/>
      </c>
      <c r="C558" s="86" t="str">
        <f>IF(ISBLANK('US Ad Fare Sheet'!E563),"",'US Ad Fare Sheet'!E563)</f>
        <v/>
      </c>
      <c r="D558" s="86" t="str">
        <f>IF(ISBLANK('US Ad Fare Sheet'!F563),"",'US Ad Fare Sheet'!F563)</f>
        <v/>
      </c>
      <c r="E558" s="86" t="str">
        <f>IF(ISBLANK('US Ad Fare Sheet'!G563),"",'US Ad Fare Sheet'!G563)</f>
        <v/>
      </c>
      <c r="H558" s="42" t="str">
        <f t="shared" si="42"/>
        <v/>
      </c>
      <c r="I558" s="42" t="str">
        <f t="shared" si="45"/>
        <v/>
      </c>
      <c r="J558" s="42" t="str">
        <f t="shared" si="43"/>
        <v/>
      </c>
      <c r="K558" s="42" t="str">
        <f t="shared" si="41"/>
        <v/>
      </c>
      <c r="L558" s="43" t="str">
        <f t="shared" si="44"/>
        <v/>
      </c>
    </row>
    <row r="559" spans="1:12" x14ac:dyDescent="0.15">
      <c r="A559" s="86" t="str">
        <f>IF(ISBLANK('US Ad Fare Sheet'!C564),"",'US Ad Fare Sheet'!C564)</f>
        <v/>
      </c>
      <c r="B559" s="86" t="str">
        <f>IF(ISBLANK('US Ad Fare Sheet'!D564),"",'US Ad Fare Sheet'!D564)</f>
        <v/>
      </c>
      <c r="C559" s="86" t="str">
        <f>IF(ISBLANK('US Ad Fare Sheet'!E564),"",'US Ad Fare Sheet'!E564)</f>
        <v/>
      </c>
      <c r="D559" s="86" t="str">
        <f>IF(ISBLANK('US Ad Fare Sheet'!F564),"",'US Ad Fare Sheet'!F564)</f>
        <v/>
      </c>
      <c r="E559" s="86" t="str">
        <f>IF(ISBLANK('US Ad Fare Sheet'!G564),"",'US Ad Fare Sheet'!G564)</f>
        <v/>
      </c>
      <c r="H559" s="42" t="str">
        <f t="shared" si="42"/>
        <v/>
      </c>
      <c r="I559" s="42" t="str">
        <f t="shared" si="45"/>
        <v/>
      </c>
      <c r="J559" s="42" t="str">
        <f t="shared" si="43"/>
        <v/>
      </c>
      <c r="K559" s="42" t="str">
        <f t="shared" si="41"/>
        <v/>
      </c>
      <c r="L559" s="43" t="str">
        <f t="shared" si="44"/>
        <v/>
      </c>
    </row>
    <row r="560" spans="1:12" x14ac:dyDescent="0.15">
      <c r="A560" s="86" t="str">
        <f>IF(ISBLANK('US Ad Fare Sheet'!C565),"",'US Ad Fare Sheet'!C565)</f>
        <v/>
      </c>
      <c r="B560" s="86" t="str">
        <f>IF(ISBLANK('US Ad Fare Sheet'!D565),"",'US Ad Fare Sheet'!D565)</f>
        <v/>
      </c>
      <c r="C560" s="86" t="str">
        <f>IF(ISBLANK('US Ad Fare Sheet'!E565),"",'US Ad Fare Sheet'!E565)</f>
        <v/>
      </c>
      <c r="D560" s="86" t="str">
        <f>IF(ISBLANK('US Ad Fare Sheet'!F565),"",'US Ad Fare Sheet'!F565)</f>
        <v/>
      </c>
      <c r="E560" s="86" t="str">
        <f>IF(ISBLANK('US Ad Fare Sheet'!G565),"",'US Ad Fare Sheet'!G565)</f>
        <v/>
      </c>
      <c r="H560" s="42" t="str">
        <f t="shared" si="42"/>
        <v/>
      </c>
      <c r="I560" s="42" t="str">
        <f t="shared" si="45"/>
        <v/>
      </c>
      <c r="J560" s="42" t="str">
        <f t="shared" si="43"/>
        <v/>
      </c>
      <c r="K560" s="42" t="str">
        <f t="shared" si="41"/>
        <v/>
      </c>
      <c r="L560" s="43" t="str">
        <f t="shared" si="44"/>
        <v/>
      </c>
    </row>
    <row r="561" spans="1:12" x14ac:dyDescent="0.15">
      <c r="A561" s="86" t="str">
        <f>IF(ISBLANK('US Ad Fare Sheet'!C566),"",'US Ad Fare Sheet'!C566)</f>
        <v/>
      </c>
      <c r="B561" s="86" t="str">
        <f>IF(ISBLANK('US Ad Fare Sheet'!D566),"",'US Ad Fare Sheet'!D566)</f>
        <v/>
      </c>
      <c r="C561" s="86" t="str">
        <f>IF(ISBLANK('US Ad Fare Sheet'!E566),"",'US Ad Fare Sheet'!E566)</f>
        <v/>
      </c>
      <c r="D561" s="86" t="str">
        <f>IF(ISBLANK('US Ad Fare Sheet'!F566),"",'US Ad Fare Sheet'!F566)</f>
        <v/>
      </c>
      <c r="E561" s="86" t="str">
        <f>IF(ISBLANK('US Ad Fare Sheet'!G566),"",'US Ad Fare Sheet'!G566)</f>
        <v/>
      </c>
      <c r="H561" s="42" t="str">
        <f t="shared" si="42"/>
        <v/>
      </c>
      <c r="I561" s="42" t="str">
        <f t="shared" si="45"/>
        <v/>
      </c>
      <c r="J561" s="42" t="str">
        <f t="shared" si="43"/>
        <v/>
      </c>
      <c r="K561" s="42" t="str">
        <f t="shared" si="41"/>
        <v/>
      </c>
      <c r="L561" s="43" t="str">
        <f t="shared" si="44"/>
        <v/>
      </c>
    </row>
    <row r="562" spans="1:12" x14ac:dyDescent="0.15">
      <c r="A562" s="86" t="str">
        <f>IF(ISBLANK('US Ad Fare Sheet'!C567),"",'US Ad Fare Sheet'!C567)</f>
        <v/>
      </c>
      <c r="B562" s="86" t="str">
        <f>IF(ISBLANK('US Ad Fare Sheet'!D567),"",'US Ad Fare Sheet'!D567)</f>
        <v/>
      </c>
      <c r="C562" s="86" t="str">
        <f>IF(ISBLANK('US Ad Fare Sheet'!E567),"",'US Ad Fare Sheet'!E567)</f>
        <v/>
      </c>
      <c r="D562" s="86" t="str">
        <f>IF(ISBLANK('US Ad Fare Sheet'!F567),"",'US Ad Fare Sheet'!F567)</f>
        <v/>
      </c>
      <c r="E562" s="86" t="str">
        <f>IF(ISBLANK('US Ad Fare Sheet'!G567),"",'US Ad Fare Sheet'!G567)</f>
        <v/>
      </c>
      <c r="H562" s="42" t="str">
        <f t="shared" si="42"/>
        <v/>
      </c>
      <c r="I562" s="42" t="str">
        <f t="shared" si="45"/>
        <v/>
      </c>
      <c r="J562" s="42" t="str">
        <f t="shared" si="43"/>
        <v/>
      </c>
      <c r="K562" s="42" t="str">
        <f t="shared" si="41"/>
        <v/>
      </c>
      <c r="L562" s="43" t="str">
        <f t="shared" si="44"/>
        <v/>
      </c>
    </row>
    <row r="563" spans="1:12" x14ac:dyDescent="0.15">
      <c r="A563" s="86" t="str">
        <f>IF(ISBLANK('US Ad Fare Sheet'!C568),"",'US Ad Fare Sheet'!C568)</f>
        <v/>
      </c>
      <c r="B563" s="86" t="str">
        <f>IF(ISBLANK('US Ad Fare Sheet'!D568),"",'US Ad Fare Sheet'!D568)</f>
        <v/>
      </c>
      <c r="C563" s="86" t="str">
        <f>IF(ISBLANK('US Ad Fare Sheet'!E568),"",'US Ad Fare Sheet'!E568)</f>
        <v/>
      </c>
      <c r="D563" s="86" t="str">
        <f>IF(ISBLANK('US Ad Fare Sheet'!F568),"",'US Ad Fare Sheet'!F568)</f>
        <v/>
      </c>
      <c r="E563" s="86" t="str">
        <f>IF(ISBLANK('US Ad Fare Sheet'!G568),"",'US Ad Fare Sheet'!G568)</f>
        <v/>
      </c>
      <c r="H563" s="42" t="str">
        <f t="shared" si="42"/>
        <v/>
      </c>
      <c r="I563" s="42" t="str">
        <f t="shared" si="45"/>
        <v/>
      </c>
      <c r="J563" s="42" t="str">
        <f t="shared" si="43"/>
        <v/>
      </c>
      <c r="K563" s="42" t="str">
        <f t="shared" si="41"/>
        <v/>
      </c>
      <c r="L563" s="43" t="str">
        <f t="shared" si="44"/>
        <v/>
      </c>
    </row>
    <row r="564" spans="1:12" x14ac:dyDescent="0.15">
      <c r="A564" s="86" t="str">
        <f>IF(ISBLANK('US Ad Fare Sheet'!C569),"",'US Ad Fare Sheet'!C569)</f>
        <v/>
      </c>
      <c r="B564" s="86" t="str">
        <f>IF(ISBLANK('US Ad Fare Sheet'!D569),"",'US Ad Fare Sheet'!D569)</f>
        <v/>
      </c>
      <c r="C564" s="86" t="str">
        <f>IF(ISBLANK('US Ad Fare Sheet'!E569),"",'US Ad Fare Sheet'!E569)</f>
        <v/>
      </c>
      <c r="D564" s="86" t="str">
        <f>IF(ISBLANK('US Ad Fare Sheet'!F569),"",'US Ad Fare Sheet'!F569)</f>
        <v/>
      </c>
      <c r="E564" s="86" t="str">
        <f>IF(ISBLANK('US Ad Fare Sheet'!G569),"",'US Ad Fare Sheet'!G569)</f>
        <v/>
      </c>
      <c r="H564" s="42" t="str">
        <f t="shared" si="42"/>
        <v/>
      </c>
      <c r="I564" s="42" t="str">
        <f t="shared" si="45"/>
        <v/>
      </c>
      <c r="J564" s="42" t="str">
        <f t="shared" si="43"/>
        <v/>
      </c>
      <c r="K564" s="42" t="str">
        <f t="shared" si="41"/>
        <v/>
      </c>
      <c r="L564" s="43" t="str">
        <f t="shared" si="44"/>
        <v/>
      </c>
    </row>
    <row r="565" spans="1:12" x14ac:dyDescent="0.15">
      <c r="A565" s="86" t="str">
        <f>IF(ISBLANK('US Ad Fare Sheet'!C570),"",'US Ad Fare Sheet'!C570)</f>
        <v/>
      </c>
      <c r="B565" s="86" t="str">
        <f>IF(ISBLANK('US Ad Fare Sheet'!D570),"",'US Ad Fare Sheet'!D570)</f>
        <v/>
      </c>
      <c r="C565" s="86" t="str">
        <f>IF(ISBLANK('US Ad Fare Sheet'!E570),"",'US Ad Fare Sheet'!E570)</f>
        <v/>
      </c>
      <c r="D565" s="86" t="str">
        <f>IF(ISBLANK('US Ad Fare Sheet'!F570),"",'US Ad Fare Sheet'!F570)</f>
        <v/>
      </c>
      <c r="E565" s="86" t="str">
        <f>IF(ISBLANK('US Ad Fare Sheet'!G570),"",'US Ad Fare Sheet'!G570)</f>
        <v/>
      </c>
      <c r="H565" s="42" t="str">
        <f t="shared" si="42"/>
        <v/>
      </c>
      <c r="I565" s="42" t="str">
        <f t="shared" si="45"/>
        <v/>
      </c>
      <c r="J565" s="42" t="str">
        <f t="shared" si="43"/>
        <v/>
      </c>
      <c r="K565" s="42" t="str">
        <f t="shared" si="41"/>
        <v/>
      </c>
      <c r="L565" s="43" t="str">
        <f t="shared" si="44"/>
        <v/>
      </c>
    </row>
    <row r="566" spans="1:12" x14ac:dyDescent="0.15">
      <c r="A566" s="86" t="str">
        <f>IF(ISBLANK('US Ad Fare Sheet'!C571),"",'US Ad Fare Sheet'!C571)</f>
        <v/>
      </c>
      <c r="B566" s="86" t="str">
        <f>IF(ISBLANK('US Ad Fare Sheet'!D571),"",'US Ad Fare Sheet'!D571)</f>
        <v/>
      </c>
      <c r="C566" s="86" t="str">
        <f>IF(ISBLANK('US Ad Fare Sheet'!E571),"",'US Ad Fare Sheet'!E571)</f>
        <v/>
      </c>
      <c r="D566" s="86" t="str">
        <f>IF(ISBLANK('US Ad Fare Sheet'!F571),"",'US Ad Fare Sheet'!F571)</f>
        <v/>
      </c>
      <c r="E566" s="86" t="str">
        <f>IF(ISBLANK('US Ad Fare Sheet'!G571),"",'US Ad Fare Sheet'!G571)</f>
        <v/>
      </c>
      <c r="H566" s="42" t="str">
        <f t="shared" si="42"/>
        <v/>
      </c>
      <c r="I566" s="42" t="str">
        <f t="shared" si="45"/>
        <v/>
      </c>
      <c r="J566" s="42" t="str">
        <f t="shared" si="43"/>
        <v/>
      </c>
      <c r="K566" s="42" t="str">
        <f t="shared" si="41"/>
        <v/>
      </c>
      <c r="L566" s="43" t="str">
        <f t="shared" si="44"/>
        <v/>
      </c>
    </row>
    <row r="567" spans="1:12" x14ac:dyDescent="0.15">
      <c r="A567" s="86" t="str">
        <f>IF(ISBLANK('US Ad Fare Sheet'!C572),"",'US Ad Fare Sheet'!C572)</f>
        <v/>
      </c>
      <c r="B567" s="86" t="str">
        <f>IF(ISBLANK('US Ad Fare Sheet'!D572),"",'US Ad Fare Sheet'!D572)</f>
        <v/>
      </c>
      <c r="C567" s="86" t="str">
        <f>IF(ISBLANK('US Ad Fare Sheet'!E572),"",'US Ad Fare Sheet'!E572)</f>
        <v/>
      </c>
      <c r="D567" s="86" t="str">
        <f>IF(ISBLANK('US Ad Fare Sheet'!F572),"",'US Ad Fare Sheet'!F572)</f>
        <v/>
      </c>
      <c r="E567" s="86" t="str">
        <f>IF(ISBLANK('US Ad Fare Sheet'!G572),"",'US Ad Fare Sheet'!G572)</f>
        <v/>
      </c>
      <c r="H567" s="42" t="str">
        <f t="shared" si="42"/>
        <v/>
      </c>
      <c r="I567" s="42" t="str">
        <f t="shared" si="45"/>
        <v/>
      </c>
      <c r="J567" s="42" t="str">
        <f t="shared" si="43"/>
        <v/>
      </c>
      <c r="K567" s="42" t="str">
        <f t="shared" si="41"/>
        <v/>
      </c>
      <c r="L567" s="43" t="str">
        <f t="shared" si="44"/>
        <v/>
      </c>
    </row>
    <row r="568" spans="1:12" x14ac:dyDescent="0.15">
      <c r="A568" s="86" t="str">
        <f>IF(ISBLANK('US Ad Fare Sheet'!C573),"",'US Ad Fare Sheet'!C573)</f>
        <v/>
      </c>
      <c r="B568" s="86" t="str">
        <f>IF(ISBLANK('US Ad Fare Sheet'!D573),"",'US Ad Fare Sheet'!D573)</f>
        <v/>
      </c>
      <c r="C568" s="86" t="str">
        <f>IF(ISBLANK('US Ad Fare Sheet'!E573),"",'US Ad Fare Sheet'!E573)</f>
        <v/>
      </c>
      <c r="D568" s="86" t="str">
        <f>IF(ISBLANK('US Ad Fare Sheet'!F573),"",'US Ad Fare Sheet'!F573)</f>
        <v/>
      </c>
      <c r="E568" s="86" t="str">
        <f>IF(ISBLANK('US Ad Fare Sheet'!G573),"",'US Ad Fare Sheet'!G573)</f>
        <v/>
      </c>
      <c r="H568" s="42" t="str">
        <f t="shared" si="42"/>
        <v/>
      </c>
      <c r="I568" s="42" t="str">
        <f t="shared" si="45"/>
        <v/>
      </c>
      <c r="J568" s="42" t="str">
        <f t="shared" si="43"/>
        <v/>
      </c>
      <c r="K568" s="42" t="str">
        <f t="shared" si="41"/>
        <v/>
      </c>
      <c r="L568" s="43" t="str">
        <f t="shared" si="44"/>
        <v/>
      </c>
    </row>
    <row r="569" spans="1:12" x14ac:dyDescent="0.15">
      <c r="A569" s="86" t="str">
        <f>IF(ISBLANK('US Ad Fare Sheet'!C574),"",'US Ad Fare Sheet'!C574)</f>
        <v/>
      </c>
      <c r="B569" s="86" t="str">
        <f>IF(ISBLANK('US Ad Fare Sheet'!D574),"",'US Ad Fare Sheet'!D574)</f>
        <v/>
      </c>
      <c r="C569" s="86" t="str">
        <f>IF(ISBLANK('US Ad Fare Sheet'!E574),"",'US Ad Fare Sheet'!E574)</f>
        <v/>
      </c>
      <c r="D569" s="86" t="str">
        <f>IF(ISBLANK('US Ad Fare Sheet'!F574),"",'US Ad Fare Sheet'!F574)</f>
        <v/>
      </c>
      <c r="E569" s="86" t="str">
        <f>IF(ISBLANK('US Ad Fare Sheet'!G574),"",'US Ad Fare Sheet'!G574)</f>
        <v/>
      </c>
      <c r="H569" s="42" t="str">
        <f t="shared" si="42"/>
        <v/>
      </c>
      <c r="I569" s="42" t="str">
        <f t="shared" si="45"/>
        <v/>
      </c>
      <c r="J569" s="42" t="str">
        <f t="shared" si="43"/>
        <v/>
      </c>
      <c r="K569" s="42" t="str">
        <f t="shared" ref="K569:K632" si="46">IFERROR(INDEX(Q:Q,MATCH(J569,P:P,0)),"")</f>
        <v/>
      </c>
      <c r="L569" s="43" t="str">
        <f t="shared" si="44"/>
        <v/>
      </c>
    </row>
    <row r="570" spans="1:12" x14ac:dyDescent="0.15">
      <c r="A570" s="86" t="str">
        <f>IF(ISBLANK('US Ad Fare Sheet'!C575),"",'US Ad Fare Sheet'!C575)</f>
        <v/>
      </c>
      <c r="B570" s="86" t="str">
        <f>IF(ISBLANK('US Ad Fare Sheet'!D575),"",'US Ad Fare Sheet'!D575)</f>
        <v/>
      </c>
      <c r="C570" s="86" t="str">
        <f>IF(ISBLANK('US Ad Fare Sheet'!E575),"",'US Ad Fare Sheet'!E575)</f>
        <v/>
      </c>
      <c r="D570" s="86" t="str">
        <f>IF(ISBLANK('US Ad Fare Sheet'!F575),"",'US Ad Fare Sheet'!F575)</f>
        <v/>
      </c>
      <c r="E570" s="86" t="str">
        <f>IF(ISBLANK('US Ad Fare Sheet'!G575),"",'US Ad Fare Sheet'!G575)</f>
        <v/>
      </c>
      <c r="H570" s="42" t="str">
        <f t="shared" si="42"/>
        <v/>
      </c>
      <c r="I570" s="42" t="str">
        <f t="shared" si="45"/>
        <v/>
      </c>
      <c r="J570" s="42" t="str">
        <f t="shared" si="43"/>
        <v/>
      </c>
      <c r="K570" s="42" t="str">
        <f t="shared" si="46"/>
        <v/>
      </c>
      <c r="L570" s="43" t="str">
        <f t="shared" si="44"/>
        <v/>
      </c>
    </row>
    <row r="571" spans="1:12" x14ac:dyDescent="0.15">
      <c r="A571" s="86" t="str">
        <f>IF(ISBLANK('US Ad Fare Sheet'!C576),"",'US Ad Fare Sheet'!C576)</f>
        <v/>
      </c>
      <c r="B571" s="86" t="str">
        <f>IF(ISBLANK('US Ad Fare Sheet'!D576),"",'US Ad Fare Sheet'!D576)</f>
        <v/>
      </c>
      <c r="C571" s="86" t="str">
        <f>IF(ISBLANK('US Ad Fare Sheet'!E576),"",'US Ad Fare Sheet'!E576)</f>
        <v/>
      </c>
      <c r="D571" s="86" t="str">
        <f>IF(ISBLANK('US Ad Fare Sheet'!F576),"",'US Ad Fare Sheet'!F576)</f>
        <v/>
      </c>
      <c r="E571" s="86" t="str">
        <f>IF(ISBLANK('US Ad Fare Sheet'!G576),"",'US Ad Fare Sheet'!G576)</f>
        <v/>
      </c>
      <c r="H571" s="42" t="str">
        <f t="shared" si="42"/>
        <v/>
      </c>
      <c r="I571" s="42" t="str">
        <f t="shared" si="45"/>
        <v/>
      </c>
      <c r="J571" s="42" t="str">
        <f t="shared" si="43"/>
        <v/>
      </c>
      <c r="K571" s="42" t="str">
        <f t="shared" si="46"/>
        <v/>
      </c>
      <c r="L571" s="43" t="str">
        <f t="shared" si="44"/>
        <v/>
      </c>
    </row>
    <row r="572" spans="1:12" x14ac:dyDescent="0.15">
      <c r="A572" s="86" t="str">
        <f>IF(ISBLANK('US Ad Fare Sheet'!C577),"",'US Ad Fare Sheet'!C577)</f>
        <v/>
      </c>
      <c r="B572" s="86" t="str">
        <f>IF(ISBLANK('US Ad Fare Sheet'!D577),"",'US Ad Fare Sheet'!D577)</f>
        <v/>
      </c>
      <c r="C572" s="86" t="str">
        <f>IF(ISBLANK('US Ad Fare Sheet'!E577),"",'US Ad Fare Sheet'!E577)</f>
        <v/>
      </c>
      <c r="D572" s="86" t="str">
        <f>IF(ISBLANK('US Ad Fare Sheet'!F577),"",'US Ad Fare Sheet'!F577)</f>
        <v/>
      </c>
      <c r="E572" s="86" t="str">
        <f>IF(ISBLANK('US Ad Fare Sheet'!G577),"",'US Ad Fare Sheet'!G577)</f>
        <v/>
      </c>
      <c r="H572" s="42" t="str">
        <f t="shared" si="42"/>
        <v/>
      </c>
      <c r="I572" s="42" t="str">
        <f t="shared" si="45"/>
        <v/>
      </c>
      <c r="J572" s="42" t="str">
        <f t="shared" si="43"/>
        <v/>
      </c>
      <c r="K572" s="42" t="str">
        <f t="shared" si="46"/>
        <v/>
      </c>
      <c r="L572" s="43" t="str">
        <f t="shared" si="44"/>
        <v/>
      </c>
    </row>
    <row r="573" spans="1:12" x14ac:dyDescent="0.15">
      <c r="A573" s="86" t="str">
        <f>IF(ISBLANK('US Ad Fare Sheet'!C578),"",'US Ad Fare Sheet'!C578)</f>
        <v/>
      </c>
      <c r="B573" s="86" t="str">
        <f>IF(ISBLANK('US Ad Fare Sheet'!D578),"",'US Ad Fare Sheet'!D578)</f>
        <v/>
      </c>
      <c r="C573" s="86" t="str">
        <f>IF(ISBLANK('US Ad Fare Sheet'!E578),"",'US Ad Fare Sheet'!E578)</f>
        <v/>
      </c>
      <c r="D573" s="86" t="str">
        <f>IF(ISBLANK('US Ad Fare Sheet'!F578),"",'US Ad Fare Sheet'!F578)</f>
        <v/>
      </c>
      <c r="E573" s="86" t="str">
        <f>IF(ISBLANK('US Ad Fare Sheet'!G578),"",'US Ad Fare Sheet'!G578)</f>
        <v/>
      </c>
      <c r="H573" s="42" t="str">
        <f t="shared" si="42"/>
        <v/>
      </c>
      <c r="I573" s="42" t="str">
        <f t="shared" si="45"/>
        <v/>
      </c>
      <c r="J573" s="42" t="str">
        <f t="shared" si="43"/>
        <v/>
      </c>
      <c r="K573" s="42" t="str">
        <f t="shared" si="46"/>
        <v/>
      </c>
      <c r="L573" s="43" t="str">
        <f t="shared" si="44"/>
        <v/>
      </c>
    </row>
    <row r="574" spans="1:12" x14ac:dyDescent="0.15">
      <c r="A574" s="86" t="str">
        <f>IF(ISBLANK('US Ad Fare Sheet'!C579),"",'US Ad Fare Sheet'!C579)</f>
        <v/>
      </c>
      <c r="B574" s="86" t="str">
        <f>IF(ISBLANK('US Ad Fare Sheet'!D579),"",'US Ad Fare Sheet'!D579)</f>
        <v/>
      </c>
      <c r="C574" s="86" t="str">
        <f>IF(ISBLANK('US Ad Fare Sheet'!E579),"",'US Ad Fare Sheet'!E579)</f>
        <v/>
      </c>
      <c r="D574" s="86" t="str">
        <f>IF(ISBLANK('US Ad Fare Sheet'!F579),"",'US Ad Fare Sheet'!F579)</f>
        <v/>
      </c>
      <c r="E574" s="86" t="str">
        <f>IF(ISBLANK('US Ad Fare Sheet'!G579),"",'US Ad Fare Sheet'!G579)</f>
        <v/>
      </c>
      <c r="H574" s="42" t="str">
        <f t="shared" si="42"/>
        <v/>
      </c>
      <c r="I574" s="42" t="str">
        <f t="shared" si="45"/>
        <v/>
      </c>
      <c r="J574" s="42" t="str">
        <f t="shared" si="43"/>
        <v/>
      </c>
      <c r="K574" s="42" t="str">
        <f t="shared" si="46"/>
        <v/>
      </c>
      <c r="L574" s="43" t="str">
        <f t="shared" si="44"/>
        <v/>
      </c>
    </row>
    <row r="575" spans="1:12" x14ac:dyDescent="0.15">
      <c r="A575" s="86" t="str">
        <f>IF(ISBLANK('US Ad Fare Sheet'!C580),"",'US Ad Fare Sheet'!C580)</f>
        <v/>
      </c>
      <c r="B575" s="86" t="str">
        <f>IF(ISBLANK('US Ad Fare Sheet'!D580),"",'US Ad Fare Sheet'!D580)</f>
        <v/>
      </c>
      <c r="C575" s="86" t="str">
        <f>IF(ISBLANK('US Ad Fare Sheet'!E580),"",'US Ad Fare Sheet'!E580)</f>
        <v/>
      </c>
      <c r="D575" s="86" t="str">
        <f>IF(ISBLANK('US Ad Fare Sheet'!F580),"",'US Ad Fare Sheet'!F580)</f>
        <v/>
      </c>
      <c r="E575" s="86" t="str">
        <f>IF(ISBLANK('US Ad Fare Sheet'!G580),"",'US Ad Fare Sheet'!G580)</f>
        <v/>
      </c>
      <c r="H575" s="42" t="str">
        <f t="shared" si="42"/>
        <v/>
      </c>
      <c r="I575" s="42" t="str">
        <f t="shared" si="45"/>
        <v/>
      </c>
      <c r="J575" s="42" t="str">
        <f t="shared" si="43"/>
        <v/>
      </c>
      <c r="K575" s="42" t="str">
        <f t="shared" si="46"/>
        <v/>
      </c>
      <c r="L575" s="43" t="str">
        <f t="shared" si="44"/>
        <v/>
      </c>
    </row>
    <row r="576" spans="1:12" x14ac:dyDescent="0.15">
      <c r="A576" s="86" t="str">
        <f>IF(ISBLANK('US Ad Fare Sheet'!C581),"",'US Ad Fare Sheet'!C581)</f>
        <v/>
      </c>
      <c r="B576" s="86" t="str">
        <f>IF(ISBLANK('US Ad Fare Sheet'!D581),"",'US Ad Fare Sheet'!D581)</f>
        <v/>
      </c>
      <c r="C576" s="86" t="str">
        <f>IF(ISBLANK('US Ad Fare Sheet'!E581),"",'US Ad Fare Sheet'!E581)</f>
        <v/>
      </c>
      <c r="D576" s="86" t="str">
        <f>IF(ISBLANK('US Ad Fare Sheet'!F581),"",'US Ad Fare Sheet'!F581)</f>
        <v/>
      </c>
      <c r="E576" s="86" t="str">
        <f>IF(ISBLANK('US Ad Fare Sheet'!G581),"",'US Ad Fare Sheet'!G581)</f>
        <v/>
      </c>
      <c r="H576" s="42" t="str">
        <f t="shared" si="42"/>
        <v/>
      </c>
      <c r="I576" s="42" t="str">
        <f t="shared" si="45"/>
        <v/>
      </c>
      <c r="J576" s="42" t="str">
        <f t="shared" si="43"/>
        <v/>
      </c>
      <c r="K576" s="42" t="str">
        <f t="shared" si="46"/>
        <v/>
      </c>
      <c r="L576" s="43" t="str">
        <f t="shared" si="44"/>
        <v/>
      </c>
    </row>
    <row r="577" spans="1:12" x14ac:dyDescent="0.15">
      <c r="A577" s="86" t="str">
        <f>IF(ISBLANK('US Ad Fare Sheet'!C582),"",'US Ad Fare Sheet'!C582)</f>
        <v/>
      </c>
      <c r="B577" s="86" t="str">
        <f>IF(ISBLANK('US Ad Fare Sheet'!D582),"",'US Ad Fare Sheet'!D582)</f>
        <v/>
      </c>
      <c r="C577" s="86" t="str">
        <f>IF(ISBLANK('US Ad Fare Sheet'!E582),"",'US Ad Fare Sheet'!E582)</f>
        <v/>
      </c>
      <c r="D577" s="86" t="str">
        <f>IF(ISBLANK('US Ad Fare Sheet'!F582),"",'US Ad Fare Sheet'!F582)</f>
        <v/>
      </c>
      <c r="E577" s="86" t="str">
        <f>IF(ISBLANK('US Ad Fare Sheet'!G582),"",'US Ad Fare Sheet'!G582)</f>
        <v/>
      </c>
      <c r="H577" s="42" t="str">
        <f t="shared" ref="H577:H640" si="47">A577</f>
        <v/>
      </c>
      <c r="I577" s="42" t="str">
        <f t="shared" si="45"/>
        <v/>
      </c>
      <c r="J577" s="42" t="str">
        <f t="shared" ref="J577:J640" si="48">C577</f>
        <v/>
      </c>
      <c r="K577" s="42" t="str">
        <f t="shared" si="46"/>
        <v/>
      </c>
      <c r="L577" s="43" t="str">
        <f t="shared" ref="L577:L640" si="49">IF(E577="","",E577)</f>
        <v/>
      </c>
    </row>
    <row r="578" spans="1:12" x14ac:dyDescent="0.15">
      <c r="A578" s="86" t="str">
        <f>IF(ISBLANK('US Ad Fare Sheet'!C583),"",'US Ad Fare Sheet'!C583)</f>
        <v/>
      </c>
      <c r="B578" s="86" t="str">
        <f>IF(ISBLANK('US Ad Fare Sheet'!D583),"",'US Ad Fare Sheet'!D583)</f>
        <v/>
      </c>
      <c r="C578" s="86" t="str">
        <f>IF(ISBLANK('US Ad Fare Sheet'!E583),"",'US Ad Fare Sheet'!E583)</f>
        <v/>
      </c>
      <c r="D578" s="86" t="str">
        <f>IF(ISBLANK('US Ad Fare Sheet'!F583),"",'US Ad Fare Sheet'!F583)</f>
        <v/>
      </c>
      <c r="E578" s="86" t="str">
        <f>IF(ISBLANK('US Ad Fare Sheet'!G583),"",'US Ad Fare Sheet'!G583)</f>
        <v/>
      </c>
      <c r="H578" s="42" t="str">
        <f t="shared" si="47"/>
        <v/>
      </c>
      <c r="I578" s="42" t="str">
        <f t="shared" si="45"/>
        <v/>
      </c>
      <c r="J578" s="42" t="str">
        <f t="shared" si="48"/>
        <v/>
      </c>
      <c r="K578" s="42" t="str">
        <f t="shared" si="46"/>
        <v/>
      </c>
      <c r="L578" s="43" t="str">
        <f t="shared" si="49"/>
        <v/>
      </c>
    </row>
    <row r="579" spans="1:12" x14ac:dyDescent="0.15">
      <c r="A579" s="86" t="str">
        <f>IF(ISBLANK('US Ad Fare Sheet'!C584),"",'US Ad Fare Sheet'!C584)</f>
        <v/>
      </c>
      <c r="B579" s="86" t="str">
        <f>IF(ISBLANK('US Ad Fare Sheet'!D584),"",'US Ad Fare Sheet'!D584)</f>
        <v/>
      </c>
      <c r="C579" s="86" t="str">
        <f>IF(ISBLANK('US Ad Fare Sheet'!E584),"",'US Ad Fare Sheet'!E584)</f>
        <v/>
      </c>
      <c r="D579" s="86" t="str">
        <f>IF(ISBLANK('US Ad Fare Sheet'!F584),"",'US Ad Fare Sheet'!F584)</f>
        <v/>
      </c>
      <c r="E579" s="86" t="str">
        <f>IF(ISBLANK('US Ad Fare Sheet'!G584),"",'US Ad Fare Sheet'!G584)</f>
        <v/>
      </c>
      <c r="H579" s="42" t="str">
        <f t="shared" si="47"/>
        <v/>
      </c>
      <c r="I579" s="42" t="str">
        <f t="shared" si="45"/>
        <v/>
      </c>
      <c r="J579" s="42" t="str">
        <f t="shared" si="48"/>
        <v/>
      </c>
      <c r="K579" s="42" t="str">
        <f t="shared" si="46"/>
        <v/>
      </c>
      <c r="L579" s="43" t="str">
        <f t="shared" si="49"/>
        <v/>
      </c>
    </row>
    <row r="580" spans="1:12" x14ac:dyDescent="0.15">
      <c r="A580" s="86" t="str">
        <f>IF(ISBLANK('US Ad Fare Sheet'!C585),"",'US Ad Fare Sheet'!C585)</f>
        <v/>
      </c>
      <c r="B580" s="86" t="str">
        <f>IF(ISBLANK('US Ad Fare Sheet'!D585),"",'US Ad Fare Sheet'!D585)</f>
        <v/>
      </c>
      <c r="C580" s="86" t="str">
        <f>IF(ISBLANK('US Ad Fare Sheet'!E585),"",'US Ad Fare Sheet'!E585)</f>
        <v/>
      </c>
      <c r="D580" s="86" t="str">
        <f>IF(ISBLANK('US Ad Fare Sheet'!F585),"",'US Ad Fare Sheet'!F585)</f>
        <v/>
      </c>
      <c r="E580" s="86" t="str">
        <f>IF(ISBLANK('US Ad Fare Sheet'!G585),"",'US Ad Fare Sheet'!G585)</f>
        <v/>
      </c>
      <c r="H580" s="42" t="str">
        <f t="shared" si="47"/>
        <v/>
      </c>
      <c r="I580" s="42" t="str">
        <f t="shared" ref="I580:I643" si="50">IFERROR(INDEX(Q:Q,MATCH(H580,P:P,0)),"")</f>
        <v/>
      </c>
      <c r="J580" s="42" t="str">
        <f t="shared" si="48"/>
        <v/>
      </c>
      <c r="K580" s="42" t="str">
        <f t="shared" si="46"/>
        <v/>
      </c>
      <c r="L580" s="43" t="str">
        <f t="shared" si="49"/>
        <v/>
      </c>
    </row>
    <row r="581" spans="1:12" x14ac:dyDescent="0.15">
      <c r="A581" s="86" t="str">
        <f>IF(ISBLANK('US Ad Fare Sheet'!C586),"",'US Ad Fare Sheet'!C586)</f>
        <v/>
      </c>
      <c r="B581" s="86" t="str">
        <f>IF(ISBLANK('US Ad Fare Sheet'!D586),"",'US Ad Fare Sheet'!D586)</f>
        <v/>
      </c>
      <c r="C581" s="86" t="str">
        <f>IF(ISBLANK('US Ad Fare Sheet'!E586),"",'US Ad Fare Sheet'!E586)</f>
        <v/>
      </c>
      <c r="D581" s="86" t="str">
        <f>IF(ISBLANK('US Ad Fare Sheet'!F586),"",'US Ad Fare Sheet'!F586)</f>
        <v/>
      </c>
      <c r="E581" s="86" t="str">
        <f>IF(ISBLANK('US Ad Fare Sheet'!G586),"",'US Ad Fare Sheet'!G586)</f>
        <v/>
      </c>
      <c r="H581" s="42" t="str">
        <f t="shared" si="47"/>
        <v/>
      </c>
      <c r="I581" s="42" t="str">
        <f t="shared" si="50"/>
        <v/>
      </c>
      <c r="J581" s="42" t="str">
        <f t="shared" si="48"/>
        <v/>
      </c>
      <c r="K581" s="42" t="str">
        <f t="shared" si="46"/>
        <v/>
      </c>
      <c r="L581" s="43" t="str">
        <f t="shared" si="49"/>
        <v/>
      </c>
    </row>
    <row r="582" spans="1:12" x14ac:dyDescent="0.15">
      <c r="A582" s="86" t="str">
        <f>IF(ISBLANK('US Ad Fare Sheet'!C587),"",'US Ad Fare Sheet'!C587)</f>
        <v/>
      </c>
      <c r="B582" s="86" t="str">
        <f>IF(ISBLANK('US Ad Fare Sheet'!D587),"",'US Ad Fare Sheet'!D587)</f>
        <v/>
      </c>
      <c r="C582" s="86" t="str">
        <f>IF(ISBLANK('US Ad Fare Sheet'!E587),"",'US Ad Fare Sheet'!E587)</f>
        <v/>
      </c>
      <c r="D582" s="86" t="str">
        <f>IF(ISBLANK('US Ad Fare Sheet'!F587),"",'US Ad Fare Sheet'!F587)</f>
        <v/>
      </c>
      <c r="E582" s="86" t="str">
        <f>IF(ISBLANK('US Ad Fare Sheet'!G587),"",'US Ad Fare Sheet'!G587)</f>
        <v/>
      </c>
      <c r="H582" s="42" t="str">
        <f t="shared" si="47"/>
        <v/>
      </c>
      <c r="I582" s="42" t="str">
        <f t="shared" si="50"/>
        <v/>
      </c>
      <c r="J582" s="42" t="str">
        <f t="shared" si="48"/>
        <v/>
      </c>
      <c r="K582" s="42" t="str">
        <f t="shared" si="46"/>
        <v/>
      </c>
      <c r="L582" s="43" t="str">
        <f t="shared" si="49"/>
        <v/>
      </c>
    </row>
    <row r="583" spans="1:12" x14ac:dyDescent="0.15">
      <c r="A583" s="86" t="str">
        <f>IF(ISBLANK('US Ad Fare Sheet'!C588),"",'US Ad Fare Sheet'!C588)</f>
        <v/>
      </c>
      <c r="B583" s="86" t="str">
        <f>IF(ISBLANK('US Ad Fare Sheet'!D588),"",'US Ad Fare Sheet'!D588)</f>
        <v/>
      </c>
      <c r="C583" s="86" t="str">
        <f>IF(ISBLANK('US Ad Fare Sheet'!E588),"",'US Ad Fare Sheet'!E588)</f>
        <v/>
      </c>
      <c r="D583" s="86" t="str">
        <f>IF(ISBLANK('US Ad Fare Sheet'!F588),"",'US Ad Fare Sheet'!F588)</f>
        <v/>
      </c>
      <c r="E583" s="86" t="str">
        <f>IF(ISBLANK('US Ad Fare Sheet'!G588),"",'US Ad Fare Sheet'!G588)</f>
        <v/>
      </c>
      <c r="H583" s="42" t="str">
        <f t="shared" si="47"/>
        <v/>
      </c>
      <c r="I583" s="42" t="str">
        <f t="shared" si="50"/>
        <v/>
      </c>
      <c r="J583" s="42" t="str">
        <f t="shared" si="48"/>
        <v/>
      </c>
      <c r="K583" s="42" t="str">
        <f t="shared" si="46"/>
        <v/>
      </c>
      <c r="L583" s="43" t="str">
        <f t="shared" si="49"/>
        <v/>
      </c>
    </row>
    <row r="584" spans="1:12" x14ac:dyDescent="0.15">
      <c r="A584" s="86" t="str">
        <f>IF(ISBLANK('US Ad Fare Sheet'!C589),"",'US Ad Fare Sheet'!C589)</f>
        <v/>
      </c>
      <c r="B584" s="86" t="str">
        <f>IF(ISBLANK('US Ad Fare Sheet'!D589),"",'US Ad Fare Sheet'!D589)</f>
        <v/>
      </c>
      <c r="C584" s="86" t="str">
        <f>IF(ISBLANK('US Ad Fare Sheet'!E589),"",'US Ad Fare Sheet'!E589)</f>
        <v/>
      </c>
      <c r="D584" s="86" t="str">
        <f>IF(ISBLANK('US Ad Fare Sheet'!F589),"",'US Ad Fare Sheet'!F589)</f>
        <v/>
      </c>
      <c r="E584" s="86" t="str">
        <f>IF(ISBLANK('US Ad Fare Sheet'!G589),"",'US Ad Fare Sheet'!G589)</f>
        <v/>
      </c>
      <c r="H584" s="42" t="str">
        <f t="shared" si="47"/>
        <v/>
      </c>
      <c r="I584" s="42" t="str">
        <f t="shared" si="50"/>
        <v/>
      </c>
      <c r="J584" s="42" t="str">
        <f t="shared" si="48"/>
        <v/>
      </c>
      <c r="K584" s="42" t="str">
        <f t="shared" si="46"/>
        <v/>
      </c>
      <c r="L584" s="43" t="str">
        <f t="shared" si="49"/>
        <v/>
      </c>
    </row>
    <row r="585" spans="1:12" x14ac:dyDescent="0.15">
      <c r="A585" s="86" t="str">
        <f>IF(ISBLANK('US Ad Fare Sheet'!C590),"",'US Ad Fare Sheet'!C590)</f>
        <v/>
      </c>
      <c r="B585" s="86" t="str">
        <f>IF(ISBLANK('US Ad Fare Sheet'!D590),"",'US Ad Fare Sheet'!D590)</f>
        <v/>
      </c>
      <c r="C585" s="86" t="str">
        <f>IF(ISBLANK('US Ad Fare Sheet'!E590),"",'US Ad Fare Sheet'!E590)</f>
        <v/>
      </c>
      <c r="D585" s="86" t="str">
        <f>IF(ISBLANK('US Ad Fare Sheet'!F590),"",'US Ad Fare Sheet'!F590)</f>
        <v/>
      </c>
      <c r="E585" s="86" t="str">
        <f>IF(ISBLANK('US Ad Fare Sheet'!G590),"",'US Ad Fare Sheet'!G590)</f>
        <v/>
      </c>
      <c r="H585" s="42" t="str">
        <f t="shared" si="47"/>
        <v/>
      </c>
      <c r="I585" s="42" t="str">
        <f t="shared" si="50"/>
        <v/>
      </c>
      <c r="J585" s="42" t="str">
        <f t="shared" si="48"/>
        <v/>
      </c>
      <c r="K585" s="42" t="str">
        <f t="shared" si="46"/>
        <v/>
      </c>
      <c r="L585" s="43" t="str">
        <f t="shared" si="49"/>
        <v/>
      </c>
    </row>
    <row r="586" spans="1:12" x14ac:dyDescent="0.15">
      <c r="A586" s="86" t="str">
        <f>IF(ISBLANK('US Ad Fare Sheet'!C591),"",'US Ad Fare Sheet'!C591)</f>
        <v/>
      </c>
      <c r="B586" s="86" t="str">
        <f>IF(ISBLANK('US Ad Fare Sheet'!D591),"",'US Ad Fare Sheet'!D591)</f>
        <v/>
      </c>
      <c r="C586" s="86" t="str">
        <f>IF(ISBLANK('US Ad Fare Sheet'!E591),"",'US Ad Fare Sheet'!E591)</f>
        <v/>
      </c>
      <c r="D586" s="86" t="str">
        <f>IF(ISBLANK('US Ad Fare Sheet'!F591),"",'US Ad Fare Sheet'!F591)</f>
        <v/>
      </c>
      <c r="E586" s="86" t="str">
        <f>IF(ISBLANK('US Ad Fare Sheet'!G591),"",'US Ad Fare Sheet'!G591)</f>
        <v/>
      </c>
      <c r="H586" s="42" t="str">
        <f t="shared" si="47"/>
        <v/>
      </c>
      <c r="I586" s="42" t="str">
        <f t="shared" si="50"/>
        <v/>
      </c>
      <c r="J586" s="42" t="str">
        <f t="shared" si="48"/>
        <v/>
      </c>
      <c r="K586" s="42" t="str">
        <f t="shared" si="46"/>
        <v/>
      </c>
      <c r="L586" s="43" t="str">
        <f t="shared" si="49"/>
        <v/>
      </c>
    </row>
    <row r="587" spans="1:12" x14ac:dyDescent="0.15">
      <c r="A587" s="86" t="str">
        <f>IF(ISBLANK('US Ad Fare Sheet'!C592),"",'US Ad Fare Sheet'!C592)</f>
        <v/>
      </c>
      <c r="B587" s="86" t="str">
        <f>IF(ISBLANK('US Ad Fare Sheet'!D592),"",'US Ad Fare Sheet'!D592)</f>
        <v/>
      </c>
      <c r="C587" s="86" t="str">
        <f>IF(ISBLANK('US Ad Fare Sheet'!E592),"",'US Ad Fare Sheet'!E592)</f>
        <v/>
      </c>
      <c r="D587" s="86" t="str">
        <f>IF(ISBLANK('US Ad Fare Sheet'!F592),"",'US Ad Fare Sheet'!F592)</f>
        <v/>
      </c>
      <c r="E587" s="86" t="str">
        <f>IF(ISBLANK('US Ad Fare Sheet'!G592),"",'US Ad Fare Sheet'!G592)</f>
        <v/>
      </c>
      <c r="H587" s="42" t="str">
        <f t="shared" si="47"/>
        <v/>
      </c>
      <c r="I587" s="42" t="str">
        <f t="shared" si="50"/>
        <v/>
      </c>
      <c r="J587" s="42" t="str">
        <f t="shared" si="48"/>
        <v/>
      </c>
      <c r="K587" s="42" t="str">
        <f t="shared" si="46"/>
        <v/>
      </c>
      <c r="L587" s="43" t="str">
        <f t="shared" si="49"/>
        <v/>
      </c>
    </row>
    <row r="588" spans="1:12" x14ac:dyDescent="0.15">
      <c r="A588" s="86" t="str">
        <f>IF(ISBLANK('US Ad Fare Sheet'!C593),"",'US Ad Fare Sheet'!C593)</f>
        <v/>
      </c>
      <c r="B588" s="86" t="str">
        <f>IF(ISBLANK('US Ad Fare Sheet'!D593),"",'US Ad Fare Sheet'!D593)</f>
        <v/>
      </c>
      <c r="C588" s="86" t="str">
        <f>IF(ISBLANK('US Ad Fare Sheet'!E593),"",'US Ad Fare Sheet'!E593)</f>
        <v/>
      </c>
      <c r="D588" s="86" t="str">
        <f>IF(ISBLANK('US Ad Fare Sheet'!F593),"",'US Ad Fare Sheet'!F593)</f>
        <v/>
      </c>
      <c r="E588" s="86" t="str">
        <f>IF(ISBLANK('US Ad Fare Sheet'!G593),"",'US Ad Fare Sheet'!G593)</f>
        <v/>
      </c>
      <c r="H588" s="42" t="str">
        <f t="shared" si="47"/>
        <v/>
      </c>
      <c r="I588" s="42" t="str">
        <f t="shared" si="50"/>
        <v/>
      </c>
      <c r="J588" s="42" t="str">
        <f t="shared" si="48"/>
        <v/>
      </c>
      <c r="K588" s="42" t="str">
        <f t="shared" si="46"/>
        <v/>
      </c>
      <c r="L588" s="43" t="str">
        <f t="shared" si="49"/>
        <v/>
      </c>
    </row>
    <row r="589" spans="1:12" x14ac:dyDescent="0.15">
      <c r="A589" s="86" t="str">
        <f>IF(ISBLANK('US Ad Fare Sheet'!C594),"",'US Ad Fare Sheet'!C594)</f>
        <v/>
      </c>
      <c r="B589" s="86" t="str">
        <f>IF(ISBLANK('US Ad Fare Sheet'!D594),"",'US Ad Fare Sheet'!D594)</f>
        <v/>
      </c>
      <c r="C589" s="86" t="str">
        <f>IF(ISBLANK('US Ad Fare Sheet'!E594),"",'US Ad Fare Sheet'!E594)</f>
        <v/>
      </c>
      <c r="D589" s="86" t="str">
        <f>IF(ISBLANK('US Ad Fare Sheet'!F594),"",'US Ad Fare Sheet'!F594)</f>
        <v/>
      </c>
      <c r="E589" s="86" t="str">
        <f>IF(ISBLANK('US Ad Fare Sheet'!G594),"",'US Ad Fare Sheet'!G594)</f>
        <v/>
      </c>
      <c r="H589" s="42" t="str">
        <f t="shared" si="47"/>
        <v/>
      </c>
      <c r="I589" s="42" t="str">
        <f t="shared" si="50"/>
        <v/>
      </c>
      <c r="J589" s="42" t="str">
        <f t="shared" si="48"/>
        <v/>
      </c>
      <c r="K589" s="42" t="str">
        <f t="shared" si="46"/>
        <v/>
      </c>
      <c r="L589" s="43" t="str">
        <f t="shared" si="49"/>
        <v/>
      </c>
    </row>
    <row r="590" spans="1:12" x14ac:dyDescent="0.15">
      <c r="A590" s="86" t="str">
        <f>IF(ISBLANK('US Ad Fare Sheet'!C595),"",'US Ad Fare Sheet'!C595)</f>
        <v/>
      </c>
      <c r="B590" s="86" t="str">
        <f>IF(ISBLANK('US Ad Fare Sheet'!D595),"",'US Ad Fare Sheet'!D595)</f>
        <v/>
      </c>
      <c r="C590" s="86" t="str">
        <f>IF(ISBLANK('US Ad Fare Sheet'!E595),"",'US Ad Fare Sheet'!E595)</f>
        <v/>
      </c>
      <c r="D590" s="86" t="str">
        <f>IF(ISBLANK('US Ad Fare Sheet'!F595),"",'US Ad Fare Sheet'!F595)</f>
        <v/>
      </c>
      <c r="E590" s="86" t="str">
        <f>IF(ISBLANK('US Ad Fare Sheet'!G595),"",'US Ad Fare Sheet'!G595)</f>
        <v/>
      </c>
      <c r="H590" s="42" t="str">
        <f t="shared" si="47"/>
        <v/>
      </c>
      <c r="I590" s="42" t="str">
        <f t="shared" si="50"/>
        <v/>
      </c>
      <c r="J590" s="42" t="str">
        <f t="shared" si="48"/>
        <v/>
      </c>
      <c r="K590" s="42" t="str">
        <f t="shared" si="46"/>
        <v/>
      </c>
      <c r="L590" s="43" t="str">
        <f t="shared" si="49"/>
        <v/>
      </c>
    </row>
    <row r="591" spans="1:12" x14ac:dyDescent="0.15">
      <c r="A591" s="86" t="str">
        <f>IF(ISBLANK('US Ad Fare Sheet'!C596),"",'US Ad Fare Sheet'!C596)</f>
        <v/>
      </c>
      <c r="B591" s="86" t="str">
        <f>IF(ISBLANK('US Ad Fare Sheet'!D596),"",'US Ad Fare Sheet'!D596)</f>
        <v/>
      </c>
      <c r="C591" s="86" t="str">
        <f>IF(ISBLANK('US Ad Fare Sheet'!E596),"",'US Ad Fare Sheet'!E596)</f>
        <v/>
      </c>
      <c r="D591" s="86" t="str">
        <f>IF(ISBLANK('US Ad Fare Sheet'!F596),"",'US Ad Fare Sheet'!F596)</f>
        <v/>
      </c>
      <c r="E591" s="86" t="str">
        <f>IF(ISBLANK('US Ad Fare Sheet'!G596),"",'US Ad Fare Sheet'!G596)</f>
        <v/>
      </c>
      <c r="H591" s="42" t="str">
        <f t="shared" si="47"/>
        <v/>
      </c>
      <c r="I591" s="42" t="str">
        <f t="shared" si="50"/>
        <v/>
      </c>
      <c r="J591" s="42" t="str">
        <f t="shared" si="48"/>
        <v/>
      </c>
      <c r="K591" s="42" t="str">
        <f t="shared" si="46"/>
        <v/>
      </c>
      <c r="L591" s="43" t="str">
        <f t="shared" si="49"/>
        <v/>
      </c>
    </row>
    <row r="592" spans="1:12" x14ac:dyDescent="0.15">
      <c r="A592" s="86" t="str">
        <f>IF(ISBLANK('US Ad Fare Sheet'!C597),"",'US Ad Fare Sheet'!C597)</f>
        <v/>
      </c>
      <c r="B592" s="86" t="str">
        <f>IF(ISBLANK('US Ad Fare Sheet'!D597),"",'US Ad Fare Sheet'!D597)</f>
        <v/>
      </c>
      <c r="C592" s="86" t="str">
        <f>IF(ISBLANK('US Ad Fare Sheet'!E597),"",'US Ad Fare Sheet'!E597)</f>
        <v/>
      </c>
      <c r="D592" s="86" t="str">
        <f>IF(ISBLANK('US Ad Fare Sheet'!F597),"",'US Ad Fare Sheet'!F597)</f>
        <v/>
      </c>
      <c r="E592" s="86" t="str">
        <f>IF(ISBLANK('US Ad Fare Sheet'!G597),"",'US Ad Fare Sheet'!G597)</f>
        <v/>
      </c>
      <c r="H592" s="42" t="str">
        <f t="shared" si="47"/>
        <v/>
      </c>
      <c r="I592" s="42" t="str">
        <f t="shared" si="50"/>
        <v/>
      </c>
      <c r="J592" s="42" t="str">
        <f t="shared" si="48"/>
        <v/>
      </c>
      <c r="K592" s="42" t="str">
        <f t="shared" si="46"/>
        <v/>
      </c>
      <c r="L592" s="43" t="str">
        <f t="shared" si="49"/>
        <v/>
      </c>
    </row>
    <row r="593" spans="1:12" x14ac:dyDescent="0.15">
      <c r="A593" s="86" t="str">
        <f>IF(ISBLANK('US Ad Fare Sheet'!C598),"",'US Ad Fare Sheet'!C598)</f>
        <v/>
      </c>
      <c r="B593" s="86" t="str">
        <f>IF(ISBLANK('US Ad Fare Sheet'!D598),"",'US Ad Fare Sheet'!D598)</f>
        <v/>
      </c>
      <c r="C593" s="86" t="str">
        <f>IF(ISBLANK('US Ad Fare Sheet'!E598),"",'US Ad Fare Sheet'!E598)</f>
        <v/>
      </c>
      <c r="D593" s="86" t="str">
        <f>IF(ISBLANK('US Ad Fare Sheet'!F598),"",'US Ad Fare Sheet'!F598)</f>
        <v/>
      </c>
      <c r="E593" s="86" t="str">
        <f>IF(ISBLANK('US Ad Fare Sheet'!G598),"",'US Ad Fare Sheet'!G598)</f>
        <v/>
      </c>
      <c r="H593" s="42" t="str">
        <f t="shared" si="47"/>
        <v/>
      </c>
      <c r="I593" s="42" t="str">
        <f t="shared" si="50"/>
        <v/>
      </c>
      <c r="J593" s="42" t="str">
        <f t="shared" si="48"/>
        <v/>
      </c>
      <c r="K593" s="42" t="str">
        <f t="shared" si="46"/>
        <v/>
      </c>
      <c r="L593" s="43" t="str">
        <f t="shared" si="49"/>
        <v/>
      </c>
    </row>
    <row r="594" spans="1:12" x14ac:dyDescent="0.15">
      <c r="A594" s="86" t="str">
        <f>IF(ISBLANK('US Ad Fare Sheet'!C599),"",'US Ad Fare Sheet'!C599)</f>
        <v/>
      </c>
      <c r="B594" s="86" t="str">
        <f>IF(ISBLANK('US Ad Fare Sheet'!D599),"",'US Ad Fare Sheet'!D599)</f>
        <v/>
      </c>
      <c r="C594" s="86" t="str">
        <f>IF(ISBLANK('US Ad Fare Sheet'!E599),"",'US Ad Fare Sheet'!E599)</f>
        <v/>
      </c>
      <c r="D594" s="86" t="str">
        <f>IF(ISBLANK('US Ad Fare Sheet'!F599),"",'US Ad Fare Sheet'!F599)</f>
        <v/>
      </c>
      <c r="E594" s="86" t="str">
        <f>IF(ISBLANK('US Ad Fare Sheet'!G599),"",'US Ad Fare Sheet'!G599)</f>
        <v/>
      </c>
      <c r="H594" s="42" t="str">
        <f t="shared" si="47"/>
        <v/>
      </c>
      <c r="I594" s="42" t="str">
        <f t="shared" si="50"/>
        <v/>
      </c>
      <c r="J594" s="42" t="str">
        <f t="shared" si="48"/>
        <v/>
      </c>
      <c r="K594" s="42" t="str">
        <f t="shared" si="46"/>
        <v/>
      </c>
      <c r="L594" s="43" t="str">
        <f t="shared" si="49"/>
        <v/>
      </c>
    </row>
    <row r="595" spans="1:12" x14ac:dyDescent="0.15">
      <c r="A595" s="86" t="str">
        <f>IF(ISBLANK('US Ad Fare Sheet'!C600),"",'US Ad Fare Sheet'!C600)</f>
        <v/>
      </c>
      <c r="B595" s="86" t="str">
        <f>IF(ISBLANK('US Ad Fare Sheet'!D600),"",'US Ad Fare Sheet'!D600)</f>
        <v/>
      </c>
      <c r="C595" s="86" t="str">
        <f>IF(ISBLANK('US Ad Fare Sheet'!E600),"",'US Ad Fare Sheet'!E600)</f>
        <v/>
      </c>
      <c r="D595" s="86" t="str">
        <f>IF(ISBLANK('US Ad Fare Sheet'!F600),"",'US Ad Fare Sheet'!F600)</f>
        <v/>
      </c>
      <c r="E595" s="86" t="str">
        <f>IF(ISBLANK('US Ad Fare Sheet'!G600),"",'US Ad Fare Sheet'!G600)</f>
        <v/>
      </c>
      <c r="H595" s="42" t="str">
        <f t="shared" si="47"/>
        <v/>
      </c>
      <c r="I595" s="42" t="str">
        <f t="shared" si="50"/>
        <v/>
      </c>
      <c r="J595" s="42" t="str">
        <f t="shared" si="48"/>
        <v/>
      </c>
      <c r="K595" s="42" t="str">
        <f t="shared" si="46"/>
        <v/>
      </c>
      <c r="L595" s="43" t="str">
        <f t="shared" si="49"/>
        <v/>
      </c>
    </row>
    <row r="596" spans="1:12" x14ac:dyDescent="0.15">
      <c r="A596" s="86" t="str">
        <f>IF(ISBLANK('US Ad Fare Sheet'!C601),"",'US Ad Fare Sheet'!C601)</f>
        <v/>
      </c>
      <c r="B596" s="86" t="str">
        <f>IF(ISBLANK('US Ad Fare Sheet'!D601),"",'US Ad Fare Sheet'!D601)</f>
        <v/>
      </c>
      <c r="C596" s="86" t="str">
        <f>IF(ISBLANK('US Ad Fare Sheet'!E601),"",'US Ad Fare Sheet'!E601)</f>
        <v/>
      </c>
      <c r="D596" s="86" t="str">
        <f>IF(ISBLANK('US Ad Fare Sheet'!F601),"",'US Ad Fare Sheet'!F601)</f>
        <v/>
      </c>
      <c r="E596" s="86" t="str">
        <f>IF(ISBLANK('US Ad Fare Sheet'!G601),"",'US Ad Fare Sheet'!G601)</f>
        <v/>
      </c>
      <c r="H596" s="42" t="str">
        <f t="shared" si="47"/>
        <v/>
      </c>
      <c r="I596" s="42" t="str">
        <f t="shared" si="50"/>
        <v/>
      </c>
      <c r="J596" s="42" t="str">
        <f t="shared" si="48"/>
        <v/>
      </c>
      <c r="K596" s="42" t="str">
        <f t="shared" si="46"/>
        <v/>
      </c>
      <c r="L596" s="43" t="str">
        <f t="shared" si="49"/>
        <v/>
      </c>
    </row>
    <row r="597" spans="1:12" x14ac:dyDescent="0.15">
      <c r="A597" s="86" t="str">
        <f>IF(ISBLANK('US Ad Fare Sheet'!C602),"",'US Ad Fare Sheet'!C602)</f>
        <v/>
      </c>
      <c r="B597" s="86" t="str">
        <f>IF(ISBLANK('US Ad Fare Sheet'!D602),"",'US Ad Fare Sheet'!D602)</f>
        <v/>
      </c>
      <c r="C597" s="86" t="str">
        <f>IF(ISBLANK('US Ad Fare Sheet'!E602),"",'US Ad Fare Sheet'!E602)</f>
        <v/>
      </c>
      <c r="D597" s="86" t="str">
        <f>IF(ISBLANK('US Ad Fare Sheet'!F602),"",'US Ad Fare Sheet'!F602)</f>
        <v/>
      </c>
      <c r="E597" s="86" t="str">
        <f>IF(ISBLANK('US Ad Fare Sheet'!G602),"",'US Ad Fare Sheet'!G602)</f>
        <v/>
      </c>
      <c r="H597" s="42" t="str">
        <f t="shared" si="47"/>
        <v/>
      </c>
      <c r="I597" s="42" t="str">
        <f t="shared" si="50"/>
        <v/>
      </c>
      <c r="J597" s="42" t="str">
        <f t="shared" si="48"/>
        <v/>
      </c>
      <c r="K597" s="42" t="str">
        <f t="shared" si="46"/>
        <v/>
      </c>
      <c r="L597" s="43" t="str">
        <f t="shared" si="49"/>
        <v/>
      </c>
    </row>
    <row r="598" spans="1:12" x14ac:dyDescent="0.15">
      <c r="A598" s="86" t="str">
        <f>IF(ISBLANK('US Ad Fare Sheet'!C603),"",'US Ad Fare Sheet'!C603)</f>
        <v/>
      </c>
      <c r="B598" s="86" t="str">
        <f>IF(ISBLANK('US Ad Fare Sheet'!D603),"",'US Ad Fare Sheet'!D603)</f>
        <v/>
      </c>
      <c r="C598" s="86" t="str">
        <f>IF(ISBLANK('US Ad Fare Sheet'!E603),"",'US Ad Fare Sheet'!E603)</f>
        <v/>
      </c>
      <c r="D598" s="86" t="str">
        <f>IF(ISBLANK('US Ad Fare Sheet'!F603),"",'US Ad Fare Sheet'!F603)</f>
        <v/>
      </c>
      <c r="E598" s="86" t="str">
        <f>IF(ISBLANK('US Ad Fare Sheet'!G603),"",'US Ad Fare Sheet'!G603)</f>
        <v/>
      </c>
      <c r="H598" s="42" t="str">
        <f t="shared" si="47"/>
        <v/>
      </c>
      <c r="I598" s="42" t="str">
        <f t="shared" si="50"/>
        <v/>
      </c>
      <c r="J598" s="42" t="str">
        <f t="shared" si="48"/>
        <v/>
      </c>
      <c r="K598" s="42" t="str">
        <f t="shared" si="46"/>
        <v/>
      </c>
      <c r="L598" s="43" t="str">
        <f t="shared" si="49"/>
        <v/>
      </c>
    </row>
    <row r="599" spans="1:12" x14ac:dyDescent="0.15">
      <c r="A599" s="86" t="str">
        <f>IF(ISBLANK('US Ad Fare Sheet'!C604),"",'US Ad Fare Sheet'!C604)</f>
        <v/>
      </c>
      <c r="B599" s="86" t="str">
        <f>IF(ISBLANK('US Ad Fare Sheet'!D604),"",'US Ad Fare Sheet'!D604)</f>
        <v/>
      </c>
      <c r="C599" s="86" t="str">
        <f>IF(ISBLANK('US Ad Fare Sheet'!E604),"",'US Ad Fare Sheet'!E604)</f>
        <v/>
      </c>
      <c r="D599" s="86" t="str">
        <f>IF(ISBLANK('US Ad Fare Sheet'!F604),"",'US Ad Fare Sheet'!F604)</f>
        <v/>
      </c>
      <c r="E599" s="86" t="str">
        <f>IF(ISBLANK('US Ad Fare Sheet'!G604),"",'US Ad Fare Sheet'!G604)</f>
        <v/>
      </c>
      <c r="H599" s="42" t="str">
        <f t="shared" si="47"/>
        <v/>
      </c>
      <c r="I599" s="42" t="str">
        <f t="shared" si="50"/>
        <v/>
      </c>
      <c r="J599" s="42" t="str">
        <f t="shared" si="48"/>
        <v/>
      </c>
      <c r="K599" s="42" t="str">
        <f t="shared" si="46"/>
        <v/>
      </c>
      <c r="L599" s="43" t="str">
        <f t="shared" si="49"/>
        <v/>
      </c>
    </row>
    <row r="600" spans="1:12" x14ac:dyDescent="0.15">
      <c r="A600" s="86" t="str">
        <f>IF(ISBLANK('US Ad Fare Sheet'!C605),"",'US Ad Fare Sheet'!C605)</f>
        <v/>
      </c>
      <c r="B600" s="86" t="str">
        <f>IF(ISBLANK('US Ad Fare Sheet'!D605),"",'US Ad Fare Sheet'!D605)</f>
        <v/>
      </c>
      <c r="C600" s="86" t="str">
        <f>IF(ISBLANK('US Ad Fare Sheet'!E605),"",'US Ad Fare Sheet'!E605)</f>
        <v/>
      </c>
      <c r="D600" s="86" t="str">
        <f>IF(ISBLANK('US Ad Fare Sheet'!F605),"",'US Ad Fare Sheet'!F605)</f>
        <v/>
      </c>
      <c r="E600" s="86" t="str">
        <f>IF(ISBLANK('US Ad Fare Sheet'!G605),"",'US Ad Fare Sheet'!G605)</f>
        <v/>
      </c>
      <c r="H600" s="42" t="str">
        <f t="shared" si="47"/>
        <v/>
      </c>
      <c r="I600" s="42" t="str">
        <f t="shared" si="50"/>
        <v/>
      </c>
      <c r="J600" s="42" t="str">
        <f t="shared" si="48"/>
        <v/>
      </c>
      <c r="K600" s="42" t="str">
        <f t="shared" si="46"/>
        <v/>
      </c>
      <c r="L600" s="43" t="str">
        <f t="shared" si="49"/>
        <v/>
      </c>
    </row>
    <row r="601" spans="1:12" x14ac:dyDescent="0.15">
      <c r="A601" s="86" t="str">
        <f>IF(ISBLANK('US Ad Fare Sheet'!C606),"",'US Ad Fare Sheet'!C606)</f>
        <v/>
      </c>
      <c r="B601" s="86" t="str">
        <f>IF(ISBLANK('US Ad Fare Sheet'!D606),"",'US Ad Fare Sheet'!D606)</f>
        <v/>
      </c>
      <c r="C601" s="86" t="str">
        <f>IF(ISBLANK('US Ad Fare Sheet'!E606),"",'US Ad Fare Sheet'!E606)</f>
        <v/>
      </c>
      <c r="D601" s="86" t="str">
        <f>IF(ISBLANK('US Ad Fare Sheet'!F606),"",'US Ad Fare Sheet'!F606)</f>
        <v/>
      </c>
      <c r="E601" s="86" t="str">
        <f>IF(ISBLANK('US Ad Fare Sheet'!G606),"",'US Ad Fare Sheet'!G606)</f>
        <v/>
      </c>
      <c r="H601" s="42" t="str">
        <f t="shared" si="47"/>
        <v/>
      </c>
      <c r="I601" s="42" t="str">
        <f t="shared" si="50"/>
        <v/>
      </c>
      <c r="J601" s="42" t="str">
        <f t="shared" si="48"/>
        <v/>
      </c>
      <c r="K601" s="42" t="str">
        <f t="shared" si="46"/>
        <v/>
      </c>
      <c r="L601" s="43" t="str">
        <f t="shared" si="49"/>
        <v/>
      </c>
    </row>
    <row r="602" spans="1:12" x14ac:dyDescent="0.15">
      <c r="A602" s="86" t="str">
        <f>IF(ISBLANK('US Ad Fare Sheet'!C607),"",'US Ad Fare Sheet'!C607)</f>
        <v/>
      </c>
      <c r="B602" s="86" t="str">
        <f>IF(ISBLANK('US Ad Fare Sheet'!D607),"",'US Ad Fare Sheet'!D607)</f>
        <v/>
      </c>
      <c r="C602" s="86" t="str">
        <f>IF(ISBLANK('US Ad Fare Sheet'!E607),"",'US Ad Fare Sheet'!E607)</f>
        <v/>
      </c>
      <c r="D602" s="86" t="str">
        <f>IF(ISBLANK('US Ad Fare Sheet'!F607),"",'US Ad Fare Sheet'!F607)</f>
        <v/>
      </c>
      <c r="E602" s="86" t="str">
        <f>IF(ISBLANK('US Ad Fare Sheet'!G607),"",'US Ad Fare Sheet'!G607)</f>
        <v/>
      </c>
      <c r="H602" s="42" t="str">
        <f t="shared" si="47"/>
        <v/>
      </c>
      <c r="I602" s="42" t="str">
        <f t="shared" si="50"/>
        <v/>
      </c>
      <c r="J602" s="42" t="str">
        <f t="shared" si="48"/>
        <v/>
      </c>
      <c r="K602" s="42" t="str">
        <f t="shared" si="46"/>
        <v/>
      </c>
      <c r="L602" s="43" t="str">
        <f t="shared" si="49"/>
        <v/>
      </c>
    </row>
    <row r="603" spans="1:12" x14ac:dyDescent="0.15">
      <c r="A603" s="86" t="str">
        <f>IF(ISBLANK('US Ad Fare Sheet'!C608),"",'US Ad Fare Sheet'!C608)</f>
        <v/>
      </c>
      <c r="B603" s="86" t="str">
        <f>IF(ISBLANK('US Ad Fare Sheet'!D608),"",'US Ad Fare Sheet'!D608)</f>
        <v/>
      </c>
      <c r="C603" s="86" t="str">
        <f>IF(ISBLANK('US Ad Fare Sheet'!E608),"",'US Ad Fare Sheet'!E608)</f>
        <v/>
      </c>
      <c r="D603" s="86" t="str">
        <f>IF(ISBLANK('US Ad Fare Sheet'!F608),"",'US Ad Fare Sheet'!F608)</f>
        <v/>
      </c>
      <c r="E603" s="86" t="str">
        <f>IF(ISBLANK('US Ad Fare Sheet'!G608),"",'US Ad Fare Sheet'!G608)</f>
        <v/>
      </c>
      <c r="H603" s="42" t="str">
        <f t="shared" si="47"/>
        <v/>
      </c>
      <c r="I603" s="42" t="str">
        <f t="shared" si="50"/>
        <v/>
      </c>
      <c r="J603" s="42" t="str">
        <f t="shared" si="48"/>
        <v/>
      </c>
      <c r="K603" s="42" t="str">
        <f t="shared" si="46"/>
        <v/>
      </c>
      <c r="L603" s="43" t="str">
        <f t="shared" si="49"/>
        <v/>
      </c>
    </row>
    <row r="604" spans="1:12" x14ac:dyDescent="0.15">
      <c r="A604" s="86" t="str">
        <f>IF(ISBLANK('US Ad Fare Sheet'!C609),"",'US Ad Fare Sheet'!C609)</f>
        <v/>
      </c>
      <c r="B604" s="86" t="str">
        <f>IF(ISBLANK('US Ad Fare Sheet'!D609),"",'US Ad Fare Sheet'!D609)</f>
        <v/>
      </c>
      <c r="C604" s="86" t="str">
        <f>IF(ISBLANK('US Ad Fare Sheet'!E609),"",'US Ad Fare Sheet'!E609)</f>
        <v/>
      </c>
      <c r="D604" s="86" t="str">
        <f>IF(ISBLANK('US Ad Fare Sheet'!F609),"",'US Ad Fare Sheet'!F609)</f>
        <v/>
      </c>
      <c r="E604" s="86" t="str">
        <f>IF(ISBLANK('US Ad Fare Sheet'!G609),"",'US Ad Fare Sheet'!G609)</f>
        <v/>
      </c>
      <c r="H604" s="42" t="str">
        <f t="shared" si="47"/>
        <v/>
      </c>
      <c r="I604" s="42" t="str">
        <f t="shared" si="50"/>
        <v/>
      </c>
      <c r="J604" s="42" t="str">
        <f t="shared" si="48"/>
        <v/>
      </c>
      <c r="K604" s="42" t="str">
        <f t="shared" si="46"/>
        <v/>
      </c>
      <c r="L604" s="43" t="str">
        <f t="shared" si="49"/>
        <v/>
      </c>
    </row>
    <row r="605" spans="1:12" x14ac:dyDescent="0.15">
      <c r="A605" s="86" t="str">
        <f>IF(ISBLANK('US Ad Fare Sheet'!C610),"",'US Ad Fare Sheet'!C610)</f>
        <v/>
      </c>
      <c r="B605" s="86" t="str">
        <f>IF(ISBLANK('US Ad Fare Sheet'!D610),"",'US Ad Fare Sheet'!D610)</f>
        <v/>
      </c>
      <c r="C605" s="86" t="str">
        <f>IF(ISBLANK('US Ad Fare Sheet'!E610),"",'US Ad Fare Sheet'!E610)</f>
        <v/>
      </c>
      <c r="D605" s="86" t="str">
        <f>IF(ISBLANK('US Ad Fare Sheet'!F610),"",'US Ad Fare Sheet'!F610)</f>
        <v/>
      </c>
      <c r="E605" s="86" t="str">
        <f>IF(ISBLANK('US Ad Fare Sheet'!G610),"",'US Ad Fare Sheet'!G610)</f>
        <v/>
      </c>
      <c r="H605" s="42" t="str">
        <f t="shared" si="47"/>
        <v/>
      </c>
      <c r="I605" s="42" t="str">
        <f t="shared" si="50"/>
        <v/>
      </c>
      <c r="J605" s="42" t="str">
        <f t="shared" si="48"/>
        <v/>
      </c>
      <c r="K605" s="42" t="str">
        <f t="shared" si="46"/>
        <v/>
      </c>
      <c r="L605" s="43" t="str">
        <f t="shared" si="49"/>
        <v/>
      </c>
    </row>
    <row r="606" spans="1:12" x14ac:dyDescent="0.15">
      <c r="A606" s="86" t="str">
        <f>IF(ISBLANK('US Ad Fare Sheet'!C611),"",'US Ad Fare Sheet'!C611)</f>
        <v/>
      </c>
      <c r="B606" s="86" t="str">
        <f>IF(ISBLANK('US Ad Fare Sheet'!D611),"",'US Ad Fare Sheet'!D611)</f>
        <v/>
      </c>
      <c r="C606" s="86" t="str">
        <f>IF(ISBLANK('US Ad Fare Sheet'!E611),"",'US Ad Fare Sheet'!E611)</f>
        <v/>
      </c>
      <c r="D606" s="86" t="str">
        <f>IF(ISBLANK('US Ad Fare Sheet'!F611),"",'US Ad Fare Sheet'!F611)</f>
        <v/>
      </c>
      <c r="E606" s="86" t="str">
        <f>IF(ISBLANK('US Ad Fare Sheet'!G611),"",'US Ad Fare Sheet'!G611)</f>
        <v/>
      </c>
      <c r="H606" s="42" t="str">
        <f t="shared" si="47"/>
        <v/>
      </c>
      <c r="I606" s="42" t="str">
        <f t="shared" si="50"/>
        <v/>
      </c>
      <c r="J606" s="42" t="str">
        <f t="shared" si="48"/>
        <v/>
      </c>
      <c r="K606" s="42" t="str">
        <f t="shared" si="46"/>
        <v/>
      </c>
      <c r="L606" s="43" t="str">
        <f t="shared" si="49"/>
        <v/>
      </c>
    </row>
    <row r="607" spans="1:12" x14ac:dyDescent="0.15">
      <c r="A607" s="86" t="str">
        <f>IF(ISBLANK('US Ad Fare Sheet'!C612),"",'US Ad Fare Sheet'!C612)</f>
        <v/>
      </c>
      <c r="B607" s="86" t="str">
        <f>IF(ISBLANK('US Ad Fare Sheet'!D612),"",'US Ad Fare Sheet'!D612)</f>
        <v/>
      </c>
      <c r="C607" s="86" t="str">
        <f>IF(ISBLANK('US Ad Fare Sheet'!E612),"",'US Ad Fare Sheet'!E612)</f>
        <v/>
      </c>
      <c r="D607" s="86" t="str">
        <f>IF(ISBLANK('US Ad Fare Sheet'!F612),"",'US Ad Fare Sheet'!F612)</f>
        <v/>
      </c>
      <c r="E607" s="86" t="str">
        <f>IF(ISBLANK('US Ad Fare Sheet'!G612),"",'US Ad Fare Sheet'!G612)</f>
        <v/>
      </c>
      <c r="H607" s="42" t="str">
        <f t="shared" si="47"/>
        <v/>
      </c>
      <c r="I607" s="42" t="str">
        <f t="shared" si="50"/>
        <v/>
      </c>
      <c r="J607" s="42" t="str">
        <f t="shared" si="48"/>
        <v/>
      </c>
      <c r="K607" s="42" t="str">
        <f t="shared" si="46"/>
        <v/>
      </c>
      <c r="L607" s="43" t="str">
        <f t="shared" si="49"/>
        <v/>
      </c>
    </row>
    <row r="608" spans="1:12" x14ac:dyDescent="0.15">
      <c r="A608" s="86" t="str">
        <f>IF(ISBLANK('US Ad Fare Sheet'!C613),"",'US Ad Fare Sheet'!C613)</f>
        <v/>
      </c>
      <c r="B608" s="86" t="str">
        <f>IF(ISBLANK('US Ad Fare Sheet'!D613),"",'US Ad Fare Sheet'!D613)</f>
        <v/>
      </c>
      <c r="C608" s="86" t="str">
        <f>IF(ISBLANK('US Ad Fare Sheet'!E613),"",'US Ad Fare Sheet'!E613)</f>
        <v/>
      </c>
      <c r="D608" s="86" t="str">
        <f>IF(ISBLANK('US Ad Fare Sheet'!F613),"",'US Ad Fare Sheet'!F613)</f>
        <v/>
      </c>
      <c r="E608" s="86" t="str">
        <f>IF(ISBLANK('US Ad Fare Sheet'!G613),"",'US Ad Fare Sheet'!G613)</f>
        <v/>
      </c>
      <c r="H608" s="42" t="str">
        <f t="shared" si="47"/>
        <v/>
      </c>
      <c r="I608" s="42" t="str">
        <f t="shared" si="50"/>
        <v/>
      </c>
      <c r="J608" s="42" t="str">
        <f t="shared" si="48"/>
        <v/>
      </c>
      <c r="K608" s="42" t="str">
        <f t="shared" si="46"/>
        <v/>
      </c>
      <c r="L608" s="43" t="str">
        <f t="shared" si="49"/>
        <v/>
      </c>
    </row>
    <row r="609" spans="1:12" x14ac:dyDescent="0.15">
      <c r="A609" s="86" t="str">
        <f>IF(ISBLANK('US Ad Fare Sheet'!C614),"",'US Ad Fare Sheet'!C614)</f>
        <v/>
      </c>
      <c r="B609" s="86" t="str">
        <f>IF(ISBLANK('US Ad Fare Sheet'!D614),"",'US Ad Fare Sheet'!D614)</f>
        <v/>
      </c>
      <c r="C609" s="86" t="str">
        <f>IF(ISBLANK('US Ad Fare Sheet'!E614),"",'US Ad Fare Sheet'!E614)</f>
        <v/>
      </c>
      <c r="D609" s="86" t="str">
        <f>IF(ISBLANK('US Ad Fare Sheet'!F614),"",'US Ad Fare Sheet'!F614)</f>
        <v/>
      </c>
      <c r="E609" s="86" t="str">
        <f>IF(ISBLANK('US Ad Fare Sheet'!G614),"",'US Ad Fare Sheet'!G614)</f>
        <v/>
      </c>
      <c r="H609" s="42" t="str">
        <f t="shared" si="47"/>
        <v/>
      </c>
      <c r="I609" s="42" t="str">
        <f t="shared" si="50"/>
        <v/>
      </c>
      <c r="J609" s="42" t="str">
        <f t="shared" si="48"/>
        <v/>
      </c>
      <c r="K609" s="42" t="str">
        <f t="shared" si="46"/>
        <v/>
      </c>
      <c r="L609" s="43" t="str">
        <f t="shared" si="49"/>
        <v/>
      </c>
    </row>
    <row r="610" spans="1:12" x14ac:dyDescent="0.15">
      <c r="A610" s="86" t="str">
        <f>IF(ISBLANK('US Ad Fare Sheet'!C615),"",'US Ad Fare Sheet'!C615)</f>
        <v/>
      </c>
      <c r="B610" s="86" t="str">
        <f>IF(ISBLANK('US Ad Fare Sheet'!D615),"",'US Ad Fare Sheet'!D615)</f>
        <v/>
      </c>
      <c r="C610" s="86" t="str">
        <f>IF(ISBLANK('US Ad Fare Sheet'!E615),"",'US Ad Fare Sheet'!E615)</f>
        <v/>
      </c>
      <c r="D610" s="86" t="str">
        <f>IF(ISBLANK('US Ad Fare Sheet'!F615),"",'US Ad Fare Sheet'!F615)</f>
        <v/>
      </c>
      <c r="E610" s="86" t="str">
        <f>IF(ISBLANK('US Ad Fare Sheet'!G615),"",'US Ad Fare Sheet'!G615)</f>
        <v/>
      </c>
      <c r="H610" s="42" t="str">
        <f t="shared" si="47"/>
        <v/>
      </c>
      <c r="I610" s="42" t="str">
        <f t="shared" si="50"/>
        <v/>
      </c>
      <c r="J610" s="42" t="str">
        <f t="shared" si="48"/>
        <v/>
      </c>
      <c r="K610" s="42" t="str">
        <f t="shared" si="46"/>
        <v/>
      </c>
      <c r="L610" s="43" t="str">
        <f t="shared" si="49"/>
        <v/>
      </c>
    </row>
    <row r="611" spans="1:12" x14ac:dyDescent="0.15">
      <c r="A611" s="86" t="str">
        <f>IF(ISBLANK('US Ad Fare Sheet'!C616),"",'US Ad Fare Sheet'!C616)</f>
        <v/>
      </c>
      <c r="B611" s="86" t="str">
        <f>IF(ISBLANK('US Ad Fare Sheet'!D616),"",'US Ad Fare Sheet'!D616)</f>
        <v/>
      </c>
      <c r="C611" s="86" t="str">
        <f>IF(ISBLANK('US Ad Fare Sheet'!E616),"",'US Ad Fare Sheet'!E616)</f>
        <v/>
      </c>
      <c r="D611" s="86" t="str">
        <f>IF(ISBLANK('US Ad Fare Sheet'!F616),"",'US Ad Fare Sheet'!F616)</f>
        <v/>
      </c>
      <c r="E611" s="86" t="str">
        <f>IF(ISBLANK('US Ad Fare Sheet'!G616),"",'US Ad Fare Sheet'!G616)</f>
        <v/>
      </c>
      <c r="H611" s="42" t="str">
        <f t="shared" si="47"/>
        <v/>
      </c>
      <c r="I611" s="42" t="str">
        <f t="shared" si="50"/>
        <v/>
      </c>
      <c r="J611" s="42" t="str">
        <f t="shared" si="48"/>
        <v/>
      </c>
      <c r="K611" s="42" t="str">
        <f t="shared" si="46"/>
        <v/>
      </c>
      <c r="L611" s="43" t="str">
        <f t="shared" si="49"/>
        <v/>
      </c>
    </row>
    <row r="612" spans="1:12" x14ac:dyDescent="0.15">
      <c r="A612" s="86" t="str">
        <f>IF(ISBLANK('US Ad Fare Sheet'!C617),"",'US Ad Fare Sheet'!C617)</f>
        <v/>
      </c>
      <c r="B612" s="86" t="str">
        <f>IF(ISBLANK('US Ad Fare Sheet'!D617),"",'US Ad Fare Sheet'!D617)</f>
        <v/>
      </c>
      <c r="C612" s="86" t="str">
        <f>IF(ISBLANK('US Ad Fare Sheet'!E617),"",'US Ad Fare Sheet'!E617)</f>
        <v/>
      </c>
      <c r="D612" s="86" t="str">
        <f>IF(ISBLANK('US Ad Fare Sheet'!F617),"",'US Ad Fare Sheet'!F617)</f>
        <v/>
      </c>
      <c r="E612" s="86" t="str">
        <f>IF(ISBLANK('US Ad Fare Sheet'!G617),"",'US Ad Fare Sheet'!G617)</f>
        <v/>
      </c>
      <c r="H612" s="42" t="str">
        <f t="shared" si="47"/>
        <v/>
      </c>
      <c r="I612" s="42" t="str">
        <f t="shared" si="50"/>
        <v/>
      </c>
      <c r="J612" s="42" t="str">
        <f t="shared" si="48"/>
        <v/>
      </c>
      <c r="K612" s="42" t="str">
        <f t="shared" si="46"/>
        <v/>
      </c>
      <c r="L612" s="43" t="str">
        <f t="shared" si="49"/>
        <v/>
      </c>
    </row>
    <row r="613" spans="1:12" x14ac:dyDescent="0.15">
      <c r="A613" s="86" t="str">
        <f>IF(ISBLANK('US Ad Fare Sheet'!C618),"",'US Ad Fare Sheet'!C618)</f>
        <v/>
      </c>
      <c r="B613" s="86" t="str">
        <f>IF(ISBLANK('US Ad Fare Sheet'!D618),"",'US Ad Fare Sheet'!D618)</f>
        <v/>
      </c>
      <c r="C613" s="86" t="str">
        <f>IF(ISBLANK('US Ad Fare Sheet'!E618),"",'US Ad Fare Sheet'!E618)</f>
        <v/>
      </c>
      <c r="D613" s="86" t="str">
        <f>IF(ISBLANK('US Ad Fare Sheet'!F618),"",'US Ad Fare Sheet'!F618)</f>
        <v/>
      </c>
      <c r="E613" s="86" t="str">
        <f>IF(ISBLANK('US Ad Fare Sheet'!G618),"",'US Ad Fare Sheet'!G618)</f>
        <v/>
      </c>
      <c r="H613" s="42" t="str">
        <f t="shared" si="47"/>
        <v/>
      </c>
      <c r="I613" s="42" t="str">
        <f t="shared" si="50"/>
        <v/>
      </c>
      <c r="J613" s="42" t="str">
        <f t="shared" si="48"/>
        <v/>
      </c>
      <c r="K613" s="42" t="str">
        <f t="shared" si="46"/>
        <v/>
      </c>
      <c r="L613" s="43" t="str">
        <f t="shared" si="49"/>
        <v/>
      </c>
    </row>
    <row r="614" spans="1:12" x14ac:dyDescent="0.15">
      <c r="A614" s="86" t="str">
        <f>IF(ISBLANK('US Ad Fare Sheet'!C619),"",'US Ad Fare Sheet'!C619)</f>
        <v/>
      </c>
      <c r="B614" s="86" t="str">
        <f>IF(ISBLANK('US Ad Fare Sheet'!D619),"",'US Ad Fare Sheet'!D619)</f>
        <v/>
      </c>
      <c r="C614" s="86" t="str">
        <f>IF(ISBLANK('US Ad Fare Sheet'!E619),"",'US Ad Fare Sheet'!E619)</f>
        <v/>
      </c>
      <c r="D614" s="86" t="str">
        <f>IF(ISBLANK('US Ad Fare Sheet'!F619),"",'US Ad Fare Sheet'!F619)</f>
        <v/>
      </c>
      <c r="E614" s="86" t="str">
        <f>IF(ISBLANK('US Ad Fare Sheet'!G619),"",'US Ad Fare Sheet'!G619)</f>
        <v/>
      </c>
      <c r="H614" s="42" t="str">
        <f t="shared" si="47"/>
        <v/>
      </c>
      <c r="I614" s="42" t="str">
        <f t="shared" si="50"/>
        <v/>
      </c>
      <c r="J614" s="42" t="str">
        <f t="shared" si="48"/>
        <v/>
      </c>
      <c r="K614" s="42" t="str">
        <f t="shared" si="46"/>
        <v/>
      </c>
      <c r="L614" s="43" t="str">
        <f t="shared" si="49"/>
        <v/>
      </c>
    </row>
    <row r="615" spans="1:12" x14ac:dyDescent="0.15">
      <c r="A615" s="86" t="str">
        <f>IF(ISBLANK('US Ad Fare Sheet'!C620),"",'US Ad Fare Sheet'!C620)</f>
        <v/>
      </c>
      <c r="B615" s="86" t="str">
        <f>IF(ISBLANK('US Ad Fare Sheet'!D620),"",'US Ad Fare Sheet'!D620)</f>
        <v/>
      </c>
      <c r="C615" s="86" t="str">
        <f>IF(ISBLANK('US Ad Fare Sheet'!E620),"",'US Ad Fare Sheet'!E620)</f>
        <v/>
      </c>
      <c r="D615" s="86" t="str">
        <f>IF(ISBLANK('US Ad Fare Sheet'!F620),"",'US Ad Fare Sheet'!F620)</f>
        <v/>
      </c>
      <c r="E615" s="86" t="str">
        <f>IF(ISBLANK('US Ad Fare Sheet'!G620),"",'US Ad Fare Sheet'!G620)</f>
        <v/>
      </c>
      <c r="H615" s="42" t="str">
        <f t="shared" si="47"/>
        <v/>
      </c>
      <c r="I615" s="42" t="str">
        <f t="shared" si="50"/>
        <v/>
      </c>
      <c r="J615" s="42" t="str">
        <f t="shared" si="48"/>
        <v/>
      </c>
      <c r="K615" s="42" t="str">
        <f t="shared" si="46"/>
        <v/>
      </c>
      <c r="L615" s="43" t="str">
        <f t="shared" si="49"/>
        <v/>
      </c>
    </row>
    <row r="616" spans="1:12" x14ac:dyDescent="0.15">
      <c r="A616" s="86" t="str">
        <f>IF(ISBLANK('US Ad Fare Sheet'!C621),"",'US Ad Fare Sheet'!C621)</f>
        <v/>
      </c>
      <c r="B616" s="86" t="str">
        <f>IF(ISBLANK('US Ad Fare Sheet'!D621),"",'US Ad Fare Sheet'!D621)</f>
        <v/>
      </c>
      <c r="C616" s="86" t="str">
        <f>IF(ISBLANK('US Ad Fare Sheet'!E621),"",'US Ad Fare Sheet'!E621)</f>
        <v/>
      </c>
      <c r="D616" s="86" t="str">
        <f>IF(ISBLANK('US Ad Fare Sheet'!F621),"",'US Ad Fare Sheet'!F621)</f>
        <v/>
      </c>
      <c r="E616" s="86" t="str">
        <f>IF(ISBLANK('US Ad Fare Sheet'!G621),"",'US Ad Fare Sheet'!G621)</f>
        <v/>
      </c>
      <c r="H616" s="42" t="str">
        <f t="shared" si="47"/>
        <v/>
      </c>
      <c r="I616" s="42" t="str">
        <f t="shared" si="50"/>
        <v/>
      </c>
      <c r="J616" s="42" t="str">
        <f t="shared" si="48"/>
        <v/>
      </c>
      <c r="K616" s="42" t="str">
        <f t="shared" si="46"/>
        <v/>
      </c>
      <c r="L616" s="43" t="str">
        <f t="shared" si="49"/>
        <v/>
      </c>
    </row>
    <row r="617" spans="1:12" x14ac:dyDescent="0.15">
      <c r="A617" s="86" t="str">
        <f>IF(ISBLANK('US Ad Fare Sheet'!C622),"",'US Ad Fare Sheet'!C622)</f>
        <v/>
      </c>
      <c r="B617" s="86" t="str">
        <f>IF(ISBLANK('US Ad Fare Sheet'!D622),"",'US Ad Fare Sheet'!D622)</f>
        <v/>
      </c>
      <c r="C617" s="86" t="str">
        <f>IF(ISBLANK('US Ad Fare Sheet'!E622),"",'US Ad Fare Sheet'!E622)</f>
        <v/>
      </c>
      <c r="D617" s="86" t="str">
        <f>IF(ISBLANK('US Ad Fare Sheet'!F622),"",'US Ad Fare Sheet'!F622)</f>
        <v/>
      </c>
      <c r="E617" s="86" t="str">
        <f>IF(ISBLANK('US Ad Fare Sheet'!G622),"",'US Ad Fare Sheet'!G622)</f>
        <v/>
      </c>
      <c r="H617" s="42" t="str">
        <f t="shared" si="47"/>
        <v/>
      </c>
      <c r="I617" s="42" t="str">
        <f t="shared" si="50"/>
        <v/>
      </c>
      <c r="J617" s="42" t="str">
        <f t="shared" si="48"/>
        <v/>
      </c>
      <c r="K617" s="42" t="str">
        <f t="shared" si="46"/>
        <v/>
      </c>
      <c r="L617" s="43" t="str">
        <f t="shared" si="49"/>
        <v/>
      </c>
    </row>
    <row r="618" spans="1:12" x14ac:dyDescent="0.15">
      <c r="A618" s="86" t="str">
        <f>IF(ISBLANK('US Ad Fare Sheet'!C623),"",'US Ad Fare Sheet'!C623)</f>
        <v/>
      </c>
      <c r="B618" s="86" t="str">
        <f>IF(ISBLANK('US Ad Fare Sheet'!D623),"",'US Ad Fare Sheet'!D623)</f>
        <v/>
      </c>
      <c r="C618" s="86" t="str">
        <f>IF(ISBLANK('US Ad Fare Sheet'!E623),"",'US Ad Fare Sheet'!E623)</f>
        <v/>
      </c>
      <c r="D618" s="86" t="str">
        <f>IF(ISBLANK('US Ad Fare Sheet'!F623),"",'US Ad Fare Sheet'!F623)</f>
        <v/>
      </c>
      <c r="E618" s="86" t="str">
        <f>IF(ISBLANK('US Ad Fare Sheet'!G623),"",'US Ad Fare Sheet'!G623)</f>
        <v/>
      </c>
      <c r="H618" s="42" t="str">
        <f t="shared" si="47"/>
        <v/>
      </c>
      <c r="I618" s="42" t="str">
        <f t="shared" si="50"/>
        <v/>
      </c>
      <c r="J618" s="42" t="str">
        <f t="shared" si="48"/>
        <v/>
      </c>
      <c r="K618" s="42" t="str">
        <f t="shared" si="46"/>
        <v/>
      </c>
      <c r="L618" s="43" t="str">
        <f t="shared" si="49"/>
        <v/>
      </c>
    </row>
    <row r="619" spans="1:12" x14ac:dyDescent="0.15">
      <c r="A619" s="86" t="str">
        <f>IF(ISBLANK('US Ad Fare Sheet'!C624),"",'US Ad Fare Sheet'!C624)</f>
        <v/>
      </c>
      <c r="B619" s="86" t="str">
        <f>IF(ISBLANK('US Ad Fare Sheet'!D624),"",'US Ad Fare Sheet'!D624)</f>
        <v/>
      </c>
      <c r="C619" s="86" t="str">
        <f>IF(ISBLANK('US Ad Fare Sheet'!E624),"",'US Ad Fare Sheet'!E624)</f>
        <v/>
      </c>
      <c r="D619" s="86" t="str">
        <f>IF(ISBLANK('US Ad Fare Sheet'!F624),"",'US Ad Fare Sheet'!F624)</f>
        <v/>
      </c>
      <c r="E619" s="86" t="str">
        <f>IF(ISBLANK('US Ad Fare Sheet'!G624),"",'US Ad Fare Sheet'!G624)</f>
        <v/>
      </c>
      <c r="H619" s="42" t="str">
        <f t="shared" si="47"/>
        <v/>
      </c>
      <c r="I619" s="42" t="str">
        <f t="shared" si="50"/>
        <v/>
      </c>
      <c r="J619" s="42" t="str">
        <f t="shared" si="48"/>
        <v/>
      </c>
      <c r="K619" s="42" t="str">
        <f t="shared" si="46"/>
        <v/>
      </c>
      <c r="L619" s="43" t="str">
        <f t="shared" si="49"/>
        <v/>
      </c>
    </row>
    <row r="620" spans="1:12" x14ac:dyDescent="0.15">
      <c r="A620" s="86" t="str">
        <f>IF(ISBLANK('US Ad Fare Sheet'!C625),"",'US Ad Fare Sheet'!C625)</f>
        <v/>
      </c>
      <c r="B620" s="86" t="str">
        <f>IF(ISBLANK('US Ad Fare Sheet'!D625),"",'US Ad Fare Sheet'!D625)</f>
        <v/>
      </c>
      <c r="C620" s="86" t="str">
        <f>IF(ISBLANK('US Ad Fare Sheet'!E625),"",'US Ad Fare Sheet'!E625)</f>
        <v/>
      </c>
      <c r="D620" s="86" t="str">
        <f>IF(ISBLANK('US Ad Fare Sheet'!F625),"",'US Ad Fare Sheet'!F625)</f>
        <v/>
      </c>
      <c r="E620" s="86" t="str">
        <f>IF(ISBLANK('US Ad Fare Sheet'!G625),"",'US Ad Fare Sheet'!G625)</f>
        <v/>
      </c>
      <c r="H620" s="42" t="str">
        <f t="shared" si="47"/>
        <v/>
      </c>
      <c r="I620" s="42" t="str">
        <f t="shared" si="50"/>
        <v/>
      </c>
      <c r="J620" s="42" t="str">
        <f t="shared" si="48"/>
        <v/>
      </c>
      <c r="K620" s="42" t="str">
        <f t="shared" si="46"/>
        <v/>
      </c>
      <c r="L620" s="43" t="str">
        <f t="shared" si="49"/>
        <v/>
      </c>
    </row>
    <row r="621" spans="1:12" x14ac:dyDescent="0.15">
      <c r="A621" s="86" t="str">
        <f>IF(ISBLANK('US Ad Fare Sheet'!C626),"",'US Ad Fare Sheet'!C626)</f>
        <v/>
      </c>
      <c r="B621" s="86" t="str">
        <f>IF(ISBLANK('US Ad Fare Sheet'!D626),"",'US Ad Fare Sheet'!D626)</f>
        <v/>
      </c>
      <c r="C621" s="86" t="str">
        <f>IF(ISBLANK('US Ad Fare Sheet'!E626),"",'US Ad Fare Sheet'!E626)</f>
        <v/>
      </c>
      <c r="D621" s="86" t="str">
        <f>IF(ISBLANK('US Ad Fare Sheet'!F626),"",'US Ad Fare Sheet'!F626)</f>
        <v/>
      </c>
      <c r="E621" s="86" t="str">
        <f>IF(ISBLANK('US Ad Fare Sheet'!G626),"",'US Ad Fare Sheet'!G626)</f>
        <v/>
      </c>
      <c r="H621" s="42" t="str">
        <f t="shared" si="47"/>
        <v/>
      </c>
      <c r="I621" s="42" t="str">
        <f t="shared" si="50"/>
        <v/>
      </c>
      <c r="J621" s="42" t="str">
        <f t="shared" si="48"/>
        <v/>
      </c>
      <c r="K621" s="42" t="str">
        <f t="shared" si="46"/>
        <v/>
      </c>
      <c r="L621" s="43" t="str">
        <f t="shared" si="49"/>
        <v/>
      </c>
    </row>
    <row r="622" spans="1:12" x14ac:dyDescent="0.15">
      <c r="A622" s="86" t="str">
        <f>IF(ISBLANK('US Ad Fare Sheet'!C627),"",'US Ad Fare Sheet'!C627)</f>
        <v/>
      </c>
      <c r="B622" s="86" t="str">
        <f>IF(ISBLANK('US Ad Fare Sheet'!D627),"",'US Ad Fare Sheet'!D627)</f>
        <v/>
      </c>
      <c r="C622" s="86" t="str">
        <f>IF(ISBLANK('US Ad Fare Sheet'!E627),"",'US Ad Fare Sheet'!E627)</f>
        <v/>
      </c>
      <c r="D622" s="86" t="str">
        <f>IF(ISBLANK('US Ad Fare Sheet'!F627),"",'US Ad Fare Sheet'!F627)</f>
        <v/>
      </c>
      <c r="E622" s="86" t="str">
        <f>IF(ISBLANK('US Ad Fare Sheet'!G627),"",'US Ad Fare Sheet'!G627)</f>
        <v/>
      </c>
      <c r="H622" s="42" t="str">
        <f t="shared" si="47"/>
        <v/>
      </c>
      <c r="I622" s="42" t="str">
        <f t="shared" si="50"/>
        <v/>
      </c>
      <c r="J622" s="42" t="str">
        <f t="shared" si="48"/>
        <v/>
      </c>
      <c r="K622" s="42" t="str">
        <f t="shared" si="46"/>
        <v/>
      </c>
      <c r="L622" s="43" t="str">
        <f t="shared" si="49"/>
        <v/>
      </c>
    </row>
    <row r="623" spans="1:12" x14ac:dyDescent="0.15">
      <c r="A623" s="86" t="str">
        <f>IF(ISBLANK('US Ad Fare Sheet'!C628),"",'US Ad Fare Sheet'!C628)</f>
        <v/>
      </c>
      <c r="B623" s="86" t="str">
        <f>IF(ISBLANK('US Ad Fare Sheet'!D628),"",'US Ad Fare Sheet'!D628)</f>
        <v/>
      </c>
      <c r="C623" s="86" t="str">
        <f>IF(ISBLANK('US Ad Fare Sheet'!E628),"",'US Ad Fare Sheet'!E628)</f>
        <v/>
      </c>
      <c r="D623" s="86" t="str">
        <f>IF(ISBLANK('US Ad Fare Sheet'!F628),"",'US Ad Fare Sheet'!F628)</f>
        <v/>
      </c>
      <c r="E623" s="86" t="str">
        <f>IF(ISBLANK('US Ad Fare Sheet'!G628),"",'US Ad Fare Sheet'!G628)</f>
        <v/>
      </c>
      <c r="H623" s="42" t="str">
        <f t="shared" si="47"/>
        <v/>
      </c>
      <c r="I623" s="42" t="str">
        <f t="shared" si="50"/>
        <v/>
      </c>
      <c r="J623" s="42" t="str">
        <f t="shared" si="48"/>
        <v/>
      </c>
      <c r="K623" s="42" t="str">
        <f t="shared" si="46"/>
        <v/>
      </c>
      <c r="L623" s="43" t="str">
        <f t="shared" si="49"/>
        <v/>
      </c>
    </row>
    <row r="624" spans="1:12" x14ac:dyDescent="0.15">
      <c r="A624" s="86" t="str">
        <f>IF(ISBLANK('US Ad Fare Sheet'!C629),"",'US Ad Fare Sheet'!C629)</f>
        <v/>
      </c>
      <c r="B624" s="86" t="str">
        <f>IF(ISBLANK('US Ad Fare Sheet'!D629),"",'US Ad Fare Sheet'!D629)</f>
        <v/>
      </c>
      <c r="C624" s="86" t="str">
        <f>IF(ISBLANK('US Ad Fare Sheet'!E629),"",'US Ad Fare Sheet'!E629)</f>
        <v/>
      </c>
      <c r="D624" s="86" t="str">
        <f>IF(ISBLANK('US Ad Fare Sheet'!F629),"",'US Ad Fare Sheet'!F629)</f>
        <v/>
      </c>
      <c r="E624" s="86" t="str">
        <f>IF(ISBLANK('US Ad Fare Sheet'!G629),"",'US Ad Fare Sheet'!G629)</f>
        <v/>
      </c>
      <c r="H624" s="42" t="str">
        <f t="shared" si="47"/>
        <v/>
      </c>
      <c r="I624" s="42" t="str">
        <f t="shared" si="50"/>
        <v/>
      </c>
      <c r="J624" s="42" t="str">
        <f t="shared" si="48"/>
        <v/>
      </c>
      <c r="K624" s="42" t="str">
        <f t="shared" si="46"/>
        <v/>
      </c>
      <c r="L624" s="43" t="str">
        <f t="shared" si="49"/>
        <v/>
      </c>
    </row>
    <row r="625" spans="1:12" x14ac:dyDescent="0.15">
      <c r="A625" s="86" t="str">
        <f>IF(ISBLANK('US Ad Fare Sheet'!C630),"",'US Ad Fare Sheet'!C630)</f>
        <v/>
      </c>
      <c r="B625" s="86" t="str">
        <f>IF(ISBLANK('US Ad Fare Sheet'!D630),"",'US Ad Fare Sheet'!D630)</f>
        <v/>
      </c>
      <c r="C625" s="86" t="str">
        <f>IF(ISBLANK('US Ad Fare Sheet'!E630),"",'US Ad Fare Sheet'!E630)</f>
        <v/>
      </c>
      <c r="D625" s="86" t="str">
        <f>IF(ISBLANK('US Ad Fare Sheet'!F630),"",'US Ad Fare Sheet'!F630)</f>
        <v/>
      </c>
      <c r="E625" s="86" t="str">
        <f>IF(ISBLANK('US Ad Fare Sheet'!G630),"",'US Ad Fare Sheet'!G630)</f>
        <v/>
      </c>
      <c r="H625" s="42" t="str">
        <f t="shared" si="47"/>
        <v/>
      </c>
      <c r="I625" s="42" t="str">
        <f t="shared" si="50"/>
        <v/>
      </c>
      <c r="J625" s="42" t="str">
        <f t="shared" si="48"/>
        <v/>
      </c>
      <c r="K625" s="42" t="str">
        <f t="shared" si="46"/>
        <v/>
      </c>
      <c r="L625" s="43" t="str">
        <f t="shared" si="49"/>
        <v/>
      </c>
    </row>
    <row r="626" spans="1:12" x14ac:dyDescent="0.15">
      <c r="A626" s="86" t="str">
        <f>IF(ISBLANK('US Ad Fare Sheet'!C631),"",'US Ad Fare Sheet'!C631)</f>
        <v/>
      </c>
      <c r="B626" s="86" t="str">
        <f>IF(ISBLANK('US Ad Fare Sheet'!D631),"",'US Ad Fare Sheet'!D631)</f>
        <v/>
      </c>
      <c r="C626" s="86" t="str">
        <f>IF(ISBLANK('US Ad Fare Sheet'!E631),"",'US Ad Fare Sheet'!E631)</f>
        <v/>
      </c>
      <c r="D626" s="86" t="str">
        <f>IF(ISBLANK('US Ad Fare Sheet'!F631),"",'US Ad Fare Sheet'!F631)</f>
        <v/>
      </c>
      <c r="E626" s="86" t="str">
        <f>IF(ISBLANK('US Ad Fare Sheet'!G631),"",'US Ad Fare Sheet'!G631)</f>
        <v/>
      </c>
      <c r="H626" s="42" t="str">
        <f t="shared" si="47"/>
        <v/>
      </c>
      <c r="I626" s="42" t="str">
        <f t="shared" si="50"/>
        <v/>
      </c>
      <c r="J626" s="42" t="str">
        <f t="shared" si="48"/>
        <v/>
      </c>
      <c r="K626" s="42" t="str">
        <f t="shared" si="46"/>
        <v/>
      </c>
      <c r="L626" s="43" t="str">
        <f t="shared" si="49"/>
        <v/>
      </c>
    </row>
    <row r="627" spans="1:12" x14ac:dyDescent="0.15">
      <c r="A627" s="86" t="str">
        <f>IF(ISBLANK('US Ad Fare Sheet'!C632),"",'US Ad Fare Sheet'!C632)</f>
        <v/>
      </c>
      <c r="B627" s="86" t="str">
        <f>IF(ISBLANK('US Ad Fare Sheet'!D632),"",'US Ad Fare Sheet'!D632)</f>
        <v/>
      </c>
      <c r="C627" s="86" t="str">
        <f>IF(ISBLANK('US Ad Fare Sheet'!E632),"",'US Ad Fare Sheet'!E632)</f>
        <v/>
      </c>
      <c r="D627" s="86" t="str">
        <f>IF(ISBLANK('US Ad Fare Sheet'!F632),"",'US Ad Fare Sheet'!F632)</f>
        <v/>
      </c>
      <c r="E627" s="86" t="str">
        <f>IF(ISBLANK('US Ad Fare Sheet'!G632),"",'US Ad Fare Sheet'!G632)</f>
        <v/>
      </c>
      <c r="H627" s="42" t="str">
        <f t="shared" si="47"/>
        <v/>
      </c>
      <c r="I627" s="42" t="str">
        <f t="shared" si="50"/>
        <v/>
      </c>
      <c r="J627" s="42" t="str">
        <f t="shared" si="48"/>
        <v/>
      </c>
      <c r="K627" s="42" t="str">
        <f t="shared" si="46"/>
        <v/>
      </c>
      <c r="L627" s="43" t="str">
        <f t="shared" si="49"/>
        <v/>
      </c>
    </row>
    <row r="628" spans="1:12" x14ac:dyDescent="0.15">
      <c r="A628" s="86" t="str">
        <f>IF(ISBLANK('US Ad Fare Sheet'!C633),"",'US Ad Fare Sheet'!C633)</f>
        <v/>
      </c>
      <c r="B628" s="86" t="str">
        <f>IF(ISBLANK('US Ad Fare Sheet'!D633),"",'US Ad Fare Sheet'!D633)</f>
        <v/>
      </c>
      <c r="C628" s="86" t="str">
        <f>IF(ISBLANK('US Ad Fare Sheet'!E633),"",'US Ad Fare Sheet'!E633)</f>
        <v/>
      </c>
      <c r="D628" s="86" t="str">
        <f>IF(ISBLANK('US Ad Fare Sheet'!F633),"",'US Ad Fare Sheet'!F633)</f>
        <v/>
      </c>
      <c r="E628" s="86" t="str">
        <f>IF(ISBLANK('US Ad Fare Sheet'!G633),"",'US Ad Fare Sheet'!G633)</f>
        <v/>
      </c>
      <c r="H628" s="42" t="str">
        <f t="shared" si="47"/>
        <v/>
      </c>
      <c r="I628" s="42" t="str">
        <f t="shared" si="50"/>
        <v/>
      </c>
      <c r="J628" s="42" t="str">
        <f t="shared" si="48"/>
        <v/>
      </c>
      <c r="K628" s="42" t="str">
        <f t="shared" si="46"/>
        <v/>
      </c>
      <c r="L628" s="43" t="str">
        <f t="shared" si="49"/>
        <v/>
      </c>
    </row>
    <row r="629" spans="1:12" x14ac:dyDescent="0.15">
      <c r="A629" s="86" t="str">
        <f>IF(ISBLANK('US Ad Fare Sheet'!C634),"",'US Ad Fare Sheet'!C634)</f>
        <v/>
      </c>
      <c r="B629" s="86" t="str">
        <f>IF(ISBLANK('US Ad Fare Sheet'!D634),"",'US Ad Fare Sheet'!D634)</f>
        <v/>
      </c>
      <c r="C629" s="86" t="str">
        <f>IF(ISBLANK('US Ad Fare Sheet'!E634),"",'US Ad Fare Sheet'!E634)</f>
        <v/>
      </c>
      <c r="D629" s="86" t="str">
        <f>IF(ISBLANK('US Ad Fare Sheet'!F634),"",'US Ad Fare Sheet'!F634)</f>
        <v/>
      </c>
      <c r="E629" s="86" t="str">
        <f>IF(ISBLANK('US Ad Fare Sheet'!G634),"",'US Ad Fare Sheet'!G634)</f>
        <v/>
      </c>
      <c r="H629" s="42" t="str">
        <f t="shared" si="47"/>
        <v/>
      </c>
      <c r="I629" s="42" t="str">
        <f t="shared" si="50"/>
        <v/>
      </c>
      <c r="J629" s="42" t="str">
        <f t="shared" si="48"/>
        <v/>
      </c>
      <c r="K629" s="42" t="str">
        <f t="shared" si="46"/>
        <v/>
      </c>
      <c r="L629" s="43" t="str">
        <f t="shared" si="49"/>
        <v/>
      </c>
    </row>
    <row r="630" spans="1:12" x14ac:dyDescent="0.15">
      <c r="A630" s="86" t="str">
        <f>IF(ISBLANK('US Ad Fare Sheet'!C635),"",'US Ad Fare Sheet'!C635)</f>
        <v/>
      </c>
      <c r="B630" s="86" t="str">
        <f>IF(ISBLANK('US Ad Fare Sheet'!D635),"",'US Ad Fare Sheet'!D635)</f>
        <v/>
      </c>
      <c r="C630" s="86" t="str">
        <f>IF(ISBLANK('US Ad Fare Sheet'!E635),"",'US Ad Fare Sheet'!E635)</f>
        <v/>
      </c>
      <c r="D630" s="86" t="str">
        <f>IF(ISBLANK('US Ad Fare Sheet'!F635),"",'US Ad Fare Sheet'!F635)</f>
        <v/>
      </c>
      <c r="E630" s="86" t="str">
        <f>IF(ISBLANK('US Ad Fare Sheet'!G635),"",'US Ad Fare Sheet'!G635)</f>
        <v/>
      </c>
      <c r="H630" s="42" t="str">
        <f t="shared" si="47"/>
        <v/>
      </c>
      <c r="I630" s="42" t="str">
        <f t="shared" si="50"/>
        <v/>
      </c>
      <c r="J630" s="42" t="str">
        <f t="shared" si="48"/>
        <v/>
      </c>
      <c r="K630" s="42" t="str">
        <f t="shared" si="46"/>
        <v/>
      </c>
      <c r="L630" s="43" t="str">
        <f t="shared" si="49"/>
        <v/>
      </c>
    </row>
    <row r="631" spans="1:12" x14ac:dyDescent="0.15">
      <c r="A631" s="86" t="str">
        <f>IF(ISBLANK('US Ad Fare Sheet'!C636),"",'US Ad Fare Sheet'!C636)</f>
        <v/>
      </c>
      <c r="B631" s="86" t="str">
        <f>IF(ISBLANK('US Ad Fare Sheet'!D636),"",'US Ad Fare Sheet'!D636)</f>
        <v/>
      </c>
      <c r="C631" s="86" t="str">
        <f>IF(ISBLANK('US Ad Fare Sheet'!E636),"",'US Ad Fare Sheet'!E636)</f>
        <v/>
      </c>
      <c r="D631" s="86" t="str">
        <f>IF(ISBLANK('US Ad Fare Sheet'!F636),"",'US Ad Fare Sheet'!F636)</f>
        <v/>
      </c>
      <c r="E631" s="86" t="str">
        <f>IF(ISBLANK('US Ad Fare Sheet'!G636),"",'US Ad Fare Sheet'!G636)</f>
        <v/>
      </c>
      <c r="H631" s="42" t="str">
        <f t="shared" si="47"/>
        <v/>
      </c>
      <c r="I631" s="42" t="str">
        <f t="shared" si="50"/>
        <v/>
      </c>
      <c r="J631" s="42" t="str">
        <f t="shared" si="48"/>
        <v/>
      </c>
      <c r="K631" s="42" t="str">
        <f t="shared" si="46"/>
        <v/>
      </c>
      <c r="L631" s="43" t="str">
        <f t="shared" si="49"/>
        <v/>
      </c>
    </row>
    <row r="632" spans="1:12" x14ac:dyDescent="0.15">
      <c r="A632" s="86" t="str">
        <f>IF(ISBLANK('US Ad Fare Sheet'!C637),"",'US Ad Fare Sheet'!C637)</f>
        <v/>
      </c>
      <c r="B632" s="86" t="str">
        <f>IF(ISBLANK('US Ad Fare Sheet'!D637),"",'US Ad Fare Sheet'!D637)</f>
        <v/>
      </c>
      <c r="C632" s="86" t="str">
        <f>IF(ISBLANK('US Ad Fare Sheet'!E637),"",'US Ad Fare Sheet'!E637)</f>
        <v/>
      </c>
      <c r="D632" s="86" t="str">
        <f>IF(ISBLANK('US Ad Fare Sheet'!F637),"",'US Ad Fare Sheet'!F637)</f>
        <v/>
      </c>
      <c r="E632" s="86" t="str">
        <f>IF(ISBLANK('US Ad Fare Sheet'!G637),"",'US Ad Fare Sheet'!G637)</f>
        <v/>
      </c>
      <c r="H632" s="42" t="str">
        <f t="shared" si="47"/>
        <v/>
      </c>
      <c r="I632" s="42" t="str">
        <f t="shared" si="50"/>
        <v/>
      </c>
      <c r="J632" s="42" t="str">
        <f t="shared" si="48"/>
        <v/>
      </c>
      <c r="K632" s="42" t="str">
        <f t="shared" si="46"/>
        <v/>
      </c>
      <c r="L632" s="43" t="str">
        <f t="shared" si="49"/>
        <v/>
      </c>
    </row>
    <row r="633" spans="1:12" x14ac:dyDescent="0.15">
      <c r="A633" s="86" t="str">
        <f>IF(ISBLANK('US Ad Fare Sheet'!C638),"",'US Ad Fare Sheet'!C638)</f>
        <v/>
      </c>
      <c r="B633" s="86" t="str">
        <f>IF(ISBLANK('US Ad Fare Sheet'!D638),"",'US Ad Fare Sheet'!D638)</f>
        <v/>
      </c>
      <c r="C633" s="86" t="str">
        <f>IF(ISBLANK('US Ad Fare Sheet'!E638),"",'US Ad Fare Sheet'!E638)</f>
        <v/>
      </c>
      <c r="D633" s="86" t="str">
        <f>IF(ISBLANK('US Ad Fare Sheet'!F638),"",'US Ad Fare Sheet'!F638)</f>
        <v/>
      </c>
      <c r="E633" s="86" t="str">
        <f>IF(ISBLANK('US Ad Fare Sheet'!G638),"",'US Ad Fare Sheet'!G638)</f>
        <v/>
      </c>
      <c r="H633" s="42" t="str">
        <f t="shared" si="47"/>
        <v/>
      </c>
      <c r="I633" s="42" t="str">
        <f t="shared" si="50"/>
        <v/>
      </c>
      <c r="J633" s="42" t="str">
        <f t="shared" si="48"/>
        <v/>
      </c>
      <c r="K633" s="42" t="str">
        <f t="shared" ref="K633:K696" si="51">IFERROR(INDEX(Q:Q,MATCH(J633,P:P,0)),"")</f>
        <v/>
      </c>
      <c r="L633" s="43" t="str">
        <f t="shared" si="49"/>
        <v/>
      </c>
    </row>
    <row r="634" spans="1:12" x14ac:dyDescent="0.15">
      <c r="A634" s="86" t="str">
        <f>IF(ISBLANK('US Ad Fare Sheet'!C639),"",'US Ad Fare Sheet'!C639)</f>
        <v/>
      </c>
      <c r="B634" s="86" t="str">
        <f>IF(ISBLANK('US Ad Fare Sheet'!D639),"",'US Ad Fare Sheet'!D639)</f>
        <v/>
      </c>
      <c r="C634" s="86" t="str">
        <f>IF(ISBLANK('US Ad Fare Sheet'!E639),"",'US Ad Fare Sheet'!E639)</f>
        <v/>
      </c>
      <c r="D634" s="86" t="str">
        <f>IF(ISBLANK('US Ad Fare Sheet'!F639),"",'US Ad Fare Sheet'!F639)</f>
        <v/>
      </c>
      <c r="E634" s="86" t="str">
        <f>IF(ISBLANK('US Ad Fare Sheet'!G639),"",'US Ad Fare Sheet'!G639)</f>
        <v/>
      </c>
      <c r="H634" s="42" t="str">
        <f t="shared" si="47"/>
        <v/>
      </c>
      <c r="I634" s="42" t="str">
        <f t="shared" si="50"/>
        <v/>
      </c>
      <c r="J634" s="42" t="str">
        <f t="shared" si="48"/>
        <v/>
      </c>
      <c r="K634" s="42" t="str">
        <f t="shared" si="51"/>
        <v/>
      </c>
      <c r="L634" s="43" t="str">
        <f t="shared" si="49"/>
        <v/>
      </c>
    </row>
    <row r="635" spans="1:12" x14ac:dyDescent="0.15">
      <c r="A635" s="86" t="str">
        <f>IF(ISBLANK('US Ad Fare Sheet'!C640),"",'US Ad Fare Sheet'!C640)</f>
        <v/>
      </c>
      <c r="B635" s="86" t="str">
        <f>IF(ISBLANK('US Ad Fare Sheet'!D640),"",'US Ad Fare Sheet'!D640)</f>
        <v/>
      </c>
      <c r="C635" s="86" t="str">
        <f>IF(ISBLANK('US Ad Fare Sheet'!E640),"",'US Ad Fare Sheet'!E640)</f>
        <v/>
      </c>
      <c r="D635" s="86" t="str">
        <f>IF(ISBLANK('US Ad Fare Sheet'!F640),"",'US Ad Fare Sheet'!F640)</f>
        <v/>
      </c>
      <c r="E635" s="86" t="str">
        <f>IF(ISBLANK('US Ad Fare Sheet'!G640),"",'US Ad Fare Sheet'!G640)</f>
        <v/>
      </c>
      <c r="H635" s="42" t="str">
        <f t="shared" si="47"/>
        <v/>
      </c>
      <c r="I635" s="42" t="str">
        <f t="shared" si="50"/>
        <v/>
      </c>
      <c r="J635" s="42" t="str">
        <f t="shared" si="48"/>
        <v/>
      </c>
      <c r="K635" s="42" t="str">
        <f t="shared" si="51"/>
        <v/>
      </c>
      <c r="L635" s="43" t="str">
        <f t="shared" si="49"/>
        <v/>
      </c>
    </row>
    <row r="636" spans="1:12" x14ac:dyDescent="0.15">
      <c r="A636" s="86" t="str">
        <f>IF(ISBLANK('US Ad Fare Sheet'!C641),"",'US Ad Fare Sheet'!C641)</f>
        <v/>
      </c>
      <c r="B636" s="86" t="str">
        <f>IF(ISBLANK('US Ad Fare Sheet'!D641),"",'US Ad Fare Sheet'!D641)</f>
        <v/>
      </c>
      <c r="C636" s="86" t="str">
        <f>IF(ISBLANK('US Ad Fare Sheet'!E641),"",'US Ad Fare Sheet'!E641)</f>
        <v/>
      </c>
      <c r="D636" s="86" t="str">
        <f>IF(ISBLANK('US Ad Fare Sheet'!F641),"",'US Ad Fare Sheet'!F641)</f>
        <v/>
      </c>
      <c r="E636" s="86" t="str">
        <f>IF(ISBLANK('US Ad Fare Sheet'!G641),"",'US Ad Fare Sheet'!G641)</f>
        <v/>
      </c>
      <c r="H636" s="42" t="str">
        <f t="shared" si="47"/>
        <v/>
      </c>
      <c r="I636" s="42" t="str">
        <f t="shared" si="50"/>
        <v/>
      </c>
      <c r="J636" s="42" t="str">
        <f t="shared" si="48"/>
        <v/>
      </c>
      <c r="K636" s="42" t="str">
        <f t="shared" si="51"/>
        <v/>
      </c>
      <c r="L636" s="43" t="str">
        <f t="shared" si="49"/>
        <v/>
      </c>
    </row>
    <row r="637" spans="1:12" x14ac:dyDescent="0.15">
      <c r="A637" s="86" t="str">
        <f>IF(ISBLANK('US Ad Fare Sheet'!C642),"",'US Ad Fare Sheet'!C642)</f>
        <v/>
      </c>
      <c r="B637" s="86" t="str">
        <f>IF(ISBLANK('US Ad Fare Sheet'!D642),"",'US Ad Fare Sheet'!D642)</f>
        <v/>
      </c>
      <c r="C637" s="86" t="str">
        <f>IF(ISBLANK('US Ad Fare Sheet'!E642),"",'US Ad Fare Sheet'!E642)</f>
        <v/>
      </c>
      <c r="D637" s="86" t="str">
        <f>IF(ISBLANK('US Ad Fare Sheet'!F642),"",'US Ad Fare Sheet'!F642)</f>
        <v/>
      </c>
      <c r="E637" s="86" t="str">
        <f>IF(ISBLANK('US Ad Fare Sheet'!G642),"",'US Ad Fare Sheet'!G642)</f>
        <v/>
      </c>
      <c r="H637" s="42" t="str">
        <f t="shared" si="47"/>
        <v/>
      </c>
      <c r="I637" s="42" t="str">
        <f t="shared" si="50"/>
        <v/>
      </c>
      <c r="J637" s="42" t="str">
        <f t="shared" si="48"/>
        <v/>
      </c>
      <c r="K637" s="42" t="str">
        <f t="shared" si="51"/>
        <v/>
      </c>
      <c r="L637" s="43" t="str">
        <f t="shared" si="49"/>
        <v/>
      </c>
    </row>
    <row r="638" spans="1:12" x14ac:dyDescent="0.15">
      <c r="A638" s="86" t="str">
        <f>IF(ISBLANK('US Ad Fare Sheet'!C643),"",'US Ad Fare Sheet'!C643)</f>
        <v/>
      </c>
      <c r="B638" s="86" t="str">
        <f>IF(ISBLANK('US Ad Fare Sheet'!D643),"",'US Ad Fare Sheet'!D643)</f>
        <v/>
      </c>
      <c r="C638" s="86" t="str">
        <f>IF(ISBLANK('US Ad Fare Sheet'!E643),"",'US Ad Fare Sheet'!E643)</f>
        <v/>
      </c>
      <c r="D638" s="86" t="str">
        <f>IF(ISBLANK('US Ad Fare Sheet'!F643),"",'US Ad Fare Sheet'!F643)</f>
        <v/>
      </c>
      <c r="E638" s="86" t="str">
        <f>IF(ISBLANK('US Ad Fare Sheet'!G643),"",'US Ad Fare Sheet'!G643)</f>
        <v/>
      </c>
      <c r="H638" s="42" t="str">
        <f t="shared" si="47"/>
        <v/>
      </c>
      <c r="I638" s="42" t="str">
        <f t="shared" si="50"/>
        <v/>
      </c>
      <c r="J638" s="42" t="str">
        <f t="shared" si="48"/>
        <v/>
      </c>
      <c r="K638" s="42" t="str">
        <f t="shared" si="51"/>
        <v/>
      </c>
      <c r="L638" s="43" t="str">
        <f t="shared" si="49"/>
        <v/>
      </c>
    </row>
    <row r="639" spans="1:12" x14ac:dyDescent="0.15">
      <c r="A639" s="86" t="str">
        <f>IF(ISBLANK('US Ad Fare Sheet'!C644),"",'US Ad Fare Sheet'!C644)</f>
        <v/>
      </c>
      <c r="B639" s="86" t="str">
        <f>IF(ISBLANK('US Ad Fare Sheet'!D644),"",'US Ad Fare Sheet'!D644)</f>
        <v/>
      </c>
      <c r="C639" s="86" t="str">
        <f>IF(ISBLANK('US Ad Fare Sheet'!E644),"",'US Ad Fare Sheet'!E644)</f>
        <v/>
      </c>
      <c r="D639" s="86" t="str">
        <f>IF(ISBLANK('US Ad Fare Sheet'!F644),"",'US Ad Fare Sheet'!F644)</f>
        <v/>
      </c>
      <c r="E639" s="86" t="str">
        <f>IF(ISBLANK('US Ad Fare Sheet'!G644),"",'US Ad Fare Sheet'!G644)</f>
        <v/>
      </c>
      <c r="H639" s="42" t="str">
        <f t="shared" si="47"/>
        <v/>
      </c>
      <c r="I639" s="42" t="str">
        <f t="shared" si="50"/>
        <v/>
      </c>
      <c r="J639" s="42" t="str">
        <f t="shared" si="48"/>
        <v/>
      </c>
      <c r="K639" s="42" t="str">
        <f t="shared" si="51"/>
        <v/>
      </c>
      <c r="L639" s="43" t="str">
        <f t="shared" si="49"/>
        <v/>
      </c>
    </row>
    <row r="640" spans="1:12" x14ac:dyDescent="0.15">
      <c r="A640" s="86" t="str">
        <f>IF(ISBLANK('US Ad Fare Sheet'!C645),"",'US Ad Fare Sheet'!C645)</f>
        <v/>
      </c>
      <c r="B640" s="86" t="str">
        <f>IF(ISBLANK('US Ad Fare Sheet'!D645),"",'US Ad Fare Sheet'!D645)</f>
        <v/>
      </c>
      <c r="C640" s="86" t="str">
        <f>IF(ISBLANK('US Ad Fare Sheet'!E645),"",'US Ad Fare Sheet'!E645)</f>
        <v/>
      </c>
      <c r="D640" s="86" t="str">
        <f>IF(ISBLANK('US Ad Fare Sheet'!F645),"",'US Ad Fare Sheet'!F645)</f>
        <v/>
      </c>
      <c r="E640" s="86" t="str">
        <f>IF(ISBLANK('US Ad Fare Sheet'!G645),"",'US Ad Fare Sheet'!G645)</f>
        <v/>
      </c>
      <c r="H640" s="42" t="str">
        <f t="shared" si="47"/>
        <v/>
      </c>
      <c r="I640" s="42" t="str">
        <f t="shared" si="50"/>
        <v/>
      </c>
      <c r="J640" s="42" t="str">
        <f t="shared" si="48"/>
        <v/>
      </c>
      <c r="K640" s="42" t="str">
        <f t="shared" si="51"/>
        <v/>
      </c>
      <c r="L640" s="43" t="str">
        <f t="shared" si="49"/>
        <v/>
      </c>
    </row>
    <row r="641" spans="1:12" x14ac:dyDescent="0.15">
      <c r="A641" s="86" t="str">
        <f>IF(ISBLANK('US Ad Fare Sheet'!C646),"",'US Ad Fare Sheet'!C646)</f>
        <v/>
      </c>
      <c r="B641" s="86" t="str">
        <f>IF(ISBLANK('US Ad Fare Sheet'!D646),"",'US Ad Fare Sheet'!D646)</f>
        <v/>
      </c>
      <c r="C641" s="86" t="str">
        <f>IF(ISBLANK('US Ad Fare Sheet'!E646),"",'US Ad Fare Sheet'!E646)</f>
        <v/>
      </c>
      <c r="D641" s="86" t="str">
        <f>IF(ISBLANK('US Ad Fare Sheet'!F646),"",'US Ad Fare Sheet'!F646)</f>
        <v/>
      </c>
      <c r="E641" s="86" t="str">
        <f>IF(ISBLANK('US Ad Fare Sheet'!G646),"",'US Ad Fare Sheet'!G646)</f>
        <v/>
      </c>
      <c r="H641" s="42" t="str">
        <f t="shared" ref="H641:H704" si="52">A641</f>
        <v/>
      </c>
      <c r="I641" s="42" t="str">
        <f t="shared" si="50"/>
        <v/>
      </c>
      <c r="J641" s="42" t="str">
        <f t="shared" ref="J641:J704" si="53">C641</f>
        <v/>
      </c>
      <c r="K641" s="42" t="str">
        <f t="shared" si="51"/>
        <v/>
      </c>
      <c r="L641" s="43" t="str">
        <f t="shared" ref="L641:L704" si="54">IF(E641="","",E641)</f>
        <v/>
      </c>
    </row>
    <row r="642" spans="1:12" x14ac:dyDescent="0.15">
      <c r="A642" s="86" t="str">
        <f>IF(ISBLANK('US Ad Fare Sheet'!C647),"",'US Ad Fare Sheet'!C647)</f>
        <v/>
      </c>
      <c r="B642" s="86" t="str">
        <f>IF(ISBLANK('US Ad Fare Sheet'!D647),"",'US Ad Fare Sheet'!D647)</f>
        <v/>
      </c>
      <c r="C642" s="86" t="str">
        <f>IF(ISBLANK('US Ad Fare Sheet'!E647),"",'US Ad Fare Sheet'!E647)</f>
        <v/>
      </c>
      <c r="D642" s="86" t="str">
        <f>IF(ISBLANK('US Ad Fare Sheet'!F647),"",'US Ad Fare Sheet'!F647)</f>
        <v/>
      </c>
      <c r="E642" s="86" t="str">
        <f>IF(ISBLANK('US Ad Fare Sheet'!G647),"",'US Ad Fare Sheet'!G647)</f>
        <v/>
      </c>
      <c r="H642" s="42" t="str">
        <f t="shared" si="52"/>
        <v/>
      </c>
      <c r="I642" s="42" t="str">
        <f t="shared" si="50"/>
        <v/>
      </c>
      <c r="J642" s="42" t="str">
        <f t="shared" si="53"/>
        <v/>
      </c>
      <c r="K642" s="42" t="str">
        <f t="shared" si="51"/>
        <v/>
      </c>
      <c r="L642" s="43" t="str">
        <f t="shared" si="54"/>
        <v/>
      </c>
    </row>
    <row r="643" spans="1:12" x14ac:dyDescent="0.15">
      <c r="A643" s="86" t="str">
        <f>IF(ISBLANK('US Ad Fare Sheet'!C648),"",'US Ad Fare Sheet'!C648)</f>
        <v/>
      </c>
      <c r="B643" s="86" t="str">
        <f>IF(ISBLANK('US Ad Fare Sheet'!D648),"",'US Ad Fare Sheet'!D648)</f>
        <v/>
      </c>
      <c r="C643" s="86" t="str">
        <f>IF(ISBLANK('US Ad Fare Sheet'!E648),"",'US Ad Fare Sheet'!E648)</f>
        <v/>
      </c>
      <c r="D643" s="86" t="str">
        <f>IF(ISBLANK('US Ad Fare Sheet'!F648),"",'US Ad Fare Sheet'!F648)</f>
        <v/>
      </c>
      <c r="E643" s="86" t="str">
        <f>IF(ISBLANK('US Ad Fare Sheet'!G648),"",'US Ad Fare Sheet'!G648)</f>
        <v/>
      </c>
      <c r="H643" s="42" t="str">
        <f t="shared" si="52"/>
        <v/>
      </c>
      <c r="I643" s="42" t="str">
        <f t="shared" si="50"/>
        <v/>
      </c>
      <c r="J643" s="42" t="str">
        <f t="shared" si="53"/>
        <v/>
      </c>
      <c r="K643" s="42" t="str">
        <f t="shared" si="51"/>
        <v/>
      </c>
      <c r="L643" s="43" t="str">
        <f t="shared" si="54"/>
        <v/>
      </c>
    </row>
    <row r="644" spans="1:12" x14ac:dyDescent="0.15">
      <c r="A644" s="86" t="str">
        <f>IF(ISBLANK('US Ad Fare Sheet'!C649),"",'US Ad Fare Sheet'!C649)</f>
        <v/>
      </c>
      <c r="B644" s="86" t="str">
        <f>IF(ISBLANK('US Ad Fare Sheet'!D649),"",'US Ad Fare Sheet'!D649)</f>
        <v/>
      </c>
      <c r="C644" s="86" t="str">
        <f>IF(ISBLANK('US Ad Fare Sheet'!E649),"",'US Ad Fare Sheet'!E649)</f>
        <v/>
      </c>
      <c r="D644" s="86" t="str">
        <f>IF(ISBLANK('US Ad Fare Sheet'!F649),"",'US Ad Fare Sheet'!F649)</f>
        <v/>
      </c>
      <c r="E644" s="86" t="str">
        <f>IF(ISBLANK('US Ad Fare Sheet'!G649),"",'US Ad Fare Sheet'!G649)</f>
        <v/>
      </c>
      <c r="H644" s="42" t="str">
        <f t="shared" si="52"/>
        <v/>
      </c>
      <c r="I644" s="42" t="str">
        <f t="shared" ref="I644:I707" si="55">IFERROR(INDEX(Q:Q,MATCH(H644,P:P,0)),"")</f>
        <v/>
      </c>
      <c r="J644" s="42" t="str">
        <f t="shared" si="53"/>
        <v/>
      </c>
      <c r="K644" s="42" t="str">
        <f t="shared" si="51"/>
        <v/>
      </c>
      <c r="L644" s="43" t="str">
        <f t="shared" si="54"/>
        <v/>
      </c>
    </row>
    <row r="645" spans="1:12" x14ac:dyDescent="0.15">
      <c r="A645" s="86" t="str">
        <f>IF(ISBLANK('US Ad Fare Sheet'!C650),"",'US Ad Fare Sheet'!C650)</f>
        <v/>
      </c>
      <c r="B645" s="86" t="str">
        <f>IF(ISBLANK('US Ad Fare Sheet'!D650),"",'US Ad Fare Sheet'!D650)</f>
        <v/>
      </c>
      <c r="C645" s="86" t="str">
        <f>IF(ISBLANK('US Ad Fare Sheet'!E650),"",'US Ad Fare Sheet'!E650)</f>
        <v/>
      </c>
      <c r="D645" s="86" t="str">
        <f>IF(ISBLANK('US Ad Fare Sheet'!F650),"",'US Ad Fare Sheet'!F650)</f>
        <v/>
      </c>
      <c r="E645" s="86" t="str">
        <f>IF(ISBLANK('US Ad Fare Sheet'!G650),"",'US Ad Fare Sheet'!G650)</f>
        <v/>
      </c>
      <c r="H645" s="42" t="str">
        <f t="shared" si="52"/>
        <v/>
      </c>
      <c r="I645" s="42" t="str">
        <f t="shared" si="55"/>
        <v/>
      </c>
      <c r="J645" s="42" t="str">
        <f t="shared" si="53"/>
        <v/>
      </c>
      <c r="K645" s="42" t="str">
        <f t="shared" si="51"/>
        <v/>
      </c>
      <c r="L645" s="43" t="str">
        <f t="shared" si="54"/>
        <v/>
      </c>
    </row>
    <row r="646" spans="1:12" x14ac:dyDescent="0.15">
      <c r="A646" s="86" t="str">
        <f>IF(ISBLANK('US Ad Fare Sheet'!C651),"",'US Ad Fare Sheet'!C651)</f>
        <v/>
      </c>
      <c r="B646" s="86" t="str">
        <f>IF(ISBLANK('US Ad Fare Sheet'!D651),"",'US Ad Fare Sheet'!D651)</f>
        <v/>
      </c>
      <c r="C646" s="86" t="str">
        <f>IF(ISBLANK('US Ad Fare Sheet'!E651),"",'US Ad Fare Sheet'!E651)</f>
        <v/>
      </c>
      <c r="D646" s="86" t="str">
        <f>IF(ISBLANK('US Ad Fare Sheet'!F651),"",'US Ad Fare Sheet'!F651)</f>
        <v/>
      </c>
      <c r="E646" s="86" t="str">
        <f>IF(ISBLANK('US Ad Fare Sheet'!G651),"",'US Ad Fare Sheet'!G651)</f>
        <v/>
      </c>
      <c r="H646" s="42" t="str">
        <f t="shared" si="52"/>
        <v/>
      </c>
      <c r="I646" s="42" t="str">
        <f t="shared" si="55"/>
        <v/>
      </c>
      <c r="J646" s="42" t="str">
        <f t="shared" si="53"/>
        <v/>
      </c>
      <c r="K646" s="42" t="str">
        <f t="shared" si="51"/>
        <v/>
      </c>
      <c r="L646" s="43" t="str">
        <f t="shared" si="54"/>
        <v/>
      </c>
    </row>
    <row r="647" spans="1:12" x14ac:dyDescent="0.15">
      <c r="A647" s="86" t="str">
        <f>IF(ISBLANK('US Ad Fare Sheet'!C652),"",'US Ad Fare Sheet'!C652)</f>
        <v/>
      </c>
      <c r="B647" s="86" t="str">
        <f>IF(ISBLANK('US Ad Fare Sheet'!D652),"",'US Ad Fare Sheet'!D652)</f>
        <v/>
      </c>
      <c r="C647" s="86" t="str">
        <f>IF(ISBLANK('US Ad Fare Sheet'!E652),"",'US Ad Fare Sheet'!E652)</f>
        <v/>
      </c>
      <c r="D647" s="86" t="str">
        <f>IF(ISBLANK('US Ad Fare Sheet'!F652),"",'US Ad Fare Sheet'!F652)</f>
        <v/>
      </c>
      <c r="E647" s="86" t="str">
        <f>IF(ISBLANK('US Ad Fare Sheet'!G652),"",'US Ad Fare Sheet'!G652)</f>
        <v/>
      </c>
      <c r="H647" s="42" t="str">
        <f t="shared" si="52"/>
        <v/>
      </c>
      <c r="I647" s="42" t="str">
        <f t="shared" si="55"/>
        <v/>
      </c>
      <c r="J647" s="42" t="str">
        <f t="shared" si="53"/>
        <v/>
      </c>
      <c r="K647" s="42" t="str">
        <f t="shared" si="51"/>
        <v/>
      </c>
      <c r="L647" s="43" t="str">
        <f t="shared" si="54"/>
        <v/>
      </c>
    </row>
    <row r="648" spans="1:12" x14ac:dyDescent="0.15">
      <c r="A648" s="86" t="str">
        <f>IF(ISBLANK('US Ad Fare Sheet'!C653),"",'US Ad Fare Sheet'!C653)</f>
        <v/>
      </c>
      <c r="B648" s="86" t="str">
        <f>IF(ISBLANK('US Ad Fare Sheet'!D653),"",'US Ad Fare Sheet'!D653)</f>
        <v/>
      </c>
      <c r="C648" s="86" t="str">
        <f>IF(ISBLANK('US Ad Fare Sheet'!E653),"",'US Ad Fare Sheet'!E653)</f>
        <v/>
      </c>
      <c r="D648" s="86" t="str">
        <f>IF(ISBLANK('US Ad Fare Sheet'!F653),"",'US Ad Fare Sheet'!F653)</f>
        <v/>
      </c>
      <c r="E648" s="86" t="str">
        <f>IF(ISBLANK('US Ad Fare Sheet'!G653),"",'US Ad Fare Sheet'!G653)</f>
        <v/>
      </c>
      <c r="H648" s="42" t="str">
        <f t="shared" si="52"/>
        <v/>
      </c>
      <c r="I648" s="42" t="str">
        <f t="shared" si="55"/>
        <v/>
      </c>
      <c r="J648" s="42" t="str">
        <f t="shared" si="53"/>
        <v/>
      </c>
      <c r="K648" s="42" t="str">
        <f t="shared" si="51"/>
        <v/>
      </c>
      <c r="L648" s="43" t="str">
        <f t="shared" si="54"/>
        <v/>
      </c>
    </row>
    <row r="649" spans="1:12" x14ac:dyDescent="0.15">
      <c r="A649" s="86" t="str">
        <f>IF(ISBLANK('US Ad Fare Sheet'!C654),"",'US Ad Fare Sheet'!C654)</f>
        <v/>
      </c>
      <c r="B649" s="86" t="str">
        <f>IF(ISBLANK('US Ad Fare Sheet'!D654),"",'US Ad Fare Sheet'!D654)</f>
        <v/>
      </c>
      <c r="C649" s="86" t="str">
        <f>IF(ISBLANK('US Ad Fare Sheet'!E654),"",'US Ad Fare Sheet'!E654)</f>
        <v/>
      </c>
      <c r="D649" s="86" t="str">
        <f>IF(ISBLANK('US Ad Fare Sheet'!F654),"",'US Ad Fare Sheet'!F654)</f>
        <v/>
      </c>
      <c r="E649" s="86" t="str">
        <f>IF(ISBLANK('US Ad Fare Sheet'!G654),"",'US Ad Fare Sheet'!G654)</f>
        <v/>
      </c>
      <c r="H649" s="42" t="str">
        <f t="shared" si="52"/>
        <v/>
      </c>
      <c r="I649" s="42" t="str">
        <f t="shared" si="55"/>
        <v/>
      </c>
      <c r="J649" s="42" t="str">
        <f t="shared" si="53"/>
        <v/>
      </c>
      <c r="K649" s="42" t="str">
        <f t="shared" si="51"/>
        <v/>
      </c>
      <c r="L649" s="43" t="str">
        <f t="shared" si="54"/>
        <v/>
      </c>
    </row>
    <row r="650" spans="1:12" x14ac:dyDescent="0.15">
      <c r="A650" s="86" t="str">
        <f>IF(ISBLANK('US Ad Fare Sheet'!C655),"",'US Ad Fare Sheet'!C655)</f>
        <v/>
      </c>
      <c r="B650" s="86" t="str">
        <f>IF(ISBLANK('US Ad Fare Sheet'!D655),"",'US Ad Fare Sheet'!D655)</f>
        <v/>
      </c>
      <c r="C650" s="86" t="str">
        <f>IF(ISBLANK('US Ad Fare Sheet'!E655),"",'US Ad Fare Sheet'!E655)</f>
        <v/>
      </c>
      <c r="D650" s="86" t="str">
        <f>IF(ISBLANK('US Ad Fare Sheet'!F655),"",'US Ad Fare Sheet'!F655)</f>
        <v/>
      </c>
      <c r="E650" s="86" t="str">
        <f>IF(ISBLANK('US Ad Fare Sheet'!G655),"",'US Ad Fare Sheet'!G655)</f>
        <v/>
      </c>
      <c r="H650" s="42" t="str">
        <f t="shared" si="52"/>
        <v/>
      </c>
      <c r="I650" s="42" t="str">
        <f t="shared" si="55"/>
        <v/>
      </c>
      <c r="J650" s="42" t="str">
        <f t="shared" si="53"/>
        <v/>
      </c>
      <c r="K650" s="42" t="str">
        <f t="shared" si="51"/>
        <v/>
      </c>
      <c r="L650" s="43" t="str">
        <f t="shared" si="54"/>
        <v/>
      </c>
    </row>
    <row r="651" spans="1:12" x14ac:dyDescent="0.15">
      <c r="A651" s="86" t="str">
        <f>IF(ISBLANK('US Ad Fare Sheet'!C656),"",'US Ad Fare Sheet'!C656)</f>
        <v/>
      </c>
      <c r="B651" s="86" t="str">
        <f>IF(ISBLANK('US Ad Fare Sheet'!D656),"",'US Ad Fare Sheet'!D656)</f>
        <v/>
      </c>
      <c r="C651" s="86" t="str">
        <f>IF(ISBLANK('US Ad Fare Sheet'!E656),"",'US Ad Fare Sheet'!E656)</f>
        <v/>
      </c>
      <c r="D651" s="86" t="str">
        <f>IF(ISBLANK('US Ad Fare Sheet'!F656),"",'US Ad Fare Sheet'!F656)</f>
        <v/>
      </c>
      <c r="E651" s="86" t="str">
        <f>IF(ISBLANK('US Ad Fare Sheet'!G656),"",'US Ad Fare Sheet'!G656)</f>
        <v/>
      </c>
      <c r="H651" s="42" t="str">
        <f t="shared" si="52"/>
        <v/>
      </c>
      <c r="I651" s="42" t="str">
        <f t="shared" si="55"/>
        <v/>
      </c>
      <c r="J651" s="42" t="str">
        <f t="shared" si="53"/>
        <v/>
      </c>
      <c r="K651" s="42" t="str">
        <f t="shared" si="51"/>
        <v/>
      </c>
      <c r="L651" s="43" t="str">
        <f t="shared" si="54"/>
        <v/>
      </c>
    </row>
    <row r="652" spans="1:12" x14ac:dyDescent="0.15">
      <c r="A652" s="86" t="str">
        <f>IF(ISBLANK('US Ad Fare Sheet'!C657),"",'US Ad Fare Sheet'!C657)</f>
        <v/>
      </c>
      <c r="B652" s="86" t="str">
        <f>IF(ISBLANK('US Ad Fare Sheet'!D657),"",'US Ad Fare Sheet'!D657)</f>
        <v/>
      </c>
      <c r="C652" s="86" t="str">
        <f>IF(ISBLANK('US Ad Fare Sheet'!E657),"",'US Ad Fare Sheet'!E657)</f>
        <v/>
      </c>
      <c r="D652" s="86" t="str">
        <f>IF(ISBLANK('US Ad Fare Sheet'!F657),"",'US Ad Fare Sheet'!F657)</f>
        <v/>
      </c>
      <c r="E652" s="86" t="str">
        <f>IF(ISBLANK('US Ad Fare Sheet'!G657),"",'US Ad Fare Sheet'!G657)</f>
        <v/>
      </c>
      <c r="H652" s="42" t="str">
        <f t="shared" si="52"/>
        <v/>
      </c>
      <c r="I652" s="42" t="str">
        <f t="shared" si="55"/>
        <v/>
      </c>
      <c r="J652" s="42" t="str">
        <f t="shared" si="53"/>
        <v/>
      </c>
      <c r="K652" s="42" t="str">
        <f t="shared" si="51"/>
        <v/>
      </c>
      <c r="L652" s="43" t="str">
        <f t="shared" si="54"/>
        <v/>
      </c>
    </row>
    <row r="653" spans="1:12" x14ac:dyDescent="0.15">
      <c r="A653" s="86" t="str">
        <f>IF(ISBLANK('US Ad Fare Sheet'!C658),"",'US Ad Fare Sheet'!C658)</f>
        <v/>
      </c>
      <c r="B653" s="86" t="str">
        <f>IF(ISBLANK('US Ad Fare Sheet'!D658),"",'US Ad Fare Sheet'!D658)</f>
        <v/>
      </c>
      <c r="C653" s="86" t="str">
        <f>IF(ISBLANK('US Ad Fare Sheet'!E658),"",'US Ad Fare Sheet'!E658)</f>
        <v/>
      </c>
      <c r="D653" s="86" t="str">
        <f>IF(ISBLANK('US Ad Fare Sheet'!F658),"",'US Ad Fare Sheet'!F658)</f>
        <v/>
      </c>
      <c r="E653" s="86" t="str">
        <f>IF(ISBLANK('US Ad Fare Sheet'!G658),"",'US Ad Fare Sheet'!G658)</f>
        <v/>
      </c>
      <c r="H653" s="42" t="str">
        <f t="shared" si="52"/>
        <v/>
      </c>
      <c r="I653" s="42" t="str">
        <f t="shared" si="55"/>
        <v/>
      </c>
      <c r="J653" s="42" t="str">
        <f t="shared" si="53"/>
        <v/>
      </c>
      <c r="K653" s="42" t="str">
        <f t="shared" si="51"/>
        <v/>
      </c>
      <c r="L653" s="43" t="str">
        <f t="shared" si="54"/>
        <v/>
      </c>
    </row>
    <row r="654" spans="1:12" x14ac:dyDescent="0.15">
      <c r="A654" s="86" t="str">
        <f>IF(ISBLANK('US Ad Fare Sheet'!C659),"",'US Ad Fare Sheet'!C659)</f>
        <v/>
      </c>
      <c r="B654" s="86" t="str">
        <f>IF(ISBLANK('US Ad Fare Sheet'!D659),"",'US Ad Fare Sheet'!D659)</f>
        <v/>
      </c>
      <c r="C654" s="86" t="str">
        <f>IF(ISBLANK('US Ad Fare Sheet'!E659),"",'US Ad Fare Sheet'!E659)</f>
        <v/>
      </c>
      <c r="D654" s="86" t="str">
        <f>IF(ISBLANK('US Ad Fare Sheet'!F659),"",'US Ad Fare Sheet'!F659)</f>
        <v/>
      </c>
      <c r="E654" s="86" t="str">
        <f>IF(ISBLANK('US Ad Fare Sheet'!G659),"",'US Ad Fare Sheet'!G659)</f>
        <v/>
      </c>
      <c r="H654" s="42" t="str">
        <f t="shared" si="52"/>
        <v/>
      </c>
      <c r="I654" s="42" t="str">
        <f t="shared" si="55"/>
        <v/>
      </c>
      <c r="J654" s="42" t="str">
        <f t="shared" si="53"/>
        <v/>
      </c>
      <c r="K654" s="42" t="str">
        <f t="shared" si="51"/>
        <v/>
      </c>
      <c r="L654" s="43" t="str">
        <f t="shared" si="54"/>
        <v/>
      </c>
    </row>
    <row r="655" spans="1:12" x14ac:dyDescent="0.15">
      <c r="A655" s="86" t="str">
        <f>IF(ISBLANK('US Ad Fare Sheet'!C660),"",'US Ad Fare Sheet'!C660)</f>
        <v/>
      </c>
      <c r="B655" s="86" t="str">
        <f>IF(ISBLANK('US Ad Fare Sheet'!D660),"",'US Ad Fare Sheet'!D660)</f>
        <v/>
      </c>
      <c r="C655" s="86" t="str">
        <f>IF(ISBLANK('US Ad Fare Sheet'!E660),"",'US Ad Fare Sheet'!E660)</f>
        <v/>
      </c>
      <c r="D655" s="86" t="str">
        <f>IF(ISBLANK('US Ad Fare Sheet'!F660),"",'US Ad Fare Sheet'!F660)</f>
        <v/>
      </c>
      <c r="E655" s="86" t="str">
        <f>IF(ISBLANK('US Ad Fare Sheet'!G660),"",'US Ad Fare Sheet'!G660)</f>
        <v/>
      </c>
      <c r="H655" s="42" t="str">
        <f t="shared" si="52"/>
        <v/>
      </c>
      <c r="I655" s="42" t="str">
        <f t="shared" si="55"/>
        <v/>
      </c>
      <c r="J655" s="42" t="str">
        <f t="shared" si="53"/>
        <v/>
      </c>
      <c r="K655" s="42" t="str">
        <f t="shared" si="51"/>
        <v/>
      </c>
      <c r="L655" s="43" t="str">
        <f t="shared" si="54"/>
        <v/>
      </c>
    </row>
    <row r="656" spans="1:12" x14ac:dyDescent="0.15">
      <c r="A656" s="86" t="str">
        <f>IF(ISBLANK('US Ad Fare Sheet'!C661),"",'US Ad Fare Sheet'!C661)</f>
        <v/>
      </c>
      <c r="B656" s="86" t="str">
        <f>IF(ISBLANK('US Ad Fare Sheet'!D661),"",'US Ad Fare Sheet'!D661)</f>
        <v/>
      </c>
      <c r="C656" s="86" t="str">
        <f>IF(ISBLANK('US Ad Fare Sheet'!E661),"",'US Ad Fare Sheet'!E661)</f>
        <v/>
      </c>
      <c r="D656" s="86" t="str">
        <f>IF(ISBLANK('US Ad Fare Sheet'!F661),"",'US Ad Fare Sheet'!F661)</f>
        <v/>
      </c>
      <c r="E656" s="86" t="str">
        <f>IF(ISBLANK('US Ad Fare Sheet'!G661),"",'US Ad Fare Sheet'!G661)</f>
        <v/>
      </c>
      <c r="H656" s="42" t="str">
        <f t="shared" si="52"/>
        <v/>
      </c>
      <c r="I656" s="42" t="str">
        <f t="shared" si="55"/>
        <v/>
      </c>
      <c r="J656" s="42" t="str">
        <f t="shared" si="53"/>
        <v/>
      </c>
      <c r="K656" s="42" t="str">
        <f t="shared" si="51"/>
        <v/>
      </c>
      <c r="L656" s="43" t="str">
        <f t="shared" si="54"/>
        <v/>
      </c>
    </row>
    <row r="657" spans="1:12" x14ac:dyDescent="0.15">
      <c r="A657" s="86" t="str">
        <f>IF(ISBLANK('US Ad Fare Sheet'!C662),"",'US Ad Fare Sheet'!C662)</f>
        <v/>
      </c>
      <c r="B657" s="86" t="str">
        <f>IF(ISBLANK('US Ad Fare Sheet'!D662),"",'US Ad Fare Sheet'!D662)</f>
        <v/>
      </c>
      <c r="C657" s="86" t="str">
        <f>IF(ISBLANK('US Ad Fare Sheet'!E662),"",'US Ad Fare Sheet'!E662)</f>
        <v/>
      </c>
      <c r="D657" s="86" t="str">
        <f>IF(ISBLANK('US Ad Fare Sheet'!F662),"",'US Ad Fare Sheet'!F662)</f>
        <v/>
      </c>
      <c r="E657" s="86" t="str">
        <f>IF(ISBLANK('US Ad Fare Sheet'!G662),"",'US Ad Fare Sheet'!G662)</f>
        <v/>
      </c>
      <c r="H657" s="42" t="str">
        <f t="shared" si="52"/>
        <v/>
      </c>
      <c r="I657" s="42" t="str">
        <f t="shared" si="55"/>
        <v/>
      </c>
      <c r="J657" s="42" t="str">
        <f t="shared" si="53"/>
        <v/>
      </c>
      <c r="K657" s="42" t="str">
        <f t="shared" si="51"/>
        <v/>
      </c>
      <c r="L657" s="43" t="str">
        <f t="shared" si="54"/>
        <v/>
      </c>
    </row>
    <row r="658" spans="1:12" x14ac:dyDescent="0.15">
      <c r="A658" s="86" t="str">
        <f>IF(ISBLANK('US Ad Fare Sheet'!C663),"",'US Ad Fare Sheet'!C663)</f>
        <v/>
      </c>
      <c r="B658" s="86" t="str">
        <f>IF(ISBLANK('US Ad Fare Sheet'!D663),"",'US Ad Fare Sheet'!D663)</f>
        <v/>
      </c>
      <c r="C658" s="86" t="str">
        <f>IF(ISBLANK('US Ad Fare Sheet'!E663),"",'US Ad Fare Sheet'!E663)</f>
        <v/>
      </c>
      <c r="D658" s="86" t="str">
        <f>IF(ISBLANK('US Ad Fare Sheet'!F663),"",'US Ad Fare Sheet'!F663)</f>
        <v/>
      </c>
      <c r="E658" s="86" t="str">
        <f>IF(ISBLANK('US Ad Fare Sheet'!G663),"",'US Ad Fare Sheet'!G663)</f>
        <v/>
      </c>
      <c r="H658" s="42" t="str">
        <f t="shared" si="52"/>
        <v/>
      </c>
      <c r="I658" s="42" t="str">
        <f t="shared" si="55"/>
        <v/>
      </c>
      <c r="J658" s="42" t="str">
        <f t="shared" si="53"/>
        <v/>
      </c>
      <c r="K658" s="42" t="str">
        <f t="shared" si="51"/>
        <v/>
      </c>
      <c r="L658" s="43" t="str">
        <f t="shared" si="54"/>
        <v/>
      </c>
    </row>
    <row r="659" spans="1:12" x14ac:dyDescent="0.15">
      <c r="A659" s="86" t="str">
        <f>IF(ISBLANK('US Ad Fare Sheet'!C664),"",'US Ad Fare Sheet'!C664)</f>
        <v/>
      </c>
      <c r="B659" s="86" t="str">
        <f>IF(ISBLANK('US Ad Fare Sheet'!D664),"",'US Ad Fare Sheet'!D664)</f>
        <v/>
      </c>
      <c r="C659" s="86" t="str">
        <f>IF(ISBLANK('US Ad Fare Sheet'!E664),"",'US Ad Fare Sheet'!E664)</f>
        <v/>
      </c>
      <c r="D659" s="86" t="str">
        <f>IF(ISBLANK('US Ad Fare Sheet'!F664),"",'US Ad Fare Sheet'!F664)</f>
        <v/>
      </c>
      <c r="E659" s="86" t="str">
        <f>IF(ISBLANK('US Ad Fare Sheet'!G664),"",'US Ad Fare Sheet'!G664)</f>
        <v/>
      </c>
      <c r="H659" s="42" t="str">
        <f t="shared" si="52"/>
        <v/>
      </c>
      <c r="I659" s="42" t="str">
        <f t="shared" si="55"/>
        <v/>
      </c>
      <c r="J659" s="42" t="str">
        <f t="shared" si="53"/>
        <v/>
      </c>
      <c r="K659" s="42" t="str">
        <f t="shared" si="51"/>
        <v/>
      </c>
      <c r="L659" s="43" t="str">
        <f t="shared" si="54"/>
        <v/>
      </c>
    </row>
    <row r="660" spans="1:12" x14ac:dyDescent="0.15">
      <c r="A660" s="86" t="str">
        <f>IF(ISBLANK('US Ad Fare Sheet'!C665),"",'US Ad Fare Sheet'!C665)</f>
        <v/>
      </c>
      <c r="B660" s="86" t="str">
        <f>IF(ISBLANK('US Ad Fare Sheet'!D665),"",'US Ad Fare Sheet'!D665)</f>
        <v/>
      </c>
      <c r="C660" s="86" t="str">
        <f>IF(ISBLANK('US Ad Fare Sheet'!E665),"",'US Ad Fare Sheet'!E665)</f>
        <v/>
      </c>
      <c r="D660" s="86" t="str">
        <f>IF(ISBLANK('US Ad Fare Sheet'!F665),"",'US Ad Fare Sheet'!F665)</f>
        <v/>
      </c>
      <c r="E660" s="86" t="str">
        <f>IF(ISBLANK('US Ad Fare Sheet'!G665),"",'US Ad Fare Sheet'!G665)</f>
        <v/>
      </c>
      <c r="H660" s="42" t="str">
        <f t="shared" si="52"/>
        <v/>
      </c>
      <c r="I660" s="42" t="str">
        <f t="shared" si="55"/>
        <v/>
      </c>
      <c r="J660" s="42" t="str">
        <f t="shared" si="53"/>
        <v/>
      </c>
      <c r="K660" s="42" t="str">
        <f t="shared" si="51"/>
        <v/>
      </c>
      <c r="L660" s="43" t="str">
        <f t="shared" si="54"/>
        <v/>
      </c>
    </row>
    <row r="661" spans="1:12" x14ac:dyDescent="0.15">
      <c r="A661" s="86" t="str">
        <f>IF(ISBLANK('US Ad Fare Sheet'!C666),"",'US Ad Fare Sheet'!C666)</f>
        <v/>
      </c>
      <c r="B661" s="86" t="str">
        <f>IF(ISBLANK('US Ad Fare Sheet'!D666),"",'US Ad Fare Sheet'!D666)</f>
        <v/>
      </c>
      <c r="C661" s="86" t="str">
        <f>IF(ISBLANK('US Ad Fare Sheet'!E666),"",'US Ad Fare Sheet'!E666)</f>
        <v/>
      </c>
      <c r="D661" s="86" t="str">
        <f>IF(ISBLANK('US Ad Fare Sheet'!F666),"",'US Ad Fare Sheet'!F666)</f>
        <v/>
      </c>
      <c r="E661" s="86" t="str">
        <f>IF(ISBLANK('US Ad Fare Sheet'!G666),"",'US Ad Fare Sheet'!G666)</f>
        <v/>
      </c>
      <c r="H661" s="42" t="str">
        <f t="shared" si="52"/>
        <v/>
      </c>
      <c r="I661" s="42" t="str">
        <f t="shared" si="55"/>
        <v/>
      </c>
      <c r="J661" s="42" t="str">
        <f t="shared" si="53"/>
        <v/>
      </c>
      <c r="K661" s="42" t="str">
        <f t="shared" si="51"/>
        <v/>
      </c>
      <c r="L661" s="43" t="str">
        <f t="shared" si="54"/>
        <v/>
      </c>
    </row>
    <row r="662" spans="1:12" x14ac:dyDescent="0.15">
      <c r="A662" s="86" t="str">
        <f>IF(ISBLANK('US Ad Fare Sheet'!C667),"",'US Ad Fare Sheet'!C667)</f>
        <v/>
      </c>
      <c r="B662" s="86" t="str">
        <f>IF(ISBLANK('US Ad Fare Sheet'!D667),"",'US Ad Fare Sheet'!D667)</f>
        <v/>
      </c>
      <c r="C662" s="86" t="str">
        <f>IF(ISBLANK('US Ad Fare Sheet'!E667),"",'US Ad Fare Sheet'!E667)</f>
        <v/>
      </c>
      <c r="D662" s="86" t="str">
        <f>IF(ISBLANK('US Ad Fare Sheet'!F667),"",'US Ad Fare Sheet'!F667)</f>
        <v/>
      </c>
      <c r="E662" s="86" t="str">
        <f>IF(ISBLANK('US Ad Fare Sheet'!G667),"",'US Ad Fare Sheet'!G667)</f>
        <v/>
      </c>
      <c r="H662" s="42" t="str">
        <f t="shared" si="52"/>
        <v/>
      </c>
      <c r="I662" s="42" t="str">
        <f t="shared" si="55"/>
        <v/>
      </c>
      <c r="J662" s="42" t="str">
        <f t="shared" si="53"/>
        <v/>
      </c>
      <c r="K662" s="42" t="str">
        <f t="shared" si="51"/>
        <v/>
      </c>
      <c r="L662" s="43" t="str">
        <f t="shared" si="54"/>
        <v/>
      </c>
    </row>
    <row r="663" spans="1:12" x14ac:dyDescent="0.15">
      <c r="A663" s="86" t="str">
        <f>IF(ISBLANK('US Ad Fare Sheet'!C668),"",'US Ad Fare Sheet'!C668)</f>
        <v/>
      </c>
      <c r="B663" s="86" t="str">
        <f>IF(ISBLANK('US Ad Fare Sheet'!D668),"",'US Ad Fare Sheet'!D668)</f>
        <v/>
      </c>
      <c r="C663" s="86" t="str">
        <f>IF(ISBLANK('US Ad Fare Sheet'!E668),"",'US Ad Fare Sheet'!E668)</f>
        <v/>
      </c>
      <c r="D663" s="86" t="str">
        <f>IF(ISBLANK('US Ad Fare Sheet'!F668),"",'US Ad Fare Sheet'!F668)</f>
        <v/>
      </c>
      <c r="E663" s="86" t="str">
        <f>IF(ISBLANK('US Ad Fare Sheet'!G668),"",'US Ad Fare Sheet'!G668)</f>
        <v/>
      </c>
      <c r="H663" s="42" t="str">
        <f t="shared" si="52"/>
        <v/>
      </c>
      <c r="I663" s="42" t="str">
        <f t="shared" si="55"/>
        <v/>
      </c>
      <c r="J663" s="42" t="str">
        <f t="shared" si="53"/>
        <v/>
      </c>
      <c r="K663" s="42" t="str">
        <f t="shared" si="51"/>
        <v/>
      </c>
      <c r="L663" s="43" t="str">
        <f t="shared" si="54"/>
        <v/>
      </c>
    </row>
    <row r="664" spans="1:12" x14ac:dyDescent="0.15">
      <c r="A664" s="86" t="str">
        <f>IF(ISBLANK('US Ad Fare Sheet'!C669),"",'US Ad Fare Sheet'!C669)</f>
        <v/>
      </c>
      <c r="B664" s="86" t="str">
        <f>IF(ISBLANK('US Ad Fare Sheet'!D669),"",'US Ad Fare Sheet'!D669)</f>
        <v/>
      </c>
      <c r="C664" s="86" t="str">
        <f>IF(ISBLANK('US Ad Fare Sheet'!E669),"",'US Ad Fare Sheet'!E669)</f>
        <v/>
      </c>
      <c r="D664" s="86" t="str">
        <f>IF(ISBLANK('US Ad Fare Sheet'!F669),"",'US Ad Fare Sheet'!F669)</f>
        <v/>
      </c>
      <c r="E664" s="86" t="str">
        <f>IF(ISBLANK('US Ad Fare Sheet'!G669),"",'US Ad Fare Sheet'!G669)</f>
        <v/>
      </c>
      <c r="H664" s="42" t="str">
        <f t="shared" si="52"/>
        <v/>
      </c>
      <c r="I664" s="42" t="str">
        <f t="shared" si="55"/>
        <v/>
      </c>
      <c r="J664" s="42" t="str">
        <f t="shared" si="53"/>
        <v/>
      </c>
      <c r="K664" s="42" t="str">
        <f t="shared" si="51"/>
        <v/>
      </c>
      <c r="L664" s="43" t="str">
        <f t="shared" si="54"/>
        <v/>
      </c>
    </row>
    <row r="665" spans="1:12" x14ac:dyDescent="0.15">
      <c r="A665" s="86" t="str">
        <f>IF(ISBLANK('US Ad Fare Sheet'!C670),"",'US Ad Fare Sheet'!C670)</f>
        <v/>
      </c>
      <c r="B665" s="86" t="str">
        <f>IF(ISBLANK('US Ad Fare Sheet'!D670),"",'US Ad Fare Sheet'!D670)</f>
        <v/>
      </c>
      <c r="C665" s="86" t="str">
        <f>IF(ISBLANK('US Ad Fare Sheet'!E670),"",'US Ad Fare Sheet'!E670)</f>
        <v/>
      </c>
      <c r="D665" s="86" t="str">
        <f>IF(ISBLANK('US Ad Fare Sheet'!F670),"",'US Ad Fare Sheet'!F670)</f>
        <v/>
      </c>
      <c r="E665" s="86" t="str">
        <f>IF(ISBLANK('US Ad Fare Sheet'!G670),"",'US Ad Fare Sheet'!G670)</f>
        <v/>
      </c>
      <c r="H665" s="42" t="str">
        <f t="shared" si="52"/>
        <v/>
      </c>
      <c r="I665" s="42" t="str">
        <f t="shared" si="55"/>
        <v/>
      </c>
      <c r="J665" s="42" t="str">
        <f t="shared" si="53"/>
        <v/>
      </c>
      <c r="K665" s="42" t="str">
        <f t="shared" si="51"/>
        <v/>
      </c>
      <c r="L665" s="43" t="str">
        <f t="shared" si="54"/>
        <v/>
      </c>
    </row>
    <row r="666" spans="1:12" x14ac:dyDescent="0.15">
      <c r="A666" s="86" t="str">
        <f>IF(ISBLANK('US Ad Fare Sheet'!C671),"",'US Ad Fare Sheet'!C671)</f>
        <v/>
      </c>
      <c r="B666" s="86" t="str">
        <f>IF(ISBLANK('US Ad Fare Sheet'!D671),"",'US Ad Fare Sheet'!D671)</f>
        <v/>
      </c>
      <c r="C666" s="86" t="str">
        <f>IF(ISBLANK('US Ad Fare Sheet'!E671),"",'US Ad Fare Sheet'!E671)</f>
        <v/>
      </c>
      <c r="D666" s="86" t="str">
        <f>IF(ISBLANK('US Ad Fare Sheet'!F671),"",'US Ad Fare Sheet'!F671)</f>
        <v/>
      </c>
      <c r="E666" s="86" t="str">
        <f>IF(ISBLANK('US Ad Fare Sheet'!G671),"",'US Ad Fare Sheet'!G671)</f>
        <v/>
      </c>
      <c r="H666" s="42" t="str">
        <f t="shared" si="52"/>
        <v/>
      </c>
      <c r="I666" s="42" t="str">
        <f t="shared" si="55"/>
        <v/>
      </c>
      <c r="J666" s="42" t="str">
        <f t="shared" si="53"/>
        <v/>
      </c>
      <c r="K666" s="42" t="str">
        <f t="shared" si="51"/>
        <v/>
      </c>
      <c r="L666" s="43" t="str">
        <f t="shared" si="54"/>
        <v/>
      </c>
    </row>
    <row r="667" spans="1:12" x14ac:dyDescent="0.15">
      <c r="A667" s="86" t="str">
        <f>IF(ISBLANK('US Ad Fare Sheet'!C672),"",'US Ad Fare Sheet'!C672)</f>
        <v/>
      </c>
      <c r="B667" s="86" t="str">
        <f>IF(ISBLANK('US Ad Fare Sheet'!D672),"",'US Ad Fare Sheet'!D672)</f>
        <v/>
      </c>
      <c r="C667" s="86" t="str">
        <f>IF(ISBLANK('US Ad Fare Sheet'!E672),"",'US Ad Fare Sheet'!E672)</f>
        <v/>
      </c>
      <c r="D667" s="86" t="str">
        <f>IF(ISBLANK('US Ad Fare Sheet'!F672),"",'US Ad Fare Sheet'!F672)</f>
        <v/>
      </c>
      <c r="E667" s="86" t="str">
        <f>IF(ISBLANK('US Ad Fare Sheet'!G672),"",'US Ad Fare Sheet'!G672)</f>
        <v/>
      </c>
      <c r="H667" s="42" t="str">
        <f t="shared" si="52"/>
        <v/>
      </c>
      <c r="I667" s="42" t="str">
        <f t="shared" si="55"/>
        <v/>
      </c>
      <c r="J667" s="42" t="str">
        <f t="shared" si="53"/>
        <v/>
      </c>
      <c r="K667" s="42" t="str">
        <f t="shared" si="51"/>
        <v/>
      </c>
      <c r="L667" s="43" t="str">
        <f t="shared" si="54"/>
        <v/>
      </c>
    </row>
    <row r="668" spans="1:12" x14ac:dyDescent="0.15">
      <c r="A668" s="86" t="str">
        <f>IF(ISBLANK('US Ad Fare Sheet'!C673),"",'US Ad Fare Sheet'!C673)</f>
        <v/>
      </c>
      <c r="B668" s="86" t="str">
        <f>IF(ISBLANK('US Ad Fare Sheet'!D673),"",'US Ad Fare Sheet'!D673)</f>
        <v/>
      </c>
      <c r="C668" s="86" t="str">
        <f>IF(ISBLANK('US Ad Fare Sheet'!E673),"",'US Ad Fare Sheet'!E673)</f>
        <v/>
      </c>
      <c r="D668" s="86" t="str">
        <f>IF(ISBLANK('US Ad Fare Sheet'!F673),"",'US Ad Fare Sheet'!F673)</f>
        <v/>
      </c>
      <c r="E668" s="86" t="str">
        <f>IF(ISBLANK('US Ad Fare Sheet'!G673),"",'US Ad Fare Sheet'!G673)</f>
        <v/>
      </c>
      <c r="H668" s="42" t="str">
        <f t="shared" si="52"/>
        <v/>
      </c>
      <c r="I668" s="42" t="str">
        <f t="shared" si="55"/>
        <v/>
      </c>
      <c r="J668" s="42" t="str">
        <f t="shared" si="53"/>
        <v/>
      </c>
      <c r="K668" s="42" t="str">
        <f t="shared" si="51"/>
        <v/>
      </c>
      <c r="L668" s="43" t="str">
        <f t="shared" si="54"/>
        <v/>
      </c>
    </row>
    <row r="669" spans="1:12" x14ac:dyDescent="0.15">
      <c r="A669" s="86" t="str">
        <f>IF(ISBLANK('US Ad Fare Sheet'!C674),"",'US Ad Fare Sheet'!C674)</f>
        <v/>
      </c>
      <c r="B669" s="86" t="str">
        <f>IF(ISBLANK('US Ad Fare Sheet'!D674),"",'US Ad Fare Sheet'!D674)</f>
        <v/>
      </c>
      <c r="C669" s="86" t="str">
        <f>IF(ISBLANK('US Ad Fare Sheet'!E674),"",'US Ad Fare Sheet'!E674)</f>
        <v/>
      </c>
      <c r="D669" s="86" t="str">
        <f>IF(ISBLANK('US Ad Fare Sheet'!F674),"",'US Ad Fare Sheet'!F674)</f>
        <v/>
      </c>
      <c r="E669" s="86" t="str">
        <f>IF(ISBLANK('US Ad Fare Sheet'!G674),"",'US Ad Fare Sheet'!G674)</f>
        <v/>
      </c>
      <c r="H669" s="42" t="str">
        <f t="shared" si="52"/>
        <v/>
      </c>
      <c r="I669" s="42" t="str">
        <f t="shared" si="55"/>
        <v/>
      </c>
      <c r="J669" s="42" t="str">
        <f t="shared" si="53"/>
        <v/>
      </c>
      <c r="K669" s="42" t="str">
        <f t="shared" si="51"/>
        <v/>
      </c>
      <c r="L669" s="43" t="str">
        <f t="shared" si="54"/>
        <v/>
      </c>
    </row>
    <row r="670" spans="1:12" x14ac:dyDescent="0.15">
      <c r="A670" s="86" t="str">
        <f>IF(ISBLANK('US Ad Fare Sheet'!C675),"",'US Ad Fare Sheet'!C675)</f>
        <v/>
      </c>
      <c r="B670" s="86" t="str">
        <f>IF(ISBLANK('US Ad Fare Sheet'!D675),"",'US Ad Fare Sheet'!D675)</f>
        <v/>
      </c>
      <c r="C670" s="86" t="str">
        <f>IF(ISBLANK('US Ad Fare Sheet'!E675),"",'US Ad Fare Sheet'!E675)</f>
        <v/>
      </c>
      <c r="D670" s="86" t="str">
        <f>IF(ISBLANK('US Ad Fare Sheet'!F675),"",'US Ad Fare Sheet'!F675)</f>
        <v/>
      </c>
      <c r="E670" s="86" t="str">
        <f>IF(ISBLANK('US Ad Fare Sheet'!G675),"",'US Ad Fare Sheet'!G675)</f>
        <v/>
      </c>
      <c r="H670" s="42" t="str">
        <f t="shared" si="52"/>
        <v/>
      </c>
      <c r="I670" s="42" t="str">
        <f t="shared" si="55"/>
        <v/>
      </c>
      <c r="J670" s="42" t="str">
        <f t="shared" si="53"/>
        <v/>
      </c>
      <c r="K670" s="42" t="str">
        <f t="shared" si="51"/>
        <v/>
      </c>
      <c r="L670" s="43" t="str">
        <f t="shared" si="54"/>
        <v/>
      </c>
    </row>
    <row r="671" spans="1:12" x14ac:dyDescent="0.15">
      <c r="A671" s="86" t="str">
        <f>IF(ISBLANK('US Ad Fare Sheet'!C676),"",'US Ad Fare Sheet'!C676)</f>
        <v/>
      </c>
      <c r="B671" s="86" t="str">
        <f>IF(ISBLANK('US Ad Fare Sheet'!D676),"",'US Ad Fare Sheet'!D676)</f>
        <v/>
      </c>
      <c r="C671" s="86" t="str">
        <f>IF(ISBLANK('US Ad Fare Sheet'!E676),"",'US Ad Fare Sheet'!E676)</f>
        <v/>
      </c>
      <c r="D671" s="86" t="str">
        <f>IF(ISBLANK('US Ad Fare Sheet'!F676),"",'US Ad Fare Sheet'!F676)</f>
        <v/>
      </c>
      <c r="E671" s="86" t="str">
        <f>IF(ISBLANK('US Ad Fare Sheet'!G676),"",'US Ad Fare Sheet'!G676)</f>
        <v/>
      </c>
      <c r="H671" s="42" t="str">
        <f t="shared" si="52"/>
        <v/>
      </c>
      <c r="I671" s="42" t="str">
        <f t="shared" si="55"/>
        <v/>
      </c>
      <c r="J671" s="42" t="str">
        <f t="shared" si="53"/>
        <v/>
      </c>
      <c r="K671" s="42" t="str">
        <f t="shared" si="51"/>
        <v/>
      </c>
      <c r="L671" s="43" t="str">
        <f t="shared" si="54"/>
        <v/>
      </c>
    </row>
    <row r="672" spans="1:12" x14ac:dyDescent="0.15">
      <c r="A672" s="86" t="str">
        <f>IF(ISBLANK('US Ad Fare Sheet'!C677),"",'US Ad Fare Sheet'!C677)</f>
        <v/>
      </c>
      <c r="B672" s="86" t="str">
        <f>IF(ISBLANK('US Ad Fare Sheet'!D677),"",'US Ad Fare Sheet'!D677)</f>
        <v/>
      </c>
      <c r="C672" s="86" t="str">
        <f>IF(ISBLANK('US Ad Fare Sheet'!E677),"",'US Ad Fare Sheet'!E677)</f>
        <v/>
      </c>
      <c r="D672" s="86" t="str">
        <f>IF(ISBLANK('US Ad Fare Sheet'!F677),"",'US Ad Fare Sheet'!F677)</f>
        <v/>
      </c>
      <c r="E672" s="86" t="str">
        <f>IF(ISBLANK('US Ad Fare Sheet'!G677),"",'US Ad Fare Sheet'!G677)</f>
        <v/>
      </c>
      <c r="H672" s="42" t="str">
        <f t="shared" si="52"/>
        <v/>
      </c>
      <c r="I672" s="42" t="str">
        <f t="shared" si="55"/>
        <v/>
      </c>
      <c r="J672" s="42" t="str">
        <f t="shared" si="53"/>
        <v/>
      </c>
      <c r="K672" s="42" t="str">
        <f t="shared" si="51"/>
        <v/>
      </c>
      <c r="L672" s="43" t="str">
        <f t="shared" si="54"/>
        <v/>
      </c>
    </row>
    <row r="673" spans="1:12" x14ac:dyDescent="0.15">
      <c r="A673" s="86" t="str">
        <f>IF(ISBLANK('US Ad Fare Sheet'!C678),"",'US Ad Fare Sheet'!C678)</f>
        <v/>
      </c>
      <c r="B673" s="86" t="str">
        <f>IF(ISBLANK('US Ad Fare Sheet'!D678),"",'US Ad Fare Sheet'!D678)</f>
        <v/>
      </c>
      <c r="C673" s="86" t="str">
        <f>IF(ISBLANK('US Ad Fare Sheet'!E678),"",'US Ad Fare Sheet'!E678)</f>
        <v/>
      </c>
      <c r="D673" s="86" t="str">
        <f>IF(ISBLANK('US Ad Fare Sheet'!F678),"",'US Ad Fare Sheet'!F678)</f>
        <v/>
      </c>
      <c r="E673" s="86" t="str">
        <f>IF(ISBLANK('US Ad Fare Sheet'!G678),"",'US Ad Fare Sheet'!G678)</f>
        <v/>
      </c>
      <c r="H673" s="42" t="str">
        <f t="shared" si="52"/>
        <v/>
      </c>
      <c r="I673" s="42" t="str">
        <f t="shared" si="55"/>
        <v/>
      </c>
      <c r="J673" s="42" t="str">
        <f t="shared" si="53"/>
        <v/>
      </c>
      <c r="K673" s="42" t="str">
        <f t="shared" si="51"/>
        <v/>
      </c>
      <c r="L673" s="43" t="str">
        <f t="shared" si="54"/>
        <v/>
      </c>
    </row>
    <row r="674" spans="1:12" x14ac:dyDescent="0.15">
      <c r="A674" s="86" t="str">
        <f>IF(ISBLANK('US Ad Fare Sheet'!C679),"",'US Ad Fare Sheet'!C679)</f>
        <v/>
      </c>
      <c r="B674" s="86" t="str">
        <f>IF(ISBLANK('US Ad Fare Sheet'!D679),"",'US Ad Fare Sheet'!D679)</f>
        <v/>
      </c>
      <c r="C674" s="86" t="str">
        <f>IF(ISBLANK('US Ad Fare Sheet'!E679),"",'US Ad Fare Sheet'!E679)</f>
        <v/>
      </c>
      <c r="D674" s="86" t="str">
        <f>IF(ISBLANK('US Ad Fare Sheet'!F679),"",'US Ad Fare Sheet'!F679)</f>
        <v/>
      </c>
      <c r="E674" s="86" t="str">
        <f>IF(ISBLANK('US Ad Fare Sheet'!G679),"",'US Ad Fare Sheet'!G679)</f>
        <v/>
      </c>
      <c r="H674" s="42" t="str">
        <f t="shared" si="52"/>
        <v/>
      </c>
      <c r="I674" s="42" t="str">
        <f t="shared" si="55"/>
        <v/>
      </c>
      <c r="J674" s="42" t="str">
        <f t="shared" si="53"/>
        <v/>
      </c>
      <c r="K674" s="42" t="str">
        <f t="shared" si="51"/>
        <v/>
      </c>
      <c r="L674" s="43" t="str">
        <f t="shared" si="54"/>
        <v/>
      </c>
    </row>
    <row r="675" spans="1:12" x14ac:dyDescent="0.15">
      <c r="A675" s="86" t="str">
        <f>IF(ISBLANK('US Ad Fare Sheet'!C680),"",'US Ad Fare Sheet'!C680)</f>
        <v/>
      </c>
      <c r="B675" s="86" t="str">
        <f>IF(ISBLANK('US Ad Fare Sheet'!D680),"",'US Ad Fare Sheet'!D680)</f>
        <v/>
      </c>
      <c r="C675" s="86" t="str">
        <f>IF(ISBLANK('US Ad Fare Sheet'!E680),"",'US Ad Fare Sheet'!E680)</f>
        <v/>
      </c>
      <c r="D675" s="86" t="str">
        <f>IF(ISBLANK('US Ad Fare Sheet'!F680),"",'US Ad Fare Sheet'!F680)</f>
        <v/>
      </c>
      <c r="E675" s="86" t="str">
        <f>IF(ISBLANK('US Ad Fare Sheet'!G680),"",'US Ad Fare Sheet'!G680)</f>
        <v/>
      </c>
      <c r="H675" s="42" t="str">
        <f t="shared" si="52"/>
        <v/>
      </c>
      <c r="I675" s="42" t="str">
        <f t="shared" si="55"/>
        <v/>
      </c>
      <c r="J675" s="42" t="str">
        <f t="shared" si="53"/>
        <v/>
      </c>
      <c r="K675" s="42" t="str">
        <f t="shared" si="51"/>
        <v/>
      </c>
      <c r="L675" s="43" t="str">
        <f t="shared" si="54"/>
        <v/>
      </c>
    </row>
    <row r="676" spans="1:12" x14ac:dyDescent="0.15">
      <c r="A676" s="86" t="str">
        <f>IF(ISBLANK('US Ad Fare Sheet'!C681),"",'US Ad Fare Sheet'!C681)</f>
        <v/>
      </c>
      <c r="B676" s="86" t="str">
        <f>IF(ISBLANK('US Ad Fare Sheet'!D681),"",'US Ad Fare Sheet'!D681)</f>
        <v/>
      </c>
      <c r="C676" s="86" t="str">
        <f>IF(ISBLANK('US Ad Fare Sheet'!E681),"",'US Ad Fare Sheet'!E681)</f>
        <v/>
      </c>
      <c r="D676" s="86" t="str">
        <f>IF(ISBLANK('US Ad Fare Sheet'!F681),"",'US Ad Fare Sheet'!F681)</f>
        <v/>
      </c>
      <c r="E676" s="86" t="str">
        <f>IF(ISBLANK('US Ad Fare Sheet'!G681),"",'US Ad Fare Sheet'!G681)</f>
        <v/>
      </c>
      <c r="H676" s="42" t="str">
        <f t="shared" si="52"/>
        <v/>
      </c>
      <c r="I676" s="42" t="str">
        <f t="shared" si="55"/>
        <v/>
      </c>
      <c r="J676" s="42" t="str">
        <f t="shared" si="53"/>
        <v/>
      </c>
      <c r="K676" s="42" t="str">
        <f t="shared" si="51"/>
        <v/>
      </c>
      <c r="L676" s="43" t="str">
        <f t="shared" si="54"/>
        <v/>
      </c>
    </row>
    <row r="677" spans="1:12" x14ac:dyDescent="0.15">
      <c r="A677" s="86" t="str">
        <f>IF(ISBLANK('US Ad Fare Sheet'!C682),"",'US Ad Fare Sheet'!C682)</f>
        <v/>
      </c>
      <c r="B677" s="86" t="str">
        <f>IF(ISBLANK('US Ad Fare Sheet'!D682),"",'US Ad Fare Sheet'!D682)</f>
        <v/>
      </c>
      <c r="C677" s="86" t="str">
        <f>IF(ISBLANK('US Ad Fare Sheet'!E682),"",'US Ad Fare Sheet'!E682)</f>
        <v/>
      </c>
      <c r="D677" s="86" t="str">
        <f>IF(ISBLANK('US Ad Fare Sheet'!F682),"",'US Ad Fare Sheet'!F682)</f>
        <v/>
      </c>
      <c r="E677" s="86" t="str">
        <f>IF(ISBLANK('US Ad Fare Sheet'!G682),"",'US Ad Fare Sheet'!G682)</f>
        <v/>
      </c>
      <c r="H677" s="42" t="str">
        <f t="shared" si="52"/>
        <v/>
      </c>
      <c r="I677" s="42" t="str">
        <f t="shared" si="55"/>
        <v/>
      </c>
      <c r="J677" s="42" t="str">
        <f t="shared" si="53"/>
        <v/>
      </c>
      <c r="K677" s="42" t="str">
        <f t="shared" si="51"/>
        <v/>
      </c>
      <c r="L677" s="43" t="str">
        <f t="shared" si="54"/>
        <v/>
      </c>
    </row>
    <row r="678" spans="1:12" x14ac:dyDescent="0.15">
      <c r="A678" s="86" t="str">
        <f>IF(ISBLANK('US Ad Fare Sheet'!C683),"",'US Ad Fare Sheet'!C683)</f>
        <v/>
      </c>
      <c r="B678" s="86" t="str">
        <f>IF(ISBLANK('US Ad Fare Sheet'!D683),"",'US Ad Fare Sheet'!D683)</f>
        <v/>
      </c>
      <c r="C678" s="86" t="str">
        <f>IF(ISBLANK('US Ad Fare Sheet'!E683),"",'US Ad Fare Sheet'!E683)</f>
        <v/>
      </c>
      <c r="D678" s="86" t="str">
        <f>IF(ISBLANK('US Ad Fare Sheet'!F683),"",'US Ad Fare Sheet'!F683)</f>
        <v/>
      </c>
      <c r="E678" s="86" t="str">
        <f>IF(ISBLANK('US Ad Fare Sheet'!G683),"",'US Ad Fare Sheet'!G683)</f>
        <v/>
      </c>
      <c r="H678" s="42" t="str">
        <f t="shared" si="52"/>
        <v/>
      </c>
      <c r="I678" s="42" t="str">
        <f t="shared" si="55"/>
        <v/>
      </c>
      <c r="J678" s="42" t="str">
        <f t="shared" si="53"/>
        <v/>
      </c>
      <c r="K678" s="42" t="str">
        <f t="shared" si="51"/>
        <v/>
      </c>
      <c r="L678" s="43" t="str">
        <f t="shared" si="54"/>
        <v/>
      </c>
    </row>
    <row r="679" spans="1:12" x14ac:dyDescent="0.15">
      <c r="A679" s="86" t="str">
        <f>IF(ISBLANK('US Ad Fare Sheet'!C684),"",'US Ad Fare Sheet'!C684)</f>
        <v/>
      </c>
      <c r="B679" s="86" t="str">
        <f>IF(ISBLANK('US Ad Fare Sheet'!D684),"",'US Ad Fare Sheet'!D684)</f>
        <v/>
      </c>
      <c r="C679" s="86" t="str">
        <f>IF(ISBLANK('US Ad Fare Sheet'!E684),"",'US Ad Fare Sheet'!E684)</f>
        <v/>
      </c>
      <c r="D679" s="86" t="str">
        <f>IF(ISBLANK('US Ad Fare Sheet'!F684),"",'US Ad Fare Sheet'!F684)</f>
        <v/>
      </c>
      <c r="E679" s="86" t="str">
        <f>IF(ISBLANK('US Ad Fare Sheet'!G684),"",'US Ad Fare Sheet'!G684)</f>
        <v/>
      </c>
      <c r="H679" s="42" t="str">
        <f t="shared" si="52"/>
        <v/>
      </c>
      <c r="I679" s="42" t="str">
        <f t="shared" si="55"/>
        <v/>
      </c>
      <c r="J679" s="42" t="str">
        <f t="shared" si="53"/>
        <v/>
      </c>
      <c r="K679" s="42" t="str">
        <f t="shared" si="51"/>
        <v/>
      </c>
      <c r="L679" s="43" t="str">
        <f t="shared" si="54"/>
        <v/>
      </c>
    </row>
    <row r="680" spans="1:12" x14ac:dyDescent="0.15">
      <c r="A680" s="86" t="str">
        <f>IF(ISBLANK('US Ad Fare Sheet'!C685),"",'US Ad Fare Sheet'!C685)</f>
        <v/>
      </c>
      <c r="B680" s="86" t="str">
        <f>IF(ISBLANK('US Ad Fare Sheet'!D685),"",'US Ad Fare Sheet'!D685)</f>
        <v/>
      </c>
      <c r="C680" s="86" t="str">
        <f>IF(ISBLANK('US Ad Fare Sheet'!E685),"",'US Ad Fare Sheet'!E685)</f>
        <v/>
      </c>
      <c r="D680" s="86" t="str">
        <f>IF(ISBLANK('US Ad Fare Sheet'!F685),"",'US Ad Fare Sheet'!F685)</f>
        <v/>
      </c>
      <c r="E680" s="86" t="str">
        <f>IF(ISBLANK('US Ad Fare Sheet'!G685),"",'US Ad Fare Sheet'!G685)</f>
        <v/>
      </c>
      <c r="H680" s="42" t="str">
        <f t="shared" si="52"/>
        <v/>
      </c>
      <c r="I680" s="42" t="str">
        <f t="shared" si="55"/>
        <v/>
      </c>
      <c r="J680" s="42" t="str">
        <f t="shared" si="53"/>
        <v/>
      </c>
      <c r="K680" s="42" t="str">
        <f t="shared" si="51"/>
        <v/>
      </c>
      <c r="L680" s="43" t="str">
        <f t="shared" si="54"/>
        <v/>
      </c>
    </row>
    <row r="681" spans="1:12" x14ac:dyDescent="0.15">
      <c r="A681" s="86" t="str">
        <f>IF(ISBLANK('US Ad Fare Sheet'!C686),"",'US Ad Fare Sheet'!C686)</f>
        <v/>
      </c>
      <c r="B681" s="86" t="str">
        <f>IF(ISBLANK('US Ad Fare Sheet'!D686),"",'US Ad Fare Sheet'!D686)</f>
        <v/>
      </c>
      <c r="C681" s="86" t="str">
        <f>IF(ISBLANK('US Ad Fare Sheet'!E686),"",'US Ad Fare Sheet'!E686)</f>
        <v/>
      </c>
      <c r="D681" s="86" t="str">
        <f>IF(ISBLANK('US Ad Fare Sheet'!F686),"",'US Ad Fare Sheet'!F686)</f>
        <v/>
      </c>
      <c r="E681" s="86" t="str">
        <f>IF(ISBLANK('US Ad Fare Sheet'!G686),"",'US Ad Fare Sheet'!G686)</f>
        <v/>
      </c>
      <c r="H681" s="42" t="str">
        <f t="shared" si="52"/>
        <v/>
      </c>
      <c r="I681" s="42" t="str">
        <f t="shared" si="55"/>
        <v/>
      </c>
      <c r="J681" s="42" t="str">
        <f t="shared" si="53"/>
        <v/>
      </c>
      <c r="K681" s="42" t="str">
        <f t="shared" si="51"/>
        <v/>
      </c>
      <c r="L681" s="43" t="str">
        <f t="shared" si="54"/>
        <v/>
      </c>
    </row>
    <row r="682" spans="1:12" x14ac:dyDescent="0.15">
      <c r="A682" s="86" t="str">
        <f>IF(ISBLANK('US Ad Fare Sheet'!C687),"",'US Ad Fare Sheet'!C687)</f>
        <v/>
      </c>
      <c r="B682" s="86" t="str">
        <f>IF(ISBLANK('US Ad Fare Sheet'!D687),"",'US Ad Fare Sheet'!D687)</f>
        <v/>
      </c>
      <c r="C682" s="86" t="str">
        <f>IF(ISBLANK('US Ad Fare Sheet'!E687),"",'US Ad Fare Sheet'!E687)</f>
        <v/>
      </c>
      <c r="D682" s="86" t="str">
        <f>IF(ISBLANK('US Ad Fare Sheet'!F687),"",'US Ad Fare Sheet'!F687)</f>
        <v/>
      </c>
      <c r="E682" s="86" t="str">
        <f>IF(ISBLANK('US Ad Fare Sheet'!G687),"",'US Ad Fare Sheet'!G687)</f>
        <v/>
      </c>
      <c r="H682" s="42" t="str">
        <f t="shared" si="52"/>
        <v/>
      </c>
      <c r="I682" s="42" t="str">
        <f t="shared" si="55"/>
        <v/>
      </c>
      <c r="J682" s="42" t="str">
        <f t="shared" si="53"/>
        <v/>
      </c>
      <c r="K682" s="42" t="str">
        <f t="shared" si="51"/>
        <v/>
      </c>
      <c r="L682" s="43" t="str">
        <f t="shared" si="54"/>
        <v/>
      </c>
    </row>
    <row r="683" spans="1:12" x14ac:dyDescent="0.15">
      <c r="A683" s="86" t="str">
        <f>IF(ISBLANK('US Ad Fare Sheet'!C688),"",'US Ad Fare Sheet'!C688)</f>
        <v/>
      </c>
      <c r="B683" s="86" t="str">
        <f>IF(ISBLANK('US Ad Fare Sheet'!D688),"",'US Ad Fare Sheet'!D688)</f>
        <v/>
      </c>
      <c r="C683" s="86" t="str">
        <f>IF(ISBLANK('US Ad Fare Sheet'!E688),"",'US Ad Fare Sheet'!E688)</f>
        <v/>
      </c>
      <c r="D683" s="86" t="str">
        <f>IF(ISBLANK('US Ad Fare Sheet'!F688),"",'US Ad Fare Sheet'!F688)</f>
        <v/>
      </c>
      <c r="E683" s="86" t="str">
        <f>IF(ISBLANK('US Ad Fare Sheet'!G688),"",'US Ad Fare Sheet'!G688)</f>
        <v/>
      </c>
      <c r="H683" s="42" t="str">
        <f t="shared" si="52"/>
        <v/>
      </c>
      <c r="I683" s="42" t="str">
        <f t="shared" si="55"/>
        <v/>
      </c>
      <c r="J683" s="42" t="str">
        <f t="shared" si="53"/>
        <v/>
      </c>
      <c r="K683" s="42" t="str">
        <f t="shared" si="51"/>
        <v/>
      </c>
      <c r="L683" s="43" t="str">
        <f t="shared" si="54"/>
        <v/>
      </c>
    </row>
    <row r="684" spans="1:12" x14ac:dyDescent="0.15">
      <c r="A684" s="86" t="str">
        <f>IF(ISBLANK('US Ad Fare Sheet'!C689),"",'US Ad Fare Sheet'!C689)</f>
        <v/>
      </c>
      <c r="B684" s="86" t="str">
        <f>IF(ISBLANK('US Ad Fare Sheet'!D689),"",'US Ad Fare Sheet'!D689)</f>
        <v/>
      </c>
      <c r="C684" s="86" t="str">
        <f>IF(ISBLANK('US Ad Fare Sheet'!E689),"",'US Ad Fare Sheet'!E689)</f>
        <v/>
      </c>
      <c r="D684" s="86" t="str">
        <f>IF(ISBLANK('US Ad Fare Sheet'!F689),"",'US Ad Fare Sheet'!F689)</f>
        <v/>
      </c>
      <c r="E684" s="86" t="str">
        <f>IF(ISBLANK('US Ad Fare Sheet'!G689),"",'US Ad Fare Sheet'!G689)</f>
        <v/>
      </c>
      <c r="H684" s="42" t="str">
        <f t="shared" si="52"/>
        <v/>
      </c>
      <c r="I684" s="42" t="str">
        <f t="shared" si="55"/>
        <v/>
      </c>
      <c r="J684" s="42" t="str">
        <f t="shared" si="53"/>
        <v/>
      </c>
      <c r="K684" s="42" t="str">
        <f t="shared" si="51"/>
        <v/>
      </c>
      <c r="L684" s="43" t="str">
        <f t="shared" si="54"/>
        <v/>
      </c>
    </row>
    <row r="685" spans="1:12" x14ac:dyDescent="0.15">
      <c r="A685" s="86" t="str">
        <f>IF(ISBLANK('US Ad Fare Sheet'!C690),"",'US Ad Fare Sheet'!C690)</f>
        <v/>
      </c>
      <c r="B685" s="86" t="str">
        <f>IF(ISBLANK('US Ad Fare Sheet'!D690),"",'US Ad Fare Sheet'!D690)</f>
        <v/>
      </c>
      <c r="C685" s="86" t="str">
        <f>IF(ISBLANK('US Ad Fare Sheet'!E690),"",'US Ad Fare Sheet'!E690)</f>
        <v/>
      </c>
      <c r="D685" s="86" t="str">
        <f>IF(ISBLANK('US Ad Fare Sheet'!F690),"",'US Ad Fare Sheet'!F690)</f>
        <v/>
      </c>
      <c r="E685" s="86" t="str">
        <f>IF(ISBLANK('US Ad Fare Sheet'!G690),"",'US Ad Fare Sheet'!G690)</f>
        <v/>
      </c>
      <c r="H685" s="42" t="str">
        <f t="shared" si="52"/>
        <v/>
      </c>
      <c r="I685" s="42" t="str">
        <f t="shared" si="55"/>
        <v/>
      </c>
      <c r="J685" s="42" t="str">
        <f t="shared" si="53"/>
        <v/>
      </c>
      <c r="K685" s="42" t="str">
        <f t="shared" si="51"/>
        <v/>
      </c>
      <c r="L685" s="43" t="str">
        <f t="shared" si="54"/>
        <v/>
      </c>
    </row>
    <row r="686" spans="1:12" x14ac:dyDescent="0.15">
      <c r="A686" s="86" t="str">
        <f>IF(ISBLANK('US Ad Fare Sheet'!C691),"",'US Ad Fare Sheet'!C691)</f>
        <v/>
      </c>
      <c r="B686" s="86" t="str">
        <f>IF(ISBLANK('US Ad Fare Sheet'!D691),"",'US Ad Fare Sheet'!D691)</f>
        <v/>
      </c>
      <c r="C686" s="86" t="str">
        <f>IF(ISBLANK('US Ad Fare Sheet'!E691),"",'US Ad Fare Sheet'!E691)</f>
        <v/>
      </c>
      <c r="D686" s="86" t="str">
        <f>IF(ISBLANK('US Ad Fare Sheet'!F691),"",'US Ad Fare Sheet'!F691)</f>
        <v/>
      </c>
      <c r="E686" s="86" t="str">
        <f>IF(ISBLANK('US Ad Fare Sheet'!G691),"",'US Ad Fare Sheet'!G691)</f>
        <v/>
      </c>
      <c r="H686" s="42" t="str">
        <f t="shared" si="52"/>
        <v/>
      </c>
      <c r="I686" s="42" t="str">
        <f t="shared" si="55"/>
        <v/>
      </c>
      <c r="J686" s="42" t="str">
        <f t="shared" si="53"/>
        <v/>
      </c>
      <c r="K686" s="42" t="str">
        <f t="shared" si="51"/>
        <v/>
      </c>
      <c r="L686" s="43" t="str">
        <f t="shared" si="54"/>
        <v/>
      </c>
    </row>
    <row r="687" spans="1:12" x14ac:dyDescent="0.15">
      <c r="A687" s="86" t="str">
        <f>IF(ISBLANK('US Ad Fare Sheet'!C692),"",'US Ad Fare Sheet'!C692)</f>
        <v/>
      </c>
      <c r="B687" s="86" t="str">
        <f>IF(ISBLANK('US Ad Fare Sheet'!D692),"",'US Ad Fare Sheet'!D692)</f>
        <v/>
      </c>
      <c r="C687" s="86" t="str">
        <f>IF(ISBLANK('US Ad Fare Sheet'!E692),"",'US Ad Fare Sheet'!E692)</f>
        <v/>
      </c>
      <c r="D687" s="86" t="str">
        <f>IF(ISBLANK('US Ad Fare Sheet'!F692),"",'US Ad Fare Sheet'!F692)</f>
        <v/>
      </c>
      <c r="E687" s="86" t="str">
        <f>IF(ISBLANK('US Ad Fare Sheet'!G692),"",'US Ad Fare Sheet'!G692)</f>
        <v/>
      </c>
      <c r="H687" s="42" t="str">
        <f t="shared" si="52"/>
        <v/>
      </c>
      <c r="I687" s="42" t="str">
        <f t="shared" si="55"/>
        <v/>
      </c>
      <c r="J687" s="42" t="str">
        <f t="shared" si="53"/>
        <v/>
      </c>
      <c r="K687" s="42" t="str">
        <f t="shared" si="51"/>
        <v/>
      </c>
      <c r="L687" s="43" t="str">
        <f t="shared" si="54"/>
        <v/>
      </c>
    </row>
    <row r="688" spans="1:12" x14ac:dyDescent="0.15">
      <c r="A688" s="86" t="str">
        <f>IF(ISBLANK('US Ad Fare Sheet'!C693),"",'US Ad Fare Sheet'!C693)</f>
        <v/>
      </c>
      <c r="B688" s="86" t="str">
        <f>IF(ISBLANK('US Ad Fare Sheet'!D693),"",'US Ad Fare Sheet'!D693)</f>
        <v/>
      </c>
      <c r="C688" s="86" t="str">
        <f>IF(ISBLANK('US Ad Fare Sheet'!E693),"",'US Ad Fare Sheet'!E693)</f>
        <v/>
      </c>
      <c r="D688" s="86" t="str">
        <f>IF(ISBLANK('US Ad Fare Sheet'!F693),"",'US Ad Fare Sheet'!F693)</f>
        <v/>
      </c>
      <c r="E688" s="86" t="str">
        <f>IF(ISBLANK('US Ad Fare Sheet'!G693),"",'US Ad Fare Sheet'!G693)</f>
        <v/>
      </c>
      <c r="H688" s="42" t="str">
        <f t="shared" si="52"/>
        <v/>
      </c>
      <c r="I688" s="42" t="str">
        <f t="shared" si="55"/>
        <v/>
      </c>
      <c r="J688" s="42" t="str">
        <f t="shared" si="53"/>
        <v/>
      </c>
      <c r="K688" s="42" t="str">
        <f t="shared" si="51"/>
        <v/>
      </c>
      <c r="L688" s="43" t="str">
        <f t="shared" si="54"/>
        <v/>
      </c>
    </row>
    <row r="689" spans="1:12" x14ac:dyDescent="0.15">
      <c r="A689" s="86" t="str">
        <f>IF(ISBLANK('US Ad Fare Sheet'!C694),"",'US Ad Fare Sheet'!C694)</f>
        <v/>
      </c>
      <c r="B689" s="86" t="str">
        <f>IF(ISBLANK('US Ad Fare Sheet'!D694),"",'US Ad Fare Sheet'!D694)</f>
        <v/>
      </c>
      <c r="C689" s="86" t="str">
        <f>IF(ISBLANK('US Ad Fare Sheet'!E694),"",'US Ad Fare Sheet'!E694)</f>
        <v/>
      </c>
      <c r="D689" s="86" t="str">
        <f>IF(ISBLANK('US Ad Fare Sheet'!F694),"",'US Ad Fare Sheet'!F694)</f>
        <v/>
      </c>
      <c r="E689" s="86" t="str">
        <f>IF(ISBLANK('US Ad Fare Sheet'!G694),"",'US Ad Fare Sheet'!G694)</f>
        <v/>
      </c>
      <c r="H689" s="42" t="str">
        <f t="shared" si="52"/>
        <v/>
      </c>
      <c r="I689" s="42" t="str">
        <f t="shared" si="55"/>
        <v/>
      </c>
      <c r="J689" s="42" t="str">
        <f t="shared" si="53"/>
        <v/>
      </c>
      <c r="K689" s="42" t="str">
        <f t="shared" si="51"/>
        <v/>
      </c>
      <c r="L689" s="43" t="str">
        <f t="shared" si="54"/>
        <v/>
      </c>
    </row>
    <row r="690" spans="1:12" x14ac:dyDescent="0.15">
      <c r="A690" s="86" t="str">
        <f>IF(ISBLANK('US Ad Fare Sheet'!C695),"",'US Ad Fare Sheet'!C695)</f>
        <v/>
      </c>
      <c r="B690" s="86" t="str">
        <f>IF(ISBLANK('US Ad Fare Sheet'!D695),"",'US Ad Fare Sheet'!D695)</f>
        <v/>
      </c>
      <c r="C690" s="86" t="str">
        <f>IF(ISBLANK('US Ad Fare Sheet'!E695),"",'US Ad Fare Sheet'!E695)</f>
        <v/>
      </c>
      <c r="D690" s="86" t="str">
        <f>IF(ISBLANK('US Ad Fare Sheet'!F695),"",'US Ad Fare Sheet'!F695)</f>
        <v/>
      </c>
      <c r="E690" s="86" t="str">
        <f>IF(ISBLANK('US Ad Fare Sheet'!G695),"",'US Ad Fare Sheet'!G695)</f>
        <v/>
      </c>
      <c r="H690" s="42" t="str">
        <f t="shared" si="52"/>
        <v/>
      </c>
      <c r="I690" s="42" t="str">
        <f t="shared" si="55"/>
        <v/>
      </c>
      <c r="J690" s="42" t="str">
        <f t="shared" si="53"/>
        <v/>
      </c>
      <c r="K690" s="42" t="str">
        <f t="shared" si="51"/>
        <v/>
      </c>
      <c r="L690" s="43" t="str">
        <f t="shared" si="54"/>
        <v/>
      </c>
    </row>
    <row r="691" spans="1:12" x14ac:dyDescent="0.15">
      <c r="A691" s="86" t="str">
        <f>IF(ISBLANK('US Ad Fare Sheet'!C696),"",'US Ad Fare Sheet'!C696)</f>
        <v/>
      </c>
      <c r="B691" s="86" t="str">
        <f>IF(ISBLANK('US Ad Fare Sheet'!D696),"",'US Ad Fare Sheet'!D696)</f>
        <v/>
      </c>
      <c r="C691" s="86" t="str">
        <f>IF(ISBLANK('US Ad Fare Sheet'!E696),"",'US Ad Fare Sheet'!E696)</f>
        <v/>
      </c>
      <c r="D691" s="86" t="str">
        <f>IF(ISBLANK('US Ad Fare Sheet'!F696),"",'US Ad Fare Sheet'!F696)</f>
        <v/>
      </c>
      <c r="E691" s="86" t="str">
        <f>IF(ISBLANK('US Ad Fare Sheet'!G696),"",'US Ad Fare Sheet'!G696)</f>
        <v/>
      </c>
      <c r="H691" s="42" t="str">
        <f t="shared" si="52"/>
        <v/>
      </c>
      <c r="I691" s="42" t="str">
        <f t="shared" si="55"/>
        <v/>
      </c>
      <c r="J691" s="42" t="str">
        <f t="shared" si="53"/>
        <v/>
      </c>
      <c r="K691" s="42" t="str">
        <f t="shared" si="51"/>
        <v/>
      </c>
      <c r="L691" s="43" t="str">
        <f t="shared" si="54"/>
        <v/>
      </c>
    </row>
    <row r="692" spans="1:12" x14ac:dyDescent="0.15">
      <c r="A692" s="86" t="str">
        <f>IF(ISBLANK('US Ad Fare Sheet'!C697),"",'US Ad Fare Sheet'!C697)</f>
        <v/>
      </c>
      <c r="B692" s="86" t="str">
        <f>IF(ISBLANK('US Ad Fare Sheet'!D697),"",'US Ad Fare Sheet'!D697)</f>
        <v/>
      </c>
      <c r="C692" s="86" t="str">
        <f>IF(ISBLANK('US Ad Fare Sheet'!E697),"",'US Ad Fare Sheet'!E697)</f>
        <v/>
      </c>
      <c r="D692" s="86" t="str">
        <f>IF(ISBLANK('US Ad Fare Sheet'!F697),"",'US Ad Fare Sheet'!F697)</f>
        <v/>
      </c>
      <c r="E692" s="86" t="str">
        <f>IF(ISBLANK('US Ad Fare Sheet'!G697),"",'US Ad Fare Sheet'!G697)</f>
        <v/>
      </c>
      <c r="H692" s="42" t="str">
        <f t="shared" si="52"/>
        <v/>
      </c>
      <c r="I692" s="42" t="str">
        <f t="shared" si="55"/>
        <v/>
      </c>
      <c r="J692" s="42" t="str">
        <f t="shared" si="53"/>
        <v/>
      </c>
      <c r="K692" s="42" t="str">
        <f t="shared" si="51"/>
        <v/>
      </c>
      <c r="L692" s="43" t="str">
        <f t="shared" si="54"/>
        <v/>
      </c>
    </row>
    <row r="693" spans="1:12" x14ac:dyDescent="0.15">
      <c r="A693" s="86" t="str">
        <f>IF(ISBLANK('US Ad Fare Sheet'!C698),"",'US Ad Fare Sheet'!C698)</f>
        <v/>
      </c>
      <c r="B693" s="86" t="str">
        <f>IF(ISBLANK('US Ad Fare Sheet'!D698),"",'US Ad Fare Sheet'!D698)</f>
        <v/>
      </c>
      <c r="C693" s="86" t="str">
        <f>IF(ISBLANK('US Ad Fare Sheet'!E698),"",'US Ad Fare Sheet'!E698)</f>
        <v/>
      </c>
      <c r="D693" s="86" t="str">
        <f>IF(ISBLANK('US Ad Fare Sheet'!F698),"",'US Ad Fare Sheet'!F698)</f>
        <v/>
      </c>
      <c r="E693" s="86" t="str">
        <f>IF(ISBLANK('US Ad Fare Sheet'!G698),"",'US Ad Fare Sheet'!G698)</f>
        <v/>
      </c>
      <c r="H693" s="42" t="str">
        <f t="shared" si="52"/>
        <v/>
      </c>
      <c r="I693" s="42" t="str">
        <f t="shared" si="55"/>
        <v/>
      </c>
      <c r="J693" s="42" t="str">
        <f t="shared" si="53"/>
        <v/>
      </c>
      <c r="K693" s="42" t="str">
        <f t="shared" si="51"/>
        <v/>
      </c>
      <c r="L693" s="43" t="str">
        <f t="shared" si="54"/>
        <v/>
      </c>
    </row>
    <row r="694" spans="1:12" x14ac:dyDescent="0.15">
      <c r="A694" s="86" t="str">
        <f>IF(ISBLANK('US Ad Fare Sheet'!C699),"",'US Ad Fare Sheet'!C699)</f>
        <v/>
      </c>
      <c r="B694" s="86" t="str">
        <f>IF(ISBLANK('US Ad Fare Sheet'!D699),"",'US Ad Fare Sheet'!D699)</f>
        <v/>
      </c>
      <c r="C694" s="86" t="str">
        <f>IF(ISBLANK('US Ad Fare Sheet'!E699),"",'US Ad Fare Sheet'!E699)</f>
        <v/>
      </c>
      <c r="D694" s="86" t="str">
        <f>IF(ISBLANK('US Ad Fare Sheet'!F699),"",'US Ad Fare Sheet'!F699)</f>
        <v/>
      </c>
      <c r="E694" s="86" t="str">
        <f>IF(ISBLANK('US Ad Fare Sheet'!G699),"",'US Ad Fare Sheet'!G699)</f>
        <v/>
      </c>
      <c r="H694" s="42" t="str">
        <f t="shared" si="52"/>
        <v/>
      </c>
      <c r="I694" s="42" t="str">
        <f t="shared" si="55"/>
        <v/>
      </c>
      <c r="J694" s="42" t="str">
        <f t="shared" si="53"/>
        <v/>
      </c>
      <c r="K694" s="42" t="str">
        <f t="shared" si="51"/>
        <v/>
      </c>
      <c r="L694" s="43" t="str">
        <f t="shared" si="54"/>
        <v/>
      </c>
    </row>
    <row r="695" spans="1:12" x14ac:dyDescent="0.15">
      <c r="A695" s="86" t="str">
        <f>IF(ISBLANK('US Ad Fare Sheet'!C700),"",'US Ad Fare Sheet'!C700)</f>
        <v/>
      </c>
      <c r="B695" s="86" t="str">
        <f>IF(ISBLANK('US Ad Fare Sheet'!D700),"",'US Ad Fare Sheet'!D700)</f>
        <v/>
      </c>
      <c r="C695" s="86" t="str">
        <f>IF(ISBLANK('US Ad Fare Sheet'!E700),"",'US Ad Fare Sheet'!E700)</f>
        <v/>
      </c>
      <c r="D695" s="86" t="str">
        <f>IF(ISBLANK('US Ad Fare Sheet'!F700),"",'US Ad Fare Sheet'!F700)</f>
        <v/>
      </c>
      <c r="E695" s="86" t="str">
        <f>IF(ISBLANK('US Ad Fare Sheet'!G700),"",'US Ad Fare Sheet'!G700)</f>
        <v/>
      </c>
      <c r="H695" s="42" t="str">
        <f t="shared" si="52"/>
        <v/>
      </c>
      <c r="I695" s="42" t="str">
        <f t="shared" si="55"/>
        <v/>
      </c>
      <c r="J695" s="42" t="str">
        <f t="shared" si="53"/>
        <v/>
      </c>
      <c r="K695" s="42" t="str">
        <f t="shared" si="51"/>
        <v/>
      </c>
      <c r="L695" s="43" t="str">
        <f t="shared" si="54"/>
        <v/>
      </c>
    </row>
    <row r="696" spans="1:12" x14ac:dyDescent="0.15">
      <c r="A696" s="86" t="str">
        <f>IF(ISBLANK('US Ad Fare Sheet'!C701),"",'US Ad Fare Sheet'!C701)</f>
        <v/>
      </c>
      <c r="B696" s="86" t="str">
        <f>IF(ISBLANK('US Ad Fare Sheet'!D701),"",'US Ad Fare Sheet'!D701)</f>
        <v/>
      </c>
      <c r="C696" s="86" t="str">
        <f>IF(ISBLANK('US Ad Fare Sheet'!E701),"",'US Ad Fare Sheet'!E701)</f>
        <v/>
      </c>
      <c r="D696" s="86" t="str">
        <f>IF(ISBLANK('US Ad Fare Sheet'!F701),"",'US Ad Fare Sheet'!F701)</f>
        <v/>
      </c>
      <c r="E696" s="86" t="str">
        <f>IF(ISBLANK('US Ad Fare Sheet'!G701),"",'US Ad Fare Sheet'!G701)</f>
        <v/>
      </c>
      <c r="H696" s="42" t="str">
        <f t="shared" si="52"/>
        <v/>
      </c>
      <c r="I696" s="42" t="str">
        <f t="shared" si="55"/>
        <v/>
      </c>
      <c r="J696" s="42" t="str">
        <f t="shared" si="53"/>
        <v/>
      </c>
      <c r="K696" s="42" t="str">
        <f t="shared" si="51"/>
        <v/>
      </c>
      <c r="L696" s="43" t="str">
        <f t="shared" si="54"/>
        <v/>
      </c>
    </row>
    <row r="697" spans="1:12" x14ac:dyDescent="0.15">
      <c r="A697" s="86" t="str">
        <f>IF(ISBLANK('US Ad Fare Sheet'!C702),"",'US Ad Fare Sheet'!C702)</f>
        <v/>
      </c>
      <c r="B697" s="86" t="str">
        <f>IF(ISBLANK('US Ad Fare Sheet'!D702),"",'US Ad Fare Sheet'!D702)</f>
        <v/>
      </c>
      <c r="C697" s="86" t="str">
        <f>IF(ISBLANK('US Ad Fare Sheet'!E702),"",'US Ad Fare Sheet'!E702)</f>
        <v/>
      </c>
      <c r="D697" s="86" t="str">
        <f>IF(ISBLANK('US Ad Fare Sheet'!F702),"",'US Ad Fare Sheet'!F702)</f>
        <v/>
      </c>
      <c r="E697" s="86" t="str">
        <f>IF(ISBLANK('US Ad Fare Sheet'!G702),"",'US Ad Fare Sheet'!G702)</f>
        <v/>
      </c>
      <c r="H697" s="42" t="str">
        <f t="shared" si="52"/>
        <v/>
      </c>
      <c r="I697" s="42" t="str">
        <f t="shared" si="55"/>
        <v/>
      </c>
      <c r="J697" s="42" t="str">
        <f t="shared" si="53"/>
        <v/>
      </c>
      <c r="K697" s="42" t="str">
        <f t="shared" ref="K697:K760" si="56">IFERROR(INDEX(Q:Q,MATCH(J697,P:P,0)),"")</f>
        <v/>
      </c>
      <c r="L697" s="43" t="str">
        <f t="shared" si="54"/>
        <v/>
      </c>
    </row>
    <row r="698" spans="1:12" x14ac:dyDescent="0.15">
      <c r="A698" s="86" t="str">
        <f>IF(ISBLANK('US Ad Fare Sheet'!C703),"",'US Ad Fare Sheet'!C703)</f>
        <v/>
      </c>
      <c r="B698" s="86" t="str">
        <f>IF(ISBLANK('US Ad Fare Sheet'!D703),"",'US Ad Fare Sheet'!D703)</f>
        <v/>
      </c>
      <c r="C698" s="86" t="str">
        <f>IF(ISBLANK('US Ad Fare Sheet'!E703),"",'US Ad Fare Sheet'!E703)</f>
        <v/>
      </c>
      <c r="D698" s="86" t="str">
        <f>IF(ISBLANK('US Ad Fare Sheet'!F703),"",'US Ad Fare Sheet'!F703)</f>
        <v/>
      </c>
      <c r="E698" s="86" t="str">
        <f>IF(ISBLANK('US Ad Fare Sheet'!G703),"",'US Ad Fare Sheet'!G703)</f>
        <v/>
      </c>
      <c r="H698" s="42" t="str">
        <f t="shared" si="52"/>
        <v/>
      </c>
      <c r="I698" s="42" t="str">
        <f t="shared" si="55"/>
        <v/>
      </c>
      <c r="J698" s="42" t="str">
        <f t="shared" si="53"/>
        <v/>
      </c>
      <c r="K698" s="42" t="str">
        <f t="shared" si="56"/>
        <v/>
      </c>
      <c r="L698" s="43" t="str">
        <f t="shared" si="54"/>
        <v/>
      </c>
    </row>
    <row r="699" spans="1:12" x14ac:dyDescent="0.15">
      <c r="A699" s="86" t="str">
        <f>IF(ISBLANK('US Ad Fare Sheet'!C704),"",'US Ad Fare Sheet'!C704)</f>
        <v/>
      </c>
      <c r="B699" s="86" t="str">
        <f>IF(ISBLANK('US Ad Fare Sheet'!D704),"",'US Ad Fare Sheet'!D704)</f>
        <v/>
      </c>
      <c r="C699" s="86" t="str">
        <f>IF(ISBLANK('US Ad Fare Sheet'!E704),"",'US Ad Fare Sheet'!E704)</f>
        <v/>
      </c>
      <c r="D699" s="86" t="str">
        <f>IF(ISBLANK('US Ad Fare Sheet'!F704),"",'US Ad Fare Sheet'!F704)</f>
        <v/>
      </c>
      <c r="E699" s="86" t="str">
        <f>IF(ISBLANK('US Ad Fare Sheet'!G704),"",'US Ad Fare Sheet'!G704)</f>
        <v/>
      </c>
      <c r="H699" s="42" t="str">
        <f t="shared" si="52"/>
        <v/>
      </c>
      <c r="I699" s="42" t="str">
        <f t="shared" si="55"/>
        <v/>
      </c>
      <c r="J699" s="42" t="str">
        <f t="shared" si="53"/>
        <v/>
      </c>
      <c r="K699" s="42" t="str">
        <f t="shared" si="56"/>
        <v/>
      </c>
      <c r="L699" s="43" t="str">
        <f t="shared" si="54"/>
        <v/>
      </c>
    </row>
    <row r="700" spans="1:12" x14ac:dyDescent="0.15">
      <c r="A700" s="86" t="str">
        <f>IF(ISBLANK('US Ad Fare Sheet'!C705),"",'US Ad Fare Sheet'!C705)</f>
        <v/>
      </c>
      <c r="B700" s="86" t="str">
        <f>IF(ISBLANK('US Ad Fare Sheet'!D705),"",'US Ad Fare Sheet'!D705)</f>
        <v/>
      </c>
      <c r="C700" s="86" t="str">
        <f>IF(ISBLANK('US Ad Fare Sheet'!E705),"",'US Ad Fare Sheet'!E705)</f>
        <v/>
      </c>
      <c r="D700" s="86" t="str">
        <f>IF(ISBLANK('US Ad Fare Sheet'!F705),"",'US Ad Fare Sheet'!F705)</f>
        <v/>
      </c>
      <c r="E700" s="86" t="str">
        <f>IF(ISBLANK('US Ad Fare Sheet'!G705),"",'US Ad Fare Sheet'!G705)</f>
        <v/>
      </c>
      <c r="H700" s="42" t="str">
        <f t="shared" si="52"/>
        <v/>
      </c>
      <c r="I700" s="42" t="str">
        <f t="shared" si="55"/>
        <v/>
      </c>
      <c r="J700" s="42" t="str">
        <f t="shared" si="53"/>
        <v/>
      </c>
      <c r="K700" s="42" t="str">
        <f t="shared" si="56"/>
        <v/>
      </c>
      <c r="L700" s="43" t="str">
        <f t="shared" si="54"/>
        <v/>
      </c>
    </row>
    <row r="701" spans="1:12" x14ac:dyDescent="0.15">
      <c r="A701" s="86" t="str">
        <f>IF(ISBLANK('US Ad Fare Sheet'!C706),"",'US Ad Fare Sheet'!C706)</f>
        <v/>
      </c>
      <c r="B701" s="86" t="str">
        <f>IF(ISBLANK('US Ad Fare Sheet'!D706),"",'US Ad Fare Sheet'!D706)</f>
        <v/>
      </c>
      <c r="C701" s="86" t="str">
        <f>IF(ISBLANK('US Ad Fare Sheet'!E706),"",'US Ad Fare Sheet'!E706)</f>
        <v/>
      </c>
      <c r="D701" s="86" t="str">
        <f>IF(ISBLANK('US Ad Fare Sheet'!F706),"",'US Ad Fare Sheet'!F706)</f>
        <v/>
      </c>
      <c r="E701" s="86" t="str">
        <f>IF(ISBLANK('US Ad Fare Sheet'!G706),"",'US Ad Fare Sheet'!G706)</f>
        <v/>
      </c>
      <c r="H701" s="42" t="str">
        <f t="shared" si="52"/>
        <v/>
      </c>
      <c r="I701" s="42" t="str">
        <f t="shared" si="55"/>
        <v/>
      </c>
      <c r="J701" s="42" t="str">
        <f t="shared" si="53"/>
        <v/>
      </c>
      <c r="K701" s="42" t="str">
        <f t="shared" si="56"/>
        <v/>
      </c>
      <c r="L701" s="43" t="str">
        <f t="shared" si="54"/>
        <v/>
      </c>
    </row>
    <row r="702" spans="1:12" x14ac:dyDescent="0.15">
      <c r="A702" s="86" t="str">
        <f>IF(ISBLANK('US Ad Fare Sheet'!C707),"",'US Ad Fare Sheet'!C707)</f>
        <v/>
      </c>
      <c r="B702" s="86" t="str">
        <f>IF(ISBLANK('US Ad Fare Sheet'!D707),"",'US Ad Fare Sheet'!D707)</f>
        <v/>
      </c>
      <c r="C702" s="86" t="str">
        <f>IF(ISBLANK('US Ad Fare Sheet'!E707),"",'US Ad Fare Sheet'!E707)</f>
        <v/>
      </c>
      <c r="D702" s="86" t="str">
        <f>IF(ISBLANK('US Ad Fare Sheet'!F707),"",'US Ad Fare Sheet'!F707)</f>
        <v/>
      </c>
      <c r="E702" s="86" t="str">
        <f>IF(ISBLANK('US Ad Fare Sheet'!G707),"",'US Ad Fare Sheet'!G707)</f>
        <v/>
      </c>
      <c r="H702" s="42" t="str">
        <f t="shared" si="52"/>
        <v/>
      </c>
      <c r="I702" s="42" t="str">
        <f t="shared" si="55"/>
        <v/>
      </c>
      <c r="J702" s="42" t="str">
        <f t="shared" si="53"/>
        <v/>
      </c>
      <c r="K702" s="42" t="str">
        <f t="shared" si="56"/>
        <v/>
      </c>
      <c r="L702" s="43" t="str">
        <f t="shared" si="54"/>
        <v/>
      </c>
    </row>
    <row r="703" spans="1:12" x14ac:dyDescent="0.15">
      <c r="A703" s="86" t="str">
        <f>IF(ISBLANK('US Ad Fare Sheet'!C708),"",'US Ad Fare Sheet'!C708)</f>
        <v/>
      </c>
      <c r="B703" s="86" t="str">
        <f>IF(ISBLANK('US Ad Fare Sheet'!D708),"",'US Ad Fare Sheet'!D708)</f>
        <v/>
      </c>
      <c r="C703" s="86" t="str">
        <f>IF(ISBLANK('US Ad Fare Sheet'!E708),"",'US Ad Fare Sheet'!E708)</f>
        <v/>
      </c>
      <c r="D703" s="86" t="str">
        <f>IF(ISBLANK('US Ad Fare Sheet'!F708),"",'US Ad Fare Sheet'!F708)</f>
        <v/>
      </c>
      <c r="E703" s="86" t="str">
        <f>IF(ISBLANK('US Ad Fare Sheet'!G708),"",'US Ad Fare Sheet'!G708)</f>
        <v/>
      </c>
      <c r="H703" s="42" t="str">
        <f t="shared" si="52"/>
        <v/>
      </c>
      <c r="I703" s="42" t="str">
        <f t="shared" si="55"/>
        <v/>
      </c>
      <c r="J703" s="42" t="str">
        <f t="shared" si="53"/>
        <v/>
      </c>
      <c r="K703" s="42" t="str">
        <f t="shared" si="56"/>
        <v/>
      </c>
      <c r="L703" s="43" t="str">
        <f t="shared" si="54"/>
        <v/>
      </c>
    </row>
    <row r="704" spans="1:12" x14ac:dyDescent="0.15">
      <c r="A704" s="86" t="str">
        <f>IF(ISBLANK('US Ad Fare Sheet'!C709),"",'US Ad Fare Sheet'!C709)</f>
        <v/>
      </c>
      <c r="B704" s="86" t="str">
        <f>IF(ISBLANK('US Ad Fare Sheet'!D709),"",'US Ad Fare Sheet'!D709)</f>
        <v/>
      </c>
      <c r="C704" s="86" t="str">
        <f>IF(ISBLANK('US Ad Fare Sheet'!E709),"",'US Ad Fare Sheet'!E709)</f>
        <v/>
      </c>
      <c r="D704" s="86" t="str">
        <f>IF(ISBLANK('US Ad Fare Sheet'!F709),"",'US Ad Fare Sheet'!F709)</f>
        <v/>
      </c>
      <c r="E704" s="86" t="str">
        <f>IF(ISBLANK('US Ad Fare Sheet'!G709),"",'US Ad Fare Sheet'!G709)</f>
        <v/>
      </c>
      <c r="H704" s="42" t="str">
        <f t="shared" si="52"/>
        <v/>
      </c>
      <c r="I704" s="42" t="str">
        <f t="shared" si="55"/>
        <v/>
      </c>
      <c r="J704" s="42" t="str">
        <f t="shared" si="53"/>
        <v/>
      </c>
      <c r="K704" s="42" t="str">
        <f t="shared" si="56"/>
        <v/>
      </c>
      <c r="L704" s="43" t="str">
        <f t="shared" si="54"/>
        <v/>
      </c>
    </row>
    <row r="705" spans="1:12" x14ac:dyDescent="0.15">
      <c r="A705" s="86" t="str">
        <f>IF(ISBLANK('US Ad Fare Sheet'!C710),"",'US Ad Fare Sheet'!C710)</f>
        <v/>
      </c>
      <c r="B705" s="86" t="str">
        <f>IF(ISBLANK('US Ad Fare Sheet'!D710),"",'US Ad Fare Sheet'!D710)</f>
        <v/>
      </c>
      <c r="C705" s="86" t="str">
        <f>IF(ISBLANK('US Ad Fare Sheet'!E710),"",'US Ad Fare Sheet'!E710)</f>
        <v/>
      </c>
      <c r="D705" s="86" t="str">
        <f>IF(ISBLANK('US Ad Fare Sheet'!F710),"",'US Ad Fare Sheet'!F710)</f>
        <v/>
      </c>
      <c r="E705" s="86" t="str">
        <f>IF(ISBLANK('US Ad Fare Sheet'!G710),"",'US Ad Fare Sheet'!G710)</f>
        <v/>
      </c>
      <c r="H705" s="42" t="str">
        <f t="shared" ref="H705:H768" si="57">A705</f>
        <v/>
      </c>
      <c r="I705" s="42" t="str">
        <f t="shared" si="55"/>
        <v/>
      </c>
      <c r="J705" s="42" t="str">
        <f t="shared" ref="J705:J768" si="58">C705</f>
        <v/>
      </c>
      <c r="K705" s="42" t="str">
        <f t="shared" si="56"/>
        <v/>
      </c>
      <c r="L705" s="43" t="str">
        <f t="shared" ref="L705:L768" si="59">IF(E705="","",E705)</f>
        <v/>
      </c>
    </row>
    <row r="706" spans="1:12" x14ac:dyDescent="0.15">
      <c r="A706" s="86" t="str">
        <f>IF(ISBLANK('US Ad Fare Sheet'!C711),"",'US Ad Fare Sheet'!C711)</f>
        <v/>
      </c>
      <c r="B706" s="86" t="str">
        <f>IF(ISBLANK('US Ad Fare Sheet'!D711),"",'US Ad Fare Sheet'!D711)</f>
        <v/>
      </c>
      <c r="C706" s="86" t="str">
        <f>IF(ISBLANK('US Ad Fare Sheet'!E711),"",'US Ad Fare Sheet'!E711)</f>
        <v/>
      </c>
      <c r="D706" s="86" t="str">
        <f>IF(ISBLANK('US Ad Fare Sheet'!F711),"",'US Ad Fare Sheet'!F711)</f>
        <v/>
      </c>
      <c r="E706" s="86" t="str">
        <f>IF(ISBLANK('US Ad Fare Sheet'!G711),"",'US Ad Fare Sheet'!G711)</f>
        <v/>
      </c>
      <c r="H706" s="42" t="str">
        <f t="shared" si="57"/>
        <v/>
      </c>
      <c r="I706" s="42" t="str">
        <f t="shared" si="55"/>
        <v/>
      </c>
      <c r="J706" s="42" t="str">
        <f t="shared" si="58"/>
        <v/>
      </c>
      <c r="K706" s="42" t="str">
        <f t="shared" si="56"/>
        <v/>
      </c>
      <c r="L706" s="43" t="str">
        <f t="shared" si="59"/>
        <v/>
      </c>
    </row>
    <row r="707" spans="1:12" x14ac:dyDescent="0.15">
      <c r="A707" s="86" t="str">
        <f>IF(ISBLANK('US Ad Fare Sheet'!C712),"",'US Ad Fare Sheet'!C712)</f>
        <v/>
      </c>
      <c r="B707" s="86" t="str">
        <f>IF(ISBLANK('US Ad Fare Sheet'!D712),"",'US Ad Fare Sheet'!D712)</f>
        <v/>
      </c>
      <c r="C707" s="86" t="str">
        <f>IF(ISBLANK('US Ad Fare Sheet'!E712),"",'US Ad Fare Sheet'!E712)</f>
        <v/>
      </c>
      <c r="D707" s="86" t="str">
        <f>IF(ISBLANK('US Ad Fare Sheet'!F712),"",'US Ad Fare Sheet'!F712)</f>
        <v/>
      </c>
      <c r="E707" s="86" t="str">
        <f>IF(ISBLANK('US Ad Fare Sheet'!G712),"",'US Ad Fare Sheet'!G712)</f>
        <v/>
      </c>
      <c r="H707" s="42" t="str">
        <f t="shared" si="57"/>
        <v/>
      </c>
      <c r="I707" s="42" t="str">
        <f t="shared" si="55"/>
        <v/>
      </c>
      <c r="J707" s="42" t="str">
        <f t="shared" si="58"/>
        <v/>
      </c>
      <c r="K707" s="42" t="str">
        <f t="shared" si="56"/>
        <v/>
      </c>
      <c r="L707" s="43" t="str">
        <f t="shared" si="59"/>
        <v/>
      </c>
    </row>
    <row r="708" spans="1:12" x14ac:dyDescent="0.15">
      <c r="A708" s="86" t="str">
        <f>IF(ISBLANK('US Ad Fare Sheet'!C713),"",'US Ad Fare Sheet'!C713)</f>
        <v/>
      </c>
      <c r="B708" s="86" t="str">
        <f>IF(ISBLANK('US Ad Fare Sheet'!D713),"",'US Ad Fare Sheet'!D713)</f>
        <v/>
      </c>
      <c r="C708" s="86" t="str">
        <f>IF(ISBLANK('US Ad Fare Sheet'!E713),"",'US Ad Fare Sheet'!E713)</f>
        <v/>
      </c>
      <c r="D708" s="86" t="str">
        <f>IF(ISBLANK('US Ad Fare Sheet'!F713),"",'US Ad Fare Sheet'!F713)</f>
        <v/>
      </c>
      <c r="E708" s="86" t="str">
        <f>IF(ISBLANK('US Ad Fare Sheet'!G713),"",'US Ad Fare Sheet'!G713)</f>
        <v/>
      </c>
      <c r="H708" s="42" t="str">
        <f t="shared" si="57"/>
        <v/>
      </c>
      <c r="I708" s="42" t="str">
        <f t="shared" ref="I708:I771" si="60">IFERROR(INDEX(Q:Q,MATCH(H708,P:P,0)),"")</f>
        <v/>
      </c>
      <c r="J708" s="42" t="str">
        <f t="shared" si="58"/>
        <v/>
      </c>
      <c r="K708" s="42" t="str">
        <f t="shared" si="56"/>
        <v/>
      </c>
      <c r="L708" s="43" t="str">
        <f t="shared" si="59"/>
        <v/>
      </c>
    </row>
    <row r="709" spans="1:12" x14ac:dyDescent="0.15">
      <c r="A709" s="86" t="str">
        <f>IF(ISBLANK('US Ad Fare Sheet'!C714),"",'US Ad Fare Sheet'!C714)</f>
        <v/>
      </c>
      <c r="B709" s="86" t="str">
        <f>IF(ISBLANK('US Ad Fare Sheet'!D714),"",'US Ad Fare Sheet'!D714)</f>
        <v/>
      </c>
      <c r="C709" s="86" t="str">
        <f>IF(ISBLANK('US Ad Fare Sheet'!E714),"",'US Ad Fare Sheet'!E714)</f>
        <v/>
      </c>
      <c r="D709" s="86" t="str">
        <f>IF(ISBLANK('US Ad Fare Sheet'!F714),"",'US Ad Fare Sheet'!F714)</f>
        <v/>
      </c>
      <c r="E709" s="86" t="str">
        <f>IF(ISBLANK('US Ad Fare Sheet'!G714),"",'US Ad Fare Sheet'!G714)</f>
        <v/>
      </c>
      <c r="H709" s="42" t="str">
        <f t="shared" si="57"/>
        <v/>
      </c>
      <c r="I709" s="42" t="str">
        <f t="shared" si="60"/>
        <v/>
      </c>
      <c r="J709" s="42" t="str">
        <f t="shared" si="58"/>
        <v/>
      </c>
      <c r="K709" s="42" t="str">
        <f t="shared" si="56"/>
        <v/>
      </c>
      <c r="L709" s="43" t="str">
        <f t="shared" si="59"/>
        <v/>
      </c>
    </row>
    <row r="710" spans="1:12" x14ac:dyDescent="0.15">
      <c r="A710" s="86" t="str">
        <f>IF(ISBLANK('US Ad Fare Sheet'!C715),"",'US Ad Fare Sheet'!C715)</f>
        <v/>
      </c>
      <c r="B710" s="86" t="str">
        <f>IF(ISBLANK('US Ad Fare Sheet'!D715),"",'US Ad Fare Sheet'!D715)</f>
        <v/>
      </c>
      <c r="C710" s="86" t="str">
        <f>IF(ISBLANK('US Ad Fare Sheet'!E715),"",'US Ad Fare Sheet'!E715)</f>
        <v/>
      </c>
      <c r="D710" s="86" t="str">
        <f>IF(ISBLANK('US Ad Fare Sheet'!F715),"",'US Ad Fare Sheet'!F715)</f>
        <v/>
      </c>
      <c r="E710" s="86" t="str">
        <f>IF(ISBLANK('US Ad Fare Sheet'!G715),"",'US Ad Fare Sheet'!G715)</f>
        <v/>
      </c>
      <c r="H710" s="42" t="str">
        <f t="shared" si="57"/>
        <v/>
      </c>
      <c r="I710" s="42" t="str">
        <f t="shared" si="60"/>
        <v/>
      </c>
      <c r="J710" s="42" t="str">
        <f t="shared" si="58"/>
        <v/>
      </c>
      <c r="K710" s="42" t="str">
        <f t="shared" si="56"/>
        <v/>
      </c>
      <c r="L710" s="43" t="str">
        <f t="shared" si="59"/>
        <v/>
      </c>
    </row>
    <row r="711" spans="1:12" x14ac:dyDescent="0.15">
      <c r="A711" s="86" t="str">
        <f>IF(ISBLANK('US Ad Fare Sheet'!C716),"",'US Ad Fare Sheet'!C716)</f>
        <v/>
      </c>
      <c r="B711" s="86" t="str">
        <f>IF(ISBLANK('US Ad Fare Sheet'!D716),"",'US Ad Fare Sheet'!D716)</f>
        <v/>
      </c>
      <c r="C711" s="86" t="str">
        <f>IF(ISBLANK('US Ad Fare Sheet'!E716),"",'US Ad Fare Sheet'!E716)</f>
        <v/>
      </c>
      <c r="D711" s="86" t="str">
        <f>IF(ISBLANK('US Ad Fare Sheet'!F716),"",'US Ad Fare Sheet'!F716)</f>
        <v/>
      </c>
      <c r="E711" s="86" t="str">
        <f>IF(ISBLANK('US Ad Fare Sheet'!G716),"",'US Ad Fare Sheet'!G716)</f>
        <v/>
      </c>
      <c r="H711" s="42" t="str">
        <f t="shared" si="57"/>
        <v/>
      </c>
      <c r="I711" s="42" t="str">
        <f t="shared" si="60"/>
        <v/>
      </c>
      <c r="J711" s="42" t="str">
        <f t="shared" si="58"/>
        <v/>
      </c>
      <c r="K711" s="42" t="str">
        <f t="shared" si="56"/>
        <v/>
      </c>
      <c r="L711" s="43" t="str">
        <f t="shared" si="59"/>
        <v/>
      </c>
    </row>
    <row r="712" spans="1:12" x14ac:dyDescent="0.15">
      <c r="A712" s="86" t="str">
        <f>IF(ISBLANK('US Ad Fare Sheet'!C717),"",'US Ad Fare Sheet'!C717)</f>
        <v/>
      </c>
      <c r="B712" s="86" t="str">
        <f>IF(ISBLANK('US Ad Fare Sheet'!D717),"",'US Ad Fare Sheet'!D717)</f>
        <v/>
      </c>
      <c r="C712" s="86" t="str">
        <f>IF(ISBLANK('US Ad Fare Sheet'!E717),"",'US Ad Fare Sheet'!E717)</f>
        <v/>
      </c>
      <c r="D712" s="86" t="str">
        <f>IF(ISBLANK('US Ad Fare Sheet'!F717),"",'US Ad Fare Sheet'!F717)</f>
        <v/>
      </c>
      <c r="E712" s="86" t="str">
        <f>IF(ISBLANK('US Ad Fare Sheet'!G717),"",'US Ad Fare Sheet'!G717)</f>
        <v/>
      </c>
      <c r="H712" s="42" t="str">
        <f t="shared" si="57"/>
        <v/>
      </c>
      <c r="I712" s="42" t="str">
        <f t="shared" si="60"/>
        <v/>
      </c>
      <c r="J712" s="42" t="str">
        <f t="shared" si="58"/>
        <v/>
      </c>
      <c r="K712" s="42" t="str">
        <f t="shared" si="56"/>
        <v/>
      </c>
      <c r="L712" s="43" t="str">
        <f t="shared" si="59"/>
        <v/>
      </c>
    </row>
    <row r="713" spans="1:12" x14ac:dyDescent="0.15">
      <c r="A713" s="86" t="str">
        <f>IF(ISBLANK('US Ad Fare Sheet'!C718),"",'US Ad Fare Sheet'!C718)</f>
        <v/>
      </c>
      <c r="B713" s="86" t="str">
        <f>IF(ISBLANK('US Ad Fare Sheet'!D718),"",'US Ad Fare Sheet'!D718)</f>
        <v/>
      </c>
      <c r="C713" s="86" t="str">
        <f>IF(ISBLANK('US Ad Fare Sheet'!E718),"",'US Ad Fare Sheet'!E718)</f>
        <v/>
      </c>
      <c r="D713" s="86" t="str">
        <f>IF(ISBLANK('US Ad Fare Sheet'!F718),"",'US Ad Fare Sheet'!F718)</f>
        <v/>
      </c>
      <c r="E713" s="86" t="str">
        <f>IF(ISBLANK('US Ad Fare Sheet'!G718),"",'US Ad Fare Sheet'!G718)</f>
        <v/>
      </c>
      <c r="H713" s="42" t="str">
        <f t="shared" si="57"/>
        <v/>
      </c>
      <c r="I713" s="42" t="str">
        <f t="shared" si="60"/>
        <v/>
      </c>
      <c r="J713" s="42" t="str">
        <f t="shared" si="58"/>
        <v/>
      </c>
      <c r="K713" s="42" t="str">
        <f t="shared" si="56"/>
        <v/>
      </c>
      <c r="L713" s="43" t="str">
        <f t="shared" si="59"/>
        <v/>
      </c>
    </row>
    <row r="714" spans="1:12" x14ac:dyDescent="0.15">
      <c r="A714" s="86" t="str">
        <f>IF(ISBLANK('US Ad Fare Sheet'!C719),"",'US Ad Fare Sheet'!C719)</f>
        <v/>
      </c>
      <c r="B714" s="86" t="str">
        <f>IF(ISBLANK('US Ad Fare Sheet'!D719),"",'US Ad Fare Sheet'!D719)</f>
        <v/>
      </c>
      <c r="C714" s="86" t="str">
        <f>IF(ISBLANK('US Ad Fare Sheet'!E719),"",'US Ad Fare Sheet'!E719)</f>
        <v/>
      </c>
      <c r="D714" s="86" t="str">
        <f>IF(ISBLANK('US Ad Fare Sheet'!F719),"",'US Ad Fare Sheet'!F719)</f>
        <v/>
      </c>
      <c r="E714" s="86" t="str">
        <f>IF(ISBLANK('US Ad Fare Sheet'!G719),"",'US Ad Fare Sheet'!G719)</f>
        <v/>
      </c>
      <c r="H714" s="42" t="str">
        <f t="shared" si="57"/>
        <v/>
      </c>
      <c r="I714" s="42" t="str">
        <f t="shared" si="60"/>
        <v/>
      </c>
      <c r="J714" s="42" t="str">
        <f t="shared" si="58"/>
        <v/>
      </c>
      <c r="K714" s="42" t="str">
        <f t="shared" si="56"/>
        <v/>
      </c>
      <c r="L714" s="43" t="str">
        <f t="shared" si="59"/>
        <v/>
      </c>
    </row>
    <row r="715" spans="1:12" x14ac:dyDescent="0.15">
      <c r="A715" s="86" t="str">
        <f>IF(ISBLANK('US Ad Fare Sheet'!C720),"",'US Ad Fare Sheet'!C720)</f>
        <v/>
      </c>
      <c r="B715" s="86" t="str">
        <f>IF(ISBLANK('US Ad Fare Sheet'!D720),"",'US Ad Fare Sheet'!D720)</f>
        <v/>
      </c>
      <c r="C715" s="86" t="str">
        <f>IF(ISBLANK('US Ad Fare Sheet'!E720),"",'US Ad Fare Sheet'!E720)</f>
        <v/>
      </c>
      <c r="D715" s="86" t="str">
        <f>IF(ISBLANK('US Ad Fare Sheet'!F720),"",'US Ad Fare Sheet'!F720)</f>
        <v/>
      </c>
      <c r="E715" s="86" t="str">
        <f>IF(ISBLANK('US Ad Fare Sheet'!G720),"",'US Ad Fare Sheet'!G720)</f>
        <v/>
      </c>
      <c r="H715" s="42" t="str">
        <f t="shared" si="57"/>
        <v/>
      </c>
      <c r="I715" s="42" t="str">
        <f t="shared" si="60"/>
        <v/>
      </c>
      <c r="J715" s="42" t="str">
        <f t="shared" si="58"/>
        <v/>
      </c>
      <c r="K715" s="42" t="str">
        <f t="shared" si="56"/>
        <v/>
      </c>
      <c r="L715" s="43" t="str">
        <f t="shared" si="59"/>
        <v/>
      </c>
    </row>
    <row r="716" spans="1:12" x14ac:dyDescent="0.15">
      <c r="A716" s="86" t="str">
        <f>IF(ISBLANK('US Ad Fare Sheet'!C721),"",'US Ad Fare Sheet'!C721)</f>
        <v/>
      </c>
      <c r="B716" s="86" t="str">
        <f>IF(ISBLANK('US Ad Fare Sheet'!D721),"",'US Ad Fare Sheet'!D721)</f>
        <v/>
      </c>
      <c r="C716" s="86" t="str">
        <f>IF(ISBLANK('US Ad Fare Sheet'!E721),"",'US Ad Fare Sheet'!E721)</f>
        <v/>
      </c>
      <c r="D716" s="86" t="str">
        <f>IF(ISBLANK('US Ad Fare Sheet'!F721),"",'US Ad Fare Sheet'!F721)</f>
        <v/>
      </c>
      <c r="E716" s="86" t="str">
        <f>IF(ISBLANK('US Ad Fare Sheet'!G721),"",'US Ad Fare Sheet'!G721)</f>
        <v/>
      </c>
      <c r="H716" s="42" t="str">
        <f t="shared" si="57"/>
        <v/>
      </c>
      <c r="I716" s="42" t="str">
        <f t="shared" si="60"/>
        <v/>
      </c>
      <c r="J716" s="42" t="str">
        <f t="shared" si="58"/>
        <v/>
      </c>
      <c r="K716" s="42" t="str">
        <f t="shared" si="56"/>
        <v/>
      </c>
      <c r="L716" s="43" t="str">
        <f t="shared" si="59"/>
        <v/>
      </c>
    </row>
    <row r="717" spans="1:12" x14ac:dyDescent="0.15">
      <c r="A717" s="86" t="str">
        <f>IF(ISBLANK('US Ad Fare Sheet'!C722),"",'US Ad Fare Sheet'!C722)</f>
        <v/>
      </c>
      <c r="B717" s="86" t="str">
        <f>IF(ISBLANK('US Ad Fare Sheet'!D722),"",'US Ad Fare Sheet'!D722)</f>
        <v/>
      </c>
      <c r="C717" s="86" t="str">
        <f>IF(ISBLANK('US Ad Fare Sheet'!E722),"",'US Ad Fare Sheet'!E722)</f>
        <v/>
      </c>
      <c r="D717" s="86" t="str">
        <f>IF(ISBLANK('US Ad Fare Sheet'!F722),"",'US Ad Fare Sheet'!F722)</f>
        <v/>
      </c>
      <c r="E717" s="86" t="str">
        <f>IF(ISBLANK('US Ad Fare Sheet'!G722),"",'US Ad Fare Sheet'!G722)</f>
        <v/>
      </c>
      <c r="H717" s="42" t="str">
        <f t="shared" si="57"/>
        <v/>
      </c>
      <c r="I717" s="42" t="str">
        <f t="shared" si="60"/>
        <v/>
      </c>
      <c r="J717" s="42" t="str">
        <f t="shared" si="58"/>
        <v/>
      </c>
      <c r="K717" s="42" t="str">
        <f t="shared" si="56"/>
        <v/>
      </c>
      <c r="L717" s="43" t="str">
        <f t="shared" si="59"/>
        <v/>
      </c>
    </row>
    <row r="718" spans="1:12" x14ac:dyDescent="0.15">
      <c r="A718" s="86" t="str">
        <f>IF(ISBLANK('US Ad Fare Sheet'!C723),"",'US Ad Fare Sheet'!C723)</f>
        <v/>
      </c>
      <c r="B718" s="86" t="str">
        <f>IF(ISBLANK('US Ad Fare Sheet'!D723),"",'US Ad Fare Sheet'!D723)</f>
        <v/>
      </c>
      <c r="C718" s="86" t="str">
        <f>IF(ISBLANK('US Ad Fare Sheet'!E723),"",'US Ad Fare Sheet'!E723)</f>
        <v/>
      </c>
      <c r="D718" s="86" t="str">
        <f>IF(ISBLANK('US Ad Fare Sheet'!F723),"",'US Ad Fare Sheet'!F723)</f>
        <v/>
      </c>
      <c r="E718" s="86" t="str">
        <f>IF(ISBLANK('US Ad Fare Sheet'!G723),"",'US Ad Fare Sheet'!G723)</f>
        <v/>
      </c>
      <c r="H718" s="42" t="str">
        <f t="shared" si="57"/>
        <v/>
      </c>
      <c r="I718" s="42" t="str">
        <f t="shared" si="60"/>
        <v/>
      </c>
      <c r="J718" s="42" t="str">
        <f t="shared" si="58"/>
        <v/>
      </c>
      <c r="K718" s="42" t="str">
        <f t="shared" si="56"/>
        <v/>
      </c>
      <c r="L718" s="43" t="str">
        <f t="shared" si="59"/>
        <v/>
      </c>
    </row>
    <row r="719" spans="1:12" x14ac:dyDescent="0.15">
      <c r="A719" s="86" t="str">
        <f>IF(ISBLANK('US Ad Fare Sheet'!C724),"",'US Ad Fare Sheet'!C724)</f>
        <v/>
      </c>
      <c r="B719" s="86" t="str">
        <f>IF(ISBLANK('US Ad Fare Sheet'!D724),"",'US Ad Fare Sheet'!D724)</f>
        <v/>
      </c>
      <c r="C719" s="86" t="str">
        <f>IF(ISBLANK('US Ad Fare Sheet'!E724),"",'US Ad Fare Sheet'!E724)</f>
        <v/>
      </c>
      <c r="D719" s="86" t="str">
        <f>IF(ISBLANK('US Ad Fare Sheet'!F724),"",'US Ad Fare Sheet'!F724)</f>
        <v/>
      </c>
      <c r="E719" s="86" t="str">
        <f>IF(ISBLANK('US Ad Fare Sheet'!G724),"",'US Ad Fare Sheet'!G724)</f>
        <v/>
      </c>
      <c r="H719" s="42" t="str">
        <f t="shared" si="57"/>
        <v/>
      </c>
      <c r="I719" s="42" t="str">
        <f t="shared" si="60"/>
        <v/>
      </c>
      <c r="J719" s="42" t="str">
        <f t="shared" si="58"/>
        <v/>
      </c>
      <c r="K719" s="42" t="str">
        <f t="shared" si="56"/>
        <v/>
      </c>
      <c r="L719" s="43" t="str">
        <f t="shared" si="59"/>
        <v/>
      </c>
    </row>
    <row r="720" spans="1:12" x14ac:dyDescent="0.15">
      <c r="A720" s="86" t="str">
        <f>IF(ISBLANK('US Ad Fare Sheet'!C725),"",'US Ad Fare Sheet'!C725)</f>
        <v/>
      </c>
      <c r="B720" s="86" t="str">
        <f>IF(ISBLANK('US Ad Fare Sheet'!D725),"",'US Ad Fare Sheet'!D725)</f>
        <v/>
      </c>
      <c r="C720" s="86" t="str">
        <f>IF(ISBLANK('US Ad Fare Sheet'!E725),"",'US Ad Fare Sheet'!E725)</f>
        <v/>
      </c>
      <c r="D720" s="86" t="str">
        <f>IF(ISBLANK('US Ad Fare Sheet'!F725),"",'US Ad Fare Sheet'!F725)</f>
        <v/>
      </c>
      <c r="E720" s="86" t="str">
        <f>IF(ISBLANK('US Ad Fare Sheet'!G725),"",'US Ad Fare Sheet'!G725)</f>
        <v/>
      </c>
      <c r="H720" s="42" t="str">
        <f t="shared" si="57"/>
        <v/>
      </c>
      <c r="I720" s="42" t="str">
        <f t="shared" si="60"/>
        <v/>
      </c>
      <c r="J720" s="42" t="str">
        <f t="shared" si="58"/>
        <v/>
      </c>
      <c r="K720" s="42" t="str">
        <f t="shared" si="56"/>
        <v/>
      </c>
      <c r="L720" s="43" t="str">
        <f t="shared" si="59"/>
        <v/>
      </c>
    </row>
    <row r="721" spans="1:12" x14ac:dyDescent="0.15">
      <c r="A721" s="86" t="str">
        <f>IF(ISBLANK('US Ad Fare Sheet'!C726),"",'US Ad Fare Sheet'!C726)</f>
        <v/>
      </c>
      <c r="B721" s="86" t="str">
        <f>IF(ISBLANK('US Ad Fare Sheet'!D726),"",'US Ad Fare Sheet'!D726)</f>
        <v/>
      </c>
      <c r="C721" s="86" t="str">
        <f>IF(ISBLANK('US Ad Fare Sheet'!E726),"",'US Ad Fare Sheet'!E726)</f>
        <v/>
      </c>
      <c r="D721" s="86" t="str">
        <f>IF(ISBLANK('US Ad Fare Sheet'!F726),"",'US Ad Fare Sheet'!F726)</f>
        <v/>
      </c>
      <c r="E721" s="86" t="str">
        <f>IF(ISBLANK('US Ad Fare Sheet'!G726),"",'US Ad Fare Sheet'!G726)</f>
        <v/>
      </c>
      <c r="H721" s="42" t="str">
        <f t="shared" si="57"/>
        <v/>
      </c>
      <c r="I721" s="42" t="str">
        <f t="shared" si="60"/>
        <v/>
      </c>
      <c r="J721" s="42" t="str">
        <f t="shared" si="58"/>
        <v/>
      </c>
      <c r="K721" s="42" t="str">
        <f t="shared" si="56"/>
        <v/>
      </c>
      <c r="L721" s="43" t="str">
        <f t="shared" si="59"/>
        <v/>
      </c>
    </row>
    <row r="722" spans="1:12" x14ac:dyDescent="0.15">
      <c r="A722" s="86" t="str">
        <f>IF(ISBLANK('US Ad Fare Sheet'!C727),"",'US Ad Fare Sheet'!C727)</f>
        <v/>
      </c>
      <c r="B722" s="86" t="str">
        <f>IF(ISBLANK('US Ad Fare Sheet'!D727),"",'US Ad Fare Sheet'!D727)</f>
        <v/>
      </c>
      <c r="C722" s="86" t="str">
        <f>IF(ISBLANK('US Ad Fare Sheet'!E727),"",'US Ad Fare Sheet'!E727)</f>
        <v/>
      </c>
      <c r="D722" s="86" t="str">
        <f>IF(ISBLANK('US Ad Fare Sheet'!F727),"",'US Ad Fare Sheet'!F727)</f>
        <v/>
      </c>
      <c r="E722" s="86" t="str">
        <f>IF(ISBLANK('US Ad Fare Sheet'!G727),"",'US Ad Fare Sheet'!G727)</f>
        <v/>
      </c>
      <c r="H722" s="42" t="str">
        <f t="shared" si="57"/>
        <v/>
      </c>
      <c r="I722" s="42" t="str">
        <f t="shared" si="60"/>
        <v/>
      </c>
      <c r="J722" s="42" t="str">
        <f t="shared" si="58"/>
        <v/>
      </c>
      <c r="K722" s="42" t="str">
        <f t="shared" si="56"/>
        <v/>
      </c>
      <c r="L722" s="43" t="str">
        <f t="shared" si="59"/>
        <v/>
      </c>
    </row>
    <row r="723" spans="1:12" x14ac:dyDescent="0.15">
      <c r="A723" s="86" t="str">
        <f>IF(ISBLANK('US Ad Fare Sheet'!C728),"",'US Ad Fare Sheet'!C728)</f>
        <v/>
      </c>
      <c r="B723" s="86" t="str">
        <f>IF(ISBLANK('US Ad Fare Sheet'!D728),"",'US Ad Fare Sheet'!D728)</f>
        <v/>
      </c>
      <c r="C723" s="86" t="str">
        <f>IF(ISBLANK('US Ad Fare Sheet'!E728),"",'US Ad Fare Sheet'!E728)</f>
        <v/>
      </c>
      <c r="D723" s="86" t="str">
        <f>IF(ISBLANK('US Ad Fare Sheet'!F728),"",'US Ad Fare Sheet'!F728)</f>
        <v/>
      </c>
      <c r="E723" s="86" t="str">
        <f>IF(ISBLANK('US Ad Fare Sheet'!G728),"",'US Ad Fare Sheet'!G728)</f>
        <v/>
      </c>
      <c r="H723" s="42" t="str">
        <f t="shared" si="57"/>
        <v/>
      </c>
      <c r="I723" s="42" t="str">
        <f t="shared" si="60"/>
        <v/>
      </c>
      <c r="J723" s="42" t="str">
        <f t="shared" si="58"/>
        <v/>
      </c>
      <c r="K723" s="42" t="str">
        <f t="shared" si="56"/>
        <v/>
      </c>
      <c r="L723" s="43" t="str">
        <f t="shared" si="59"/>
        <v/>
      </c>
    </row>
    <row r="724" spans="1:12" x14ac:dyDescent="0.15">
      <c r="A724" s="86" t="str">
        <f>IF(ISBLANK('US Ad Fare Sheet'!C729),"",'US Ad Fare Sheet'!C729)</f>
        <v/>
      </c>
      <c r="B724" s="86" t="str">
        <f>IF(ISBLANK('US Ad Fare Sheet'!D729),"",'US Ad Fare Sheet'!D729)</f>
        <v/>
      </c>
      <c r="C724" s="86" t="str">
        <f>IF(ISBLANK('US Ad Fare Sheet'!E729),"",'US Ad Fare Sheet'!E729)</f>
        <v/>
      </c>
      <c r="D724" s="86" t="str">
        <f>IF(ISBLANK('US Ad Fare Sheet'!F729),"",'US Ad Fare Sheet'!F729)</f>
        <v/>
      </c>
      <c r="E724" s="86" t="str">
        <f>IF(ISBLANK('US Ad Fare Sheet'!G729),"",'US Ad Fare Sheet'!G729)</f>
        <v/>
      </c>
      <c r="H724" s="42" t="str">
        <f t="shared" si="57"/>
        <v/>
      </c>
      <c r="I724" s="42" t="str">
        <f t="shared" si="60"/>
        <v/>
      </c>
      <c r="J724" s="42" t="str">
        <f t="shared" si="58"/>
        <v/>
      </c>
      <c r="K724" s="42" t="str">
        <f t="shared" si="56"/>
        <v/>
      </c>
      <c r="L724" s="43" t="str">
        <f t="shared" si="59"/>
        <v/>
      </c>
    </row>
    <row r="725" spans="1:12" x14ac:dyDescent="0.15">
      <c r="A725" s="86" t="str">
        <f>IF(ISBLANK('US Ad Fare Sheet'!C730),"",'US Ad Fare Sheet'!C730)</f>
        <v/>
      </c>
      <c r="B725" s="86" t="str">
        <f>IF(ISBLANK('US Ad Fare Sheet'!D730),"",'US Ad Fare Sheet'!D730)</f>
        <v/>
      </c>
      <c r="C725" s="86" t="str">
        <f>IF(ISBLANK('US Ad Fare Sheet'!E730),"",'US Ad Fare Sheet'!E730)</f>
        <v/>
      </c>
      <c r="D725" s="86" t="str">
        <f>IF(ISBLANK('US Ad Fare Sheet'!F730),"",'US Ad Fare Sheet'!F730)</f>
        <v/>
      </c>
      <c r="E725" s="86" t="str">
        <f>IF(ISBLANK('US Ad Fare Sheet'!G730),"",'US Ad Fare Sheet'!G730)</f>
        <v/>
      </c>
      <c r="H725" s="42" t="str">
        <f t="shared" si="57"/>
        <v/>
      </c>
      <c r="I725" s="42" t="str">
        <f t="shared" si="60"/>
        <v/>
      </c>
      <c r="J725" s="42" t="str">
        <f t="shared" si="58"/>
        <v/>
      </c>
      <c r="K725" s="42" t="str">
        <f t="shared" si="56"/>
        <v/>
      </c>
      <c r="L725" s="43" t="str">
        <f t="shared" si="59"/>
        <v/>
      </c>
    </row>
    <row r="726" spans="1:12" x14ac:dyDescent="0.15">
      <c r="A726" s="86" t="str">
        <f>IF(ISBLANK('US Ad Fare Sheet'!C731),"",'US Ad Fare Sheet'!C731)</f>
        <v/>
      </c>
      <c r="B726" s="86" t="str">
        <f>IF(ISBLANK('US Ad Fare Sheet'!D731),"",'US Ad Fare Sheet'!D731)</f>
        <v/>
      </c>
      <c r="C726" s="86" t="str">
        <f>IF(ISBLANK('US Ad Fare Sheet'!E731),"",'US Ad Fare Sheet'!E731)</f>
        <v/>
      </c>
      <c r="D726" s="86" t="str">
        <f>IF(ISBLANK('US Ad Fare Sheet'!F731),"",'US Ad Fare Sheet'!F731)</f>
        <v/>
      </c>
      <c r="E726" s="86" t="str">
        <f>IF(ISBLANK('US Ad Fare Sheet'!G731),"",'US Ad Fare Sheet'!G731)</f>
        <v/>
      </c>
      <c r="H726" s="42" t="str">
        <f t="shared" si="57"/>
        <v/>
      </c>
      <c r="I726" s="42" t="str">
        <f t="shared" si="60"/>
        <v/>
      </c>
      <c r="J726" s="42" t="str">
        <f t="shared" si="58"/>
        <v/>
      </c>
      <c r="K726" s="42" t="str">
        <f t="shared" si="56"/>
        <v/>
      </c>
      <c r="L726" s="43" t="str">
        <f t="shared" si="59"/>
        <v/>
      </c>
    </row>
    <row r="727" spans="1:12" x14ac:dyDescent="0.15">
      <c r="A727" s="86" t="str">
        <f>IF(ISBLANK('US Ad Fare Sheet'!C732),"",'US Ad Fare Sheet'!C732)</f>
        <v/>
      </c>
      <c r="B727" s="86" t="str">
        <f>IF(ISBLANK('US Ad Fare Sheet'!D732),"",'US Ad Fare Sheet'!D732)</f>
        <v/>
      </c>
      <c r="C727" s="86" t="str">
        <f>IF(ISBLANK('US Ad Fare Sheet'!E732),"",'US Ad Fare Sheet'!E732)</f>
        <v/>
      </c>
      <c r="D727" s="86" t="str">
        <f>IF(ISBLANK('US Ad Fare Sheet'!F732),"",'US Ad Fare Sheet'!F732)</f>
        <v/>
      </c>
      <c r="E727" s="86" t="str">
        <f>IF(ISBLANK('US Ad Fare Sheet'!G732),"",'US Ad Fare Sheet'!G732)</f>
        <v/>
      </c>
      <c r="H727" s="42" t="str">
        <f t="shared" si="57"/>
        <v/>
      </c>
      <c r="I727" s="42" t="str">
        <f t="shared" si="60"/>
        <v/>
      </c>
      <c r="J727" s="42" t="str">
        <f t="shared" si="58"/>
        <v/>
      </c>
      <c r="K727" s="42" t="str">
        <f t="shared" si="56"/>
        <v/>
      </c>
      <c r="L727" s="43" t="str">
        <f t="shared" si="59"/>
        <v/>
      </c>
    </row>
    <row r="728" spans="1:12" x14ac:dyDescent="0.15">
      <c r="A728" s="86" t="str">
        <f>IF(ISBLANK('US Ad Fare Sheet'!C733),"",'US Ad Fare Sheet'!C733)</f>
        <v/>
      </c>
      <c r="B728" s="86" t="str">
        <f>IF(ISBLANK('US Ad Fare Sheet'!D733),"",'US Ad Fare Sheet'!D733)</f>
        <v/>
      </c>
      <c r="C728" s="86" t="str">
        <f>IF(ISBLANK('US Ad Fare Sheet'!E733),"",'US Ad Fare Sheet'!E733)</f>
        <v/>
      </c>
      <c r="D728" s="86" t="str">
        <f>IF(ISBLANK('US Ad Fare Sheet'!F733),"",'US Ad Fare Sheet'!F733)</f>
        <v/>
      </c>
      <c r="E728" s="86" t="str">
        <f>IF(ISBLANK('US Ad Fare Sheet'!G733),"",'US Ad Fare Sheet'!G733)</f>
        <v/>
      </c>
      <c r="H728" s="42" t="str">
        <f t="shared" si="57"/>
        <v/>
      </c>
      <c r="I728" s="42" t="str">
        <f t="shared" si="60"/>
        <v/>
      </c>
      <c r="J728" s="42" t="str">
        <f t="shared" si="58"/>
        <v/>
      </c>
      <c r="K728" s="42" t="str">
        <f t="shared" si="56"/>
        <v/>
      </c>
      <c r="L728" s="43" t="str">
        <f t="shared" si="59"/>
        <v/>
      </c>
    </row>
    <row r="729" spans="1:12" x14ac:dyDescent="0.15">
      <c r="A729" s="86" t="str">
        <f>IF(ISBLANK('US Ad Fare Sheet'!C734),"",'US Ad Fare Sheet'!C734)</f>
        <v/>
      </c>
      <c r="B729" s="86" t="str">
        <f>IF(ISBLANK('US Ad Fare Sheet'!D734),"",'US Ad Fare Sheet'!D734)</f>
        <v/>
      </c>
      <c r="C729" s="86" t="str">
        <f>IF(ISBLANK('US Ad Fare Sheet'!E734),"",'US Ad Fare Sheet'!E734)</f>
        <v/>
      </c>
      <c r="D729" s="86" t="str">
        <f>IF(ISBLANK('US Ad Fare Sheet'!F734),"",'US Ad Fare Sheet'!F734)</f>
        <v/>
      </c>
      <c r="E729" s="86" t="str">
        <f>IF(ISBLANK('US Ad Fare Sheet'!G734),"",'US Ad Fare Sheet'!G734)</f>
        <v/>
      </c>
      <c r="H729" s="42" t="str">
        <f t="shared" si="57"/>
        <v/>
      </c>
      <c r="I729" s="42" t="str">
        <f t="shared" si="60"/>
        <v/>
      </c>
      <c r="J729" s="42" t="str">
        <f t="shared" si="58"/>
        <v/>
      </c>
      <c r="K729" s="42" t="str">
        <f t="shared" si="56"/>
        <v/>
      </c>
      <c r="L729" s="43" t="str">
        <f t="shared" si="59"/>
        <v/>
      </c>
    </row>
    <row r="730" spans="1:12" x14ac:dyDescent="0.15">
      <c r="A730" s="86" t="str">
        <f>IF(ISBLANK('US Ad Fare Sheet'!C735),"",'US Ad Fare Sheet'!C735)</f>
        <v/>
      </c>
      <c r="B730" s="86" t="str">
        <f>IF(ISBLANK('US Ad Fare Sheet'!D735),"",'US Ad Fare Sheet'!D735)</f>
        <v/>
      </c>
      <c r="C730" s="86" t="str">
        <f>IF(ISBLANK('US Ad Fare Sheet'!E735),"",'US Ad Fare Sheet'!E735)</f>
        <v/>
      </c>
      <c r="D730" s="86" t="str">
        <f>IF(ISBLANK('US Ad Fare Sheet'!F735),"",'US Ad Fare Sheet'!F735)</f>
        <v/>
      </c>
      <c r="E730" s="86" t="str">
        <f>IF(ISBLANK('US Ad Fare Sheet'!G735),"",'US Ad Fare Sheet'!G735)</f>
        <v/>
      </c>
      <c r="H730" s="42" t="str">
        <f t="shared" si="57"/>
        <v/>
      </c>
      <c r="I730" s="42" t="str">
        <f t="shared" si="60"/>
        <v/>
      </c>
      <c r="J730" s="42" t="str">
        <f t="shared" si="58"/>
        <v/>
      </c>
      <c r="K730" s="42" t="str">
        <f t="shared" si="56"/>
        <v/>
      </c>
      <c r="L730" s="43" t="str">
        <f t="shared" si="59"/>
        <v/>
      </c>
    </row>
    <row r="731" spans="1:12" x14ac:dyDescent="0.15">
      <c r="A731" s="86" t="str">
        <f>IF(ISBLANK('US Ad Fare Sheet'!C736),"",'US Ad Fare Sheet'!C736)</f>
        <v/>
      </c>
      <c r="B731" s="86" t="str">
        <f>IF(ISBLANK('US Ad Fare Sheet'!D736),"",'US Ad Fare Sheet'!D736)</f>
        <v/>
      </c>
      <c r="C731" s="86" t="str">
        <f>IF(ISBLANK('US Ad Fare Sheet'!E736),"",'US Ad Fare Sheet'!E736)</f>
        <v/>
      </c>
      <c r="D731" s="86" t="str">
        <f>IF(ISBLANK('US Ad Fare Sheet'!F736),"",'US Ad Fare Sheet'!F736)</f>
        <v/>
      </c>
      <c r="E731" s="86" t="str">
        <f>IF(ISBLANK('US Ad Fare Sheet'!G736),"",'US Ad Fare Sheet'!G736)</f>
        <v/>
      </c>
      <c r="H731" s="42" t="str">
        <f t="shared" si="57"/>
        <v/>
      </c>
      <c r="I731" s="42" t="str">
        <f t="shared" si="60"/>
        <v/>
      </c>
      <c r="J731" s="42" t="str">
        <f t="shared" si="58"/>
        <v/>
      </c>
      <c r="K731" s="42" t="str">
        <f t="shared" si="56"/>
        <v/>
      </c>
      <c r="L731" s="43" t="str">
        <f t="shared" si="59"/>
        <v/>
      </c>
    </row>
    <row r="732" spans="1:12" x14ac:dyDescent="0.15">
      <c r="A732" s="86" t="str">
        <f>IF(ISBLANK('US Ad Fare Sheet'!C737),"",'US Ad Fare Sheet'!C737)</f>
        <v/>
      </c>
      <c r="B732" s="86" t="str">
        <f>IF(ISBLANK('US Ad Fare Sheet'!D737),"",'US Ad Fare Sheet'!D737)</f>
        <v/>
      </c>
      <c r="C732" s="86" t="str">
        <f>IF(ISBLANK('US Ad Fare Sheet'!E737),"",'US Ad Fare Sheet'!E737)</f>
        <v/>
      </c>
      <c r="D732" s="86" t="str">
        <f>IF(ISBLANK('US Ad Fare Sheet'!F737),"",'US Ad Fare Sheet'!F737)</f>
        <v/>
      </c>
      <c r="E732" s="86" t="str">
        <f>IF(ISBLANK('US Ad Fare Sheet'!G737),"",'US Ad Fare Sheet'!G737)</f>
        <v/>
      </c>
      <c r="H732" s="42" t="str">
        <f t="shared" si="57"/>
        <v/>
      </c>
      <c r="I732" s="42" t="str">
        <f t="shared" si="60"/>
        <v/>
      </c>
      <c r="J732" s="42" t="str">
        <f t="shared" si="58"/>
        <v/>
      </c>
      <c r="K732" s="42" t="str">
        <f t="shared" si="56"/>
        <v/>
      </c>
      <c r="L732" s="43" t="str">
        <f t="shared" si="59"/>
        <v/>
      </c>
    </row>
    <row r="733" spans="1:12" x14ac:dyDescent="0.15">
      <c r="A733" s="86" t="str">
        <f>IF(ISBLANK('US Ad Fare Sheet'!C738),"",'US Ad Fare Sheet'!C738)</f>
        <v/>
      </c>
      <c r="B733" s="86" t="str">
        <f>IF(ISBLANK('US Ad Fare Sheet'!D738),"",'US Ad Fare Sheet'!D738)</f>
        <v/>
      </c>
      <c r="C733" s="86" t="str">
        <f>IF(ISBLANK('US Ad Fare Sheet'!E738),"",'US Ad Fare Sheet'!E738)</f>
        <v/>
      </c>
      <c r="D733" s="86" t="str">
        <f>IF(ISBLANK('US Ad Fare Sheet'!F738),"",'US Ad Fare Sheet'!F738)</f>
        <v/>
      </c>
      <c r="E733" s="86" t="str">
        <f>IF(ISBLANK('US Ad Fare Sheet'!G738),"",'US Ad Fare Sheet'!G738)</f>
        <v/>
      </c>
      <c r="H733" s="42" t="str">
        <f t="shared" si="57"/>
        <v/>
      </c>
      <c r="I733" s="42" t="str">
        <f t="shared" si="60"/>
        <v/>
      </c>
      <c r="J733" s="42" t="str">
        <f t="shared" si="58"/>
        <v/>
      </c>
      <c r="K733" s="42" t="str">
        <f t="shared" si="56"/>
        <v/>
      </c>
      <c r="L733" s="43" t="str">
        <f t="shared" si="59"/>
        <v/>
      </c>
    </row>
    <row r="734" spans="1:12" x14ac:dyDescent="0.15">
      <c r="A734" s="86" t="str">
        <f>IF(ISBLANK('US Ad Fare Sheet'!C739),"",'US Ad Fare Sheet'!C739)</f>
        <v/>
      </c>
      <c r="B734" s="86" t="str">
        <f>IF(ISBLANK('US Ad Fare Sheet'!D739),"",'US Ad Fare Sheet'!D739)</f>
        <v/>
      </c>
      <c r="C734" s="86" t="str">
        <f>IF(ISBLANK('US Ad Fare Sheet'!E739),"",'US Ad Fare Sheet'!E739)</f>
        <v/>
      </c>
      <c r="D734" s="86" t="str">
        <f>IF(ISBLANK('US Ad Fare Sheet'!F739),"",'US Ad Fare Sheet'!F739)</f>
        <v/>
      </c>
      <c r="E734" s="86" t="str">
        <f>IF(ISBLANK('US Ad Fare Sheet'!G739),"",'US Ad Fare Sheet'!G739)</f>
        <v/>
      </c>
      <c r="H734" s="42" t="str">
        <f t="shared" si="57"/>
        <v/>
      </c>
      <c r="I734" s="42" t="str">
        <f t="shared" si="60"/>
        <v/>
      </c>
      <c r="J734" s="42" t="str">
        <f t="shared" si="58"/>
        <v/>
      </c>
      <c r="K734" s="42" t="str">
        <f t="shared" si="56"/>
        <v/>
      </c>
      <c r="L734" s="43" t="str">
        <f t="shared" si="59"/>
        <v/>
      </c>
    </row>
    <row r="735" spans="1:12" x14ac:dyDescent="0.15">
      <c r="A735" s="86" t="str">
        <f>IF(ISBLANK('US Ad Fare Sheet'!C740),"",'US Ad Fare Sheet'!C740)</f>
        <v/>
      </c>
      <c r="B735" s="86" t="str">
        <f>IF(ISBLANK('US Ad Fare Sheet'!D740),"",'US Ad Fare Sheet'!D740)</f>
        <v/>
      </c>
      <c r="C735" s="86" t="str">
        <f>IF(ISBLANK('US Ad Fare Sheet'!E740),"",'US Ad Fare Sheet'!E740)</f>
        <v/>
      </c>
      <c r="D735" s="86" t="str">
        <f>IF(ISBLANK('US Ad Fare Sheet'!F740),"",'US Ad Fare Sheet'!F740)</f>
        <v/>
      </c>
      <c r="E735" s="86" t="str">
        <f>IF(ISBLANK('US Ad Fare Sheet'!G740),"",'US Ad Fare Sheet'!G740)</f>
        <v/>
      </c>
      <c r="H735" s="42" t="str">
        <f t="shared" si="57"/>
        <v/>
      </c>
      <c r="I735" s="42" t="str">
        <f t="shared" si="60"/>
        <v/>
      </c>
      <c r="J735" s="42" t="str">
        <f t="shared" si="58"/>
        <v/>
      </c>
      <c r="K735" s="42" t="str">
        <f t="shared" si="56"/>
        <v/>
      </c>
      <c r="L735" s="43" t="str">
        <f t="shared" si="59"/>
        <v/>
      </c>
    </row>
    <row r="736" spans="1:12" x14ac:dyDescent="0.15">
      <c r="A736" s="86" t="str">
        <f>IF(ISBLANK('US Ad Fare Sheet'!C741),"",'US Ad Fare Sheet'!C741)</f>
        <v/>
      </c>
      <c r="B736" s="86" t="str">
        <f>IF(ISBLANK('US Ad Fare Sheet'!D741),"",'US Ad Fare Sheet'!D741)</f>
        <v/>
      </c>
      <c r="C736" s="86" t="str">
        <f>IF(ISBLANK('US Ad Fare Sheet'!E741),"",'US Ad Fare Sheet'!E741)</f>
        <v/>
      </c>
      <c r="D736" s="86" t="str">
        <f>IF(ISBLANK('US Ad Fare Sheet'!F741),"",'US Ad Fare Sheet'!F741)</f>
        <v/>
      </c>
      <c r="E736" s="86" t="str">
        <f>IF(ISBLANK('US Ad Fare Sheet'!G741),"",'US Ad Fare Sheet'!G741)</f>
        <v/>
      </c>
      <c r="H736" s="42" t="str">
        <f t="shared" si="57"/>
        <v/>
      </c>
      <c r="I736" s="42" t="str">
        <f t="shared" si="60"/>
        <v/>
      </c>
      <c r="J736" s="42" t="str">
        <f t="shared" si="58"/>
        <v/>
      </c>
      <c r="K736" s="42" t="str">
        <f t="shared" si="56"/>
        <v/>
      </c>
      <c r="L736" s="43" t="str">
        <f t="shared" si="59"/>
        <v/>
      </c>
    </row>
    <row r="737" spans="1:12" x14ac:dyDescent="0.15">
      <c r="A737" s="86" t="str">
        <f>IF(ISBLANK('US Ad Fare Sheet'!C742),"",'US Ad Fare Sheet'!C742)</f>
        <v/>
      </c>
      <c r="B737" s="86" t="str">
        <f>IF(ISBLANK('US Ad Fare Sheet'!D742),"",'US Ad Fare Sheet'!D742)</f>
        <v/>
      </c>
      <c r="C737" s="86" t="str">
        <f>IF(ISBLANK('US Ad Fare Sheet'!E742),"",'US Ad Fare Sheet'!E742)</f>
        <v/>
      </c>
      <c r="D737" s="86" t="str">
        <f>IF(ISBLANK('US Ad Fare Sheet'!F742),"",'US Ad Fare Sheet'!F742)</f>
        <v/>
      </c>
      <c r="E737" s="86" t="str">
        <f>IF(ISBLANK('US Ad Fare Sheet'!G742),"",'US Ad Fare Sheet'!G742)</f>
        <v/>
      </c>
      <c r="H737" s="42" t="str">
        <f t="shared" si="57"/>
        <v/>
      </c>
      <c r="I737" s="42" t="str">
        <f t="shared" si="60"/>
        <v/>
      </c>
      <c r="J737" s="42" t="str">
        <f t="shared" si="58"/>
        <v/>
      </c>
      <c r="K737" s="42" t="str">
        <f t="shared" si="56"/>
        <v/>
      </c>
      <c r="L737" s="43" t="str">
        <f t="shared" si="59"/>
        <v/>
      </c>
    </row>
    <row r="738" spans="1:12" x14ac:dyDescent="0.15">
      <c r="A738" s="86" t="str">
        <f>IF(ISBLANK('US Ad Fare Sheet'!C743),"",'US Ad Fare Sheet'!C743)</f>
        <v/>
      </c>
      <c r="B738" s="86" t="str">
        <f>IF(ISBLANK('US Ad Fare Sheet'!D743),"",'US Ad Fare Sheet'!D743)</f>
        <v/>
      </c>
      <c r="C738" s="86" t="str">
        <f>IF(ISBLANK('US Ad Fare Sheet'!E743),"",'US Ad Fare Sheet'!E743)</f>
        <v/>
      </c>
      <c r="D738" s="86" t="str">
        <f>IF(ISBLANK('US Ad Fare Sheet'!F743),"",'US Ad Fare Sheet'!F743)</f>
        <v/>
      </c>
      <c r="E738" s="86" t="str">
        <f>IF(ISBLANK('US Ad Fare Sheet'!G743),"",'US Ad Fare Sheet'!G743)</f>
        <v/>
      </c>
      <c r="H738" s="42" t="str">
        <f t="shared" si="57"/>
        <v/>
      </c>
      <c r="I738" s="42" t="str">
        <f t="shared" si="60"/>
        <v/>
      </c>
      <c r="J738" s="42" t="str">
        <f t="shared" si="58"/>
        <v/>
      </c>
      <c r="K738" s="42" t="str">
        <f t="shared" si="56"/>
        <v/>
      </c>
      <c r="L738" s="43" t="str">
        <f t="shared" si="59"/>
        <v/>
      </c>
    </row>
    <row r="739" spans="1:12" x14ac:dyDescent="0.15">
      <c r="A739" s="86" t="str">
        <f>IF(ISBLANK('US Ad Fare Sheet'!C744),"",'US Ad Fare Sheet'!C744)</f>
        <v/>
      </c>
      <c r="B739" s="86" t="str">
        <f>IF(ISBLANK('US Ad Fare Sheet'!D744),"",'US Ad Fare Sheet'!D744)</f>
        <v/>
      </c>
      <c r="C739" s="86" t="str">
        <f>IF(ISBLANK('US Ad Fare Sheet'!E744),"",'US Ad Fare Sheet'!E744)</f>
        <v/>
      </c>
      <c r="D739" s="86" t="str">
        <f>IF(ISBLANK('US Ad Fare Sheet'!F744),"",'US Ad Fare Sheet'!F744)</f>
        <v/>
      </c>
      <c r="E739" s="86" t="str">
        <f>IF(ISBLANK('US Ad Fare Sheet'!G744),"",'US Ad Fare Sheet'!G744)</f>
        <v/>
      </c>
      <c r="H739" s="42" t="str">
        <f t="shared" si="57"/>
        <v/>
      </c>
      <c r="I739" s="42" t="str">
        <f t="shared" si="60"/>
        <v/>
      </c>
      <c r="J739" s="42" t="str">
        <f t="shared" si="58"/>
        <v/>
      </c>
      <c r="K739" s="42" t="str">
        <f t="shared" si="56"/>
        <v/>
      </c>
      <c r="L739" s="43" t="str">
        <f t="shared" si="59"/>
        <v/>
      </c>
    </row>
    <row r="740" spans="1:12" x14ac:dyDescent="0.15">
      <c r="A740" s="86" t="str">
        <f>IF(ISBLANK('US Ad Fare Sheet'!C745),"",'US Ad Fare Sheet'!C745)</f>
        <v/>
      </c>
      <c r="B740" s="86" t="str">
        <f>IF(ISBLANK('US Ad Fare Sheet'!D745),"",'US Ad Fare Sheet'!D745)</f>
        <v/>
      </c>
      <c r="C740" s="86" t="str">
        <f>IF(ISBLANK('US Ad Fare Sheet'!E745),"",'US Ad Fare Sheet'!E745)</f>
        <v/>
      </c>
      <c r="D740" s="86" t="str">
        <f>IF(ISBLANK('US Ad Fare Sheet'!F745),"",'US Ad Fare Sheet'!F745)</f>
        <v/>
      </c>
      <c r="E740" s="86" t="str">
        <f>IF(ISBLANK('US Ad Fare Sheet'!G745),"",'US Ad Fare Sheet'!G745)</f>
        <v/>
      </c>
      <c r="H740" s="42" t="str">
        <f t="shared" si="57"/>
        <v/>
      </c>
      <c r="I740" s="42" t="str">
        <f t="shared" si="60"/>
        <v/>
      </c>
      <c r="J740" s="42" t="str">
        <f t="shared" si="58"/>
        <v/>
      </c>
      <c r="K740" s="42" t="str">
        <f t="shared" si="56"/>
        <v/>
      </c>
      <c r="L740" s="43" t="str">
        <f t="shared" si="59"/>
        <v/>
      </c>
    </row>
    <row r="741" spans="1:12" x14ac:dyDescent="0.15">
      <c r="A741" s="86" t="str">
        <f>IF(ISBLANK('US Ad Fare Sheet'!C746),"",'US Ad Fare Sheet'!C746)</f>
        <v/>
      </c>
      <c r="B741" s="86" t="str">
        <f>IF(ISBLANK('US Ad Fare Sheet'!D746),"",'US Ad Fare Sheet'!D746)</f>
        <v/>
      </c>
      <c r="C741" s="86" t="str">
        <f>IF(ISBLANK('US Ad Fare Sheet'!E746),"",'US Ad Fare Sheet'!E746)</f>
        <v/>
      </c>
      <c r="D741" s="86" t="str">
        <f>IF(ISBLANK('US Ad Fare Sheet'!F746),"",'US Ad Fare Sheet'!F746)</f>
        <v/>
      </c>
      <c r="E741" s="86" t="str">
        <f>IF(ISBLANK('US Ad Fare Sheet'!G746),"",'US Ad Fare Sheet'!G746)</f>
        <v/>
      </c>
      <c r="H741" s="42" t="str">
        <f t="shared" si="57"/>
        <v/>
      </c>
      <c r="I741" s="42" t="str">
        <f t="shared" si="60"/>
        <v/>
      </c>
      <c r="J741" s="42" t="str">
        <f t="shared" si="58"/>
        <v/>
      </c>
      <c r="K741" s="42" t="str">
        <f t="shared" si="56"/>
        <v/>
      </c>
      <c r="L741" s="43" t="str">
        <f t="shared" si="59"/>
        <v/>
      </c>
    </row>
    <row r="742" spans="1:12" x14ac:dyDescent="0.15">
      <c r="A742" s="86" t="str">
        <f>IF(ISBLANK('US Ad Fare Sheet'!C747),"",'US Ad Fare Sheet'!C747)</f>
        <v/>
      </c>
      <c r="B742" s="86" t="str">
        <f>IF(ISBLANK('US Ad Fare Sheet'!D747),"",'US Ad Fare Sheet'!D747)</f>
        <v/>
      </c>
      <c r="C742" s="86" t="str">
        <f>IF(ISBLANK('US Ad Fare Sheet'!E747),"",'US Ad Fare Sheet'!E747)</f>
        <v/>
      </c>
      <c r="D742" s="86" t="str">
        <f>IF(ISBLANK('US Ad Fare Sheet'!F747),"",'US Ad Fare Sheet'!F747)</f>
        <v/>
      </c>
      <c r="E742" s="86" t="str">
        <f>IF(ISBLANK('US Ad Fare Sheet'!G747),"",'US Ad Fare Sheet'!G747)</f>
        <v/>
      </c>
      <c r="H742" s="42" t="str">
        <f t="shared" si="57"/>
        <v/>
      </c>
      <c r="I742" s="42" t="str">
        <f t="shared" si="60"/>
        <v/>
      </c>
      <c r="J742" s="42" t="str">
        <f t="shared" si="58"/>
        <v/>
      </c>
      <c r="K742" s="42" t="str">
        <f t="shared" si="56"/>
        <v/>
      </c>
      <c r="L742" s="43" t="str">
        <f t="shared" si="59"/>
        <v/>
      </c>
    </row>
    <row r="743" spans="1:12" x14ac:dyDescent="0.15">
      <c r="A743" s="86" t="str">
        <f>IF(ISBLANK('US Ad Fare Sheet'!C748),"",'US Ad Fare Sheet'!C748)</f>
        <v/>
      </c>
      <c r="B743" s="86" t="str">
        <f>IF(ISBLANK('US Ad Fare Sheet'!D748),"",'US Ad Fare Sheet'!D748)</f>
        <v/>
      </c>
      <c r="C743" s="86" t="str">
        <f>IF(ISBLANK('US Ad Fare Sheet'!E748),"",'US Ad Fare Sheet'!E748)</f>
        <v/>
      </c>
      <c r="D743" s="86" t="str">
        <f>IF(ISBLANK('US Ad Fare Sheet'!F748),"",'US Ad Fare Sheet'!F748)</f>
        <v/>
      </c>
      <c r="E743" s="86" t="str">
        <f>IF(ISBLANK('US Ad Fare Sheet'!G748),"",'US Ad Fare Sheet'!G748)</f>
        <v/>
      </c>
      <c r="H743" s="42" t="str">
        <f t="shared" si="57"/>
        <v/>
      </c>
      <c r="I743" s="42" t="str">
        <f t="shared" si="60"/>
        <v/>
      </c>
      <c r="J743" s="42" t="str">
        <f t="shared" si="58"/>
        <v/>
      </c>
      <c r="K743" s="42" t="str">
        <f t="shared" si="56"/>
        <v/>
      </c>
      <c r="L743" s="43" t="str">
        <f t="shared" si="59"/>
        <v/>
      </c>
    </row>
    <row r="744" spans="1:12" x14ac:dyDescent="0.15">
      <c r="A744" s="86" t="str">
        <f>IF(ISBLANK('US Ad Fare Sheet'!C749),"",'US Ad Fare Sheet'!C749)</f>
        <v/>
      </c>
      <c r="B744" s="86" t="str">
        <f>IF(ISBLANK('US Ad Fare Sheet'!D749),"",'US Ad Fare Sheet'!D749)</f>
        <v/>
      </c>
      <c r="C744" s="86" t="str">
        <f>IF(ISBLANK('US Ad Fare Sheet'!E749),"",'US Ad Fare Sheet'!E749)</f>
        <v/>
      </c>
      <c r="D744" s="86" t="str">
        <f>IF(ISBLANK('US Ad Fare Sheet'!F749),"",'US Ad Fare Sheet'!F749)</f>
        <v/>
      </c>
      <c r="E744" s="86" t="str">
        <f>IF(ISBLANK('US Ad Fare Sheet'!G749),"",'US Ad Fare Sheet'!G749)</f>
        <v/>
      </c>
      <c r="H744" s="42" t="str">
        <f t="shared" si="57"/>
        <v/>
      </c>
      <c r="I744" s="42" t="str">
        <f t="shared" si="60"/>
        <v/>
      </c>
      <c r="J744" s="42" t="str">
        <f t="shared" si="58"/>
        <v/>
      </c>
      <c r="K744" s="42" t="str">
        <f t="shared" si="56"/>
        <v/>
      </c>
      <c r="L744" s="43" t="str">
        <f t="shared" si="59"/>
        <v/>
      </c>
    </row>
    <row r="745" spans="1:12" x14ac:dyDescent="0.15">
      <c r="A745" s="86" t="str">
        <f>IF(ISBLANK('US Ad Fare Sheet'!C750),"",'US Ad Fare Sheet'!C750)</f>
        <v/>
      </c>
      <c r="B745" s="86" t="str">
        <f>IF(ISBLANK('US Ad Fare Sheet'!D750),"",'US Ad Fare Sheet'!D750)</f>
        <v/>
      </c>
      <c r="C745" s="86" t="str">
        <f>IF(ISBLANK('US Ad Fare Sheet'!E750),"",'US Ad Fare Sheet'!E750)</f>
        <v/>
      </c>
      <c r="D745" s="86" t="str">
        <f>IF(ISBLANK('US Ad Fare Sheet'!F750),"",'US Ad Fare Sheet'!F750)</f>
        <v/>
      </c>
      <c r="E745" s="86" t="str">
        <f>IF(ISBLANK('US Ad Fare Sheet'!G750),"",'US Ad Fare Sheet'!G750)</f>
        <v/>
      </c>
      <c r="H745" s="42" t="str">
        <f t="shared" si="57"/>
        <v/>
      </c>
      <c r="I745" s="42" t="str">
        <f t="shared" si="60"/>
        <v/>
      </c>
      <c r="J745" s="42" t="str">
        <f t="shared" si="58"/>
        <v/>
      </c>
      <c r="K745" s="42" t="str">
        <f t="shared" si="56"/>
        <v/>
      </c>
      <c r="L745" s="43" t="str">
        <f t="shared" si="59"/>
        <v/>
      </c>
    </row>
    <row r="746" spans="1:12" x14ac:dyDescent="0.15">
      <c r="A746" s="86" t="str">
        <f>IF(ISBLANK('US Ad Fare Sheet'!C751),"",'US Ad Fare Sheet'!C751)</f>
        <v/>
      </c>
      <c r="B746" s="86" t="str">
        <f>IF(ISBLANK('US Ad Fare Sheet'!D751),"",'US Ad Fare Sheet'!D751)</f>
        <v/>
      </c>
      <c r="C746" s="86" t="str">
        <f>IF(ISBLANK('US Ad Fare Sheet'!E751),"",'US Ad Fare Sheet'!E751)</f>
        <v/>
      </c>
      <c r="D746" s="86" t="str">
        <f>IF(ISBLANK('US Ad Fare Sheet'!F751),"",'US Ad Fare Sheet'!F751)</f>
        <v/>
      </c>
      <c r="E746" s="86" t="str">
        <f>IF(ISBLANK('US Ad Fare Sheet'!G751),"",'US Ad Fare Sheet'!G751)</f>
        <v/>
      </c>
      <c r="H746" s="42" t="str">
        <f t="shared" si="57"/>
        <v/>
      </c>
      <c r="I746" s="42" t="str">
        <f t="shared" si="60"/>
        <v/>
      </c>
      <c r="J746" s="42" t="str">
        <f t="shared" si="58"/>
        <v/>
      </c>
      <c r="K746" s="42" t="str">
        <f t="shared" si="56"/>
        <v/>
      </c>
      <c r="L746" s="43" t="str">
        <f t="shared" si="59"/>
        <v/>
      </c>
    </row>
    <row r="747" spans="1:12" x14ac:dyDescent="0.15">
      <c r="A747" s="86" t="str">
        <f>IF(ISBLANK('US Ad Fare Sheet'!C752),"",'US Ad Fare Sheet'!C752)</f>
        <v/>
      </c>
      <c r="B747" s="86" t="str">
        <f>IF(ISBLANK('US Ad Fare Sheet'!D752),"",'US Ad Fare Sheet'!D752)</f>
        <v/>
      </c>
      <c r="C747" s="86" t="str">
        <f>IF(ISBLANK('US Ad Fare Sheet'!E752),"",'US Ad Fare Sheet'!E752)</f>
        <v/>
      </c>
      <c r="D747" s="86" t="str">
        <f>IF(ISBLANK('US Ad Fare Sheet'!F752),"",'US Ad Fare Sheet'!F752)</f>
        <v/>
      </c>
      <c r="E747" s="86" t="str">
        <f>IF(ISBLANK('US Ad Fare Sheet'!G752),"",'US Ad Fare Sheet'!G752)</f>
        <v/>
      </c>
      <c r="H747" s="42" t="str">
        <f t="shared" si="57"/>
        <v/>
      </c>
      <c r="I747" s="42" t="str">
        <f t="shared" si="60"/>
        <v/>
      </c>
      <c r="J747" s="42" t="str">
        <f t="shared" si="58"/>
        <v/>
      </c>
      <c r="K747" s="42" t="str">
        <f t="shared" si="56"/>
        <v/>
      </c>
      <c r="L747" s="43" t="str">
        <f t="shared" si="59"/>
        <v/>
      </c>
    </row>
    <row r="748" spans="1:12" x14ac:dyDescent="0.15">
      <c r="A748" s="86" t="str">
        <f>IF(ISBLANK('US Ad Fare Sheet'!C753),"",'US Ad Fare Sheet'!C753)</f>
        <v/>
      </c>
      <c r="B748" s="86" t="str">
        <f>IF(ISBLANK('US Ad Fare Sheet'!D753),"",'US Ad Fare Sheet'!D753)</f>
        <v/>
      </c>
      <c r="C748" s="86" t="str">
        <f>IF(ISBLANK('US Ad Fare Sheet'!E753),"",'US Ad Fare Sheet'!E753)</f>
        <v/>
      </c>
      <c r="D748" s="86" t="str">
        <f>IF(ISBLANK('US Ad Fare Sheet'!F753),"",'US Ad Fare Sheet'!F753)</f>
        <v/>
      </c>
      <c r="E748" s="86" t="str">
        <f>IF(ISBLANK('US Ad Fare Sheet'!G753),"",'US Ad Fare Sheet'!G753)</f>
        <v/>
      </c>
      <c r="H748" s="42" t="str">
        <f t="shared" si="57"/>
        <v/>
      </c>
      <c r="I748" s="42" t="str">
        <f t="shared" si="60"/>
        <v/>
      </c>
      <c r="J748" s="42" t="str">
        <f t="shared" si="58"/>
        <v/>
      </c>
      <c r="K748" s="42" t="str">
        <f t="shared" si="56"/>
        <v/>
      </c>
      <c r="L748" s="43" t="str">
        <f t="shared" si="59"/>
        <v/>
      </c>
    </row>
    <row r="749" spans="1:12" x14ac:dyDescent="0.15">
      <c r="A749" s="86" t="str">
        <f>IF(ISBLANK('US Ad Fare Sheet'!C754),"",'US Ad Fare Sheet'!C754)</f>
        <v/>
      </c>
      <c r="B749" s="86" t="str">
        <f>IF(ISBLANK('US Ad Fare Sheet'!D754),"",'US Ad Fare Sheet'!D754)</f>
        <v/>
      </c>
      <c r="C749" s="86" t="str">
        <f>IF(ISBLANK('US Ad Fare Sheet'!E754),"",'US Ad Fare Sheet'!E754)</f>
        <v/>
      </c>
      <c r="D749" s="86" t="str">
        <f>IF(ISBLANK('US Ad Fare Sheet'!F754),"",'US Ad Fare Sheet'!F754)</f>
        <v/>
      </c>
      <c r="E749" s="86" t="str">
        <f>IF(ISBLANK('US Ad Fare Sheet'!G754),"",'US Ad Fare Sheet'!G754)</f>
        <v/>
      </c>
      <c r="H749" s="42" t="str">
        <f t="shared" si="57"/>
        <v/>
      </c>
      <c r="I749" s="42" t="str">
        <f t="shared" si="60"/>
        <v/>
      </c>
      <c r="J749" s="42" t="str">
        <f t="shared" si="58"/>
        <v/>
      </c>
      <c r="K749" s="42" t="str">
        <f t="shared" si="56"/>
        <v/>
      </c>
      <c r="L749" s="43" t="str">
        <f t="shared" si="59"/>
        <v/>
      </c>
    </row>
    <row r="750" spans="1:12" x14ac:dyDescent="0.15">
      <c r="A750" s="86" t="str">
        <f>IF(ISBLANK('US Ad Fare Sheet'!C755),"",'US Ad Fare Sheet'!C755)</f>
        <v/>
      </c>
      <c r="B750" s="86" t="str">
        <f>IF(ISBLANK('US Ad Fare Sheet'!D755),"",'US Ad Fare Sheet'!D755)</f>
        <v/>
      </c>
      <c r="C750" s="86" t="str">
        <f>IF(ISBLANK('US Ad Fare Sheet'!E755),"",'US Ad Fare Sheet'!E755)</f>
        <v/>
      </c>
      <c r="D750" s="86" t="str">
        <f>IF(ISBLANK('US Ad Fare Sheet'!F755),"",'US Ad Fare Sheet'!F755)</f>
        <v/>
      </c>
      <c r="E750" s="86" t="str">
        <f>IF(ISBLANK('US Ad Fare Sheet'!G755),"",'US Ad Fare Sheet'!G755)</f>
        <v/>
      </c>
      <c r="H750" s="42" t="str">
        <f t="shared" si="57"/>
        <v/>
      </c>
      <c r="I750" s="42" t="str">
        <f t="shared" si="60"/>
        <v/>
      </c>
      <c r="J750" s="42" t="str">
        <f t="shared" si="58"/>
        <v/>
      </c>
      <c r="K750" s="42" t="str">
        <f t="shared" si="56"/>
        <v/>
      </c>
      <c r="L750" s="43" t="str">
        <f t="shared" si="59"/>
        <v/>
      </c>
    </row>
    <row r="751" spans="1:12" x14ac:dyDescent="0.15">
      <c r="A751" s="86" t="str">
        <f>IF(ISBLANK('US Ad Fare Sheet'!C756),"",'US Ad Fare Sheet'!C756)</f>
        <v/>
      </c>
      <c r="B751" s="86" t="str">
        <f>IF(ISBLANK('US Ad Fare Sheet'!D756),"",'US Ad Fare Sheet'!D756)</f>
        <v/>
      </c>
      <c r="C751" s="86" t="str">
        <f>IF(ISBLANK('US Ad Fare Sheet'!E756),"",'US Ad Fare Sheet'!E756)</f>
        <v/>
      </c>
      <c r="D751" s="86" t="str">
        <f>IF(ISBLANK('US Ad Fare Sheet'!F756),"",'US Ad Fare Sheet'!F756)</f>
        <v/>
      </c>
      <c r="E751" s="86" t="str">
        <f>IF(ISBLANK('US Ad Fare Sheet'!G756),"",'US Ad Fare Sheet'!G756)</f>
        <v/>
      </c>
      <c r="H751" s="42" t="str">
        <f t="shared" si="57"/>
        <v/>
      </c>
      <c r="I751" s="42" t="str">
        <f t="shared" si="60"/>
        <v/>
      </c>
      <c r="J751" s="42" t="str">
        <f t="shared" si="58"/>
        <v/>
      </c>
      <c r="K751" s="42" t="str">
        <f t="shared" si="56"/>
        <v/>
      </c>
      <c r="L751" s="43" t="str">
        <f t="shared" si="59"/>
        <v/>
      </c>
    </row>
    <row r="752" spans="1:12" x14ac:dyDescent="0.15">
      <c r="A752" s="86" t="str">
        <f>IF(ISBLANK('US Ad Fare Sheet'!C757),"",'US Ad Fare Sheet'!C757)</f>
        <v/>
      </c>
      <c r="B752" s="86" t="str">
        <f>IF(ISBLANK('US Ad Fare Sheet'!D757),"",'US Ad Fare Sheet'!D757)</f>
        <v/>
      </c>
      <c r="C752" s="86" t="str">
        <f>IF(ISBLANK('US Ad Fare Sheet'!E757),"",'US Ad Fare Sheet'!E757)</f>
        <v/>
      </c>
      <c r="D752" s="86" t="str">
        <f>IF(ISBLANK('US Ad Fare Sheet'!F757),"",'US Ad Fare Sheet'!F757)</f>
        <v/>
      </c>
      <c r="E752" s="86" t="str">
        <f>IF(ISBLANK('US Ad Fare Sheet'!G757),"",'US Ad Fare Sheet'!G757)</f>
        <v/>
      </c>
      <c r="H752" s="42" t="str">
        <f t="shared" si="57"/>
        <v/>
      </c>
      <c r="I752" s="42" t="str">
        <f t="shared" si="60"/>
        <v/>
      </c>
      <c r="J752" s="42" t="str">
        <f t="shared" si="58"/>
        <v/>
      </c>
      <c r="K752" s="42" t="str">
        <f t="shared" si="56"/>
        <v/>
      </c>
      <c r="L752" s="43" t="str">
        <f t="shared" si="59"/>
        <v/>
      </c>
    </row>
    <row r="753" spans="1:12" x14ac:dyDescent="0.15">
      <c r="A753" s="86" t="str">
        <f>IF(ISBLANK('US Ad Fare Sheet'!C758),"",'US Ad Fare Sheet'!C758)</f>
        <v/>
      </c>
      <c r="B753" s="86" t="str">
        <f>IF(ISBLANK('US Ad Fare Sheet'!D758),"",'US Ad Fare Sheet'!D758)</f>
        <v/>
      </c>
      <c r="C753" s="86" t="str">
        <f>IF(ISBLANK('US Ad Fare Sheet'!E758),"",'US Ad Fare Sheet'!E758)</f>
        <v/>
      </c>
      <c r="D753" s="86" t="str">
        <f>IF(ISBLANK('US Ad Fare Sheet'!F758),"",'US Ad Fare Sheet'!F758)</f>
        <v/>
      </c>
      <c r="E753" s="86" t="str">
        <f>IF(ISBLANK('US Ad Fare Sheet'!G758),"",'US Ad Fare Sheet'!G758)</f>
        <v/>
      </c>
      <c r="H753" s="42" t="str">
        <f t="shared" si="57"/>
        <v/>
      </c>
      <c r="I753" s="42" t="str">
        <f t="shared" si="60"/>
        <v/>
      </c>
      <c r="J753" s="42" t="str">
        <f t="shared" si="58"/>
        <v/>
      </c>
      <c r="K753" s="42" t="str">
        <f t="shared" si="56"/>
        <v/>
      </c>
      <c r="L753" s="43" t="str">
        <f t="shared" si="59"/>
        <v/>
      </c>
    </row>
    <row r="754" spans="1:12" x14ac:dyDescent="0.15">
      <c r="A754" s="86" t="str">
        <f>IF(ISBLANK('US Ad Fare Sheet'!C759),"",'US Ad Fare Sheet'!C759)</f>
        <v/>
      </c>
      <c r="B754" s="86" t="str">
        <f>IF(ISBLANK('US Ad Fare Sheet'!D759),"",'US Ad Fare Sheet'!D759)</f>
        <v/>
      </c>
      <c r="C754" s="86" t="str">
        <f>IF(ISBLANK('US Ad Fare Sheet'!E759),"",'US Ad Fare Sheet'!E759)</f>
        <v/>
      </c>
      <c r="D754" s="86" t="str">
        <f>IF(ISBLANK('US Ad Fare Sheet'!F759),"",'US Ad Fare Sheet'!F759)</f>
        <v/>
      </c>
      <c r="E754" s="86" t="str">
        <f>IF(ISBLANK('US Ad Fare Sheet'!G759),"",'US Ad Fare Sheet'!G759)</f>
        <v/>
      </c>
      <c r="H754" s="42" t="str">
        <f t="shared" si="57"/>
        <v/>
      </c>
      <c r="I754" s="42" t="str">
        <f t="shared" si="60"/>
        <v/>
      </c>
      <c r="J754" s="42" t="str">
        <f t="shared" si="58"/>
        <v/>
      </c>
      <c r="K754" s="42" t="str">
        <f t="shared" si="56"/>
        <v/>
      </c>
      <c r="L754" s="43" t="str">
        <f t="shared" si="59"/>
        <v/>
      </c>
    </row>
    <row r="755" spans="1:12" x14ac:dyDescent="0.15">
      <c r="A755" s="86" t="str">
        <f>IF(ISBLANK('US Ad Fare Sheet'!C760),"",'US Ad Fare Sheet'!C760)</f>
        <v/>
      </c>
      <c r="B755" s="86" t="str">
        <f>IF(ISBLANK('US Ad Fare Sheet'!D760),"",'US Ad Fare Sheet'!D760)</f>
        <v/>
      </c>
      <c r="C755" s="86" t="str">
        <f>IF(ISBLANK('US Ad Fare Sheet'!E760),"",'US Ad Fare Sheet'!E760)</f>
        <v/>
      </c>
      <c r="D755" s="86" t="str">
        <f>IF(ISBLANK('US Ad Fare Sheet'!F760),"",'US Ad Fare Sheet'!F760)</f>
        <v/>
      </c>
      <c r="E755" s="86" t="str">
        <f>IF(ISBLANK('US Ad Fare Sheet'!G760),"",'US Ad Fare Sheet'!G760)</f>
        <v/>
      </c>
      <c r="H755" s="42" t="str">
        <f t="shared" si="57"/>
        <v/>
      </c>
      <c r="I755" s="42" t="str">
        <f t="shared" si="60"/>
        <v/>
      </c>
      <c r="J755" s="42" t="str">
        <f t="shared" si="58"/>
        <v/>
      </c>
      <c r="K755" s="42" t="str">
        <f t="shared" si="56"/>
        <v/>
      </c>
      <c r="L755" s="43" t="str">
        <f t="shared" si="59"/>
        <v/>
      </c>
    </row>
    <row r="756" spans="1:12" x14ac:dyDescent="0.15">
      <c r="A756" s="86" t="str">
        <f>IF(ISBLANK('US Ad Fare Sheet'!C761),"",'US Ad Fare Sheet'!C761)</f>
        <v/>
      </c>
      <c r="B756" s="86" t="str">
        <f>IF(ISBLANK('US Ad Fare Sheet'!D761),"",'US Ad Fare Sheet'!D761)</f>
        <v/>
      </c>
      <c r="C756" s="86" t="str">
        <f>IF(ISBLANK('US Ad Fare Sheet'!E761),"",'US Ad Fare Sheet'!E761)</f>
        <v/>
      </c>
      <c r="D756" s="86" t="str">
        <f>IF(ISBLANK('US Ad Fare Sheet'!F761),"",'US Ad Fare Sheet'!F761)</f>
        <v/>
      </c>
      <c r="E756" s="86" t="str">
        <f>IF(ISBLANK('US Ad Fare Sheet'!G761),"",'US Ad Fare Sheet'!G761)</f>
        <v/>
      </c>
      <c r="H756" s="42" t="str">
        <f t="shared" si="57"/>
        <v/>
      </c>
      <c r="I756" s="42" t="str">
        <f t="shared" si="60"/>
        <v/>
      </c>
      <c r="J756" s="42" t="str">
        <f t="shared" si="58"/>
        <v/>
      </c>
      <c r="K756" s="42" t="str">
        <f t="shared" si="56"/>
        <v/>
      </c>
      <c r="L756" s="43" t="str">
        <f t="shared" si="59"/>
        <v/>
      </c>
    </row>
    <row r="757" spans="1:12" x14ac:dyDescent="0.15">
      <c r="A757" s="86" t="str">
        <f>IF(ISBLANK('US Ad Fare Sheet'!C762),"",'US Ad Fare Sheet'!C762)</f>
        <v/>
      </c>
      <c r="B757" s="86" t="str">
        <f>IF(ISBLANK('US Ad Fare Sheet'!D762),"",'US Ad Fare Sheet'!D762)</f>
        <v/>
      </c>
      <c r="C757" s="86" t="str">
        <f>IF(ISBLANK('US Ad Fare Sheet'!E762),"",'US Ad Fare Sheet'!E762)</f>
        <v/>
      </c>
      <c r="D757" s="86" t="str">
        <f>IF(ISBLANK('US Ad Fare Sheet'!F762),"",'US Ad Fare Sheet'!F762)</f>
        <v/>
      </c>
      <c r="E757" s="86" t="str">
        <f>IF(ISBLANK('US Ad Fare Sheet'!G762),"",'US Ad Fare Sheet'!G762)</f>
        <v/>
      </c>
      <c r="H757" s="42" t="str">
        <f t="shared" si="57"/>
        <v/>
      </c>
      <c r="I757" s="42" t="str">
        <f t="shared" si="60"/>
        <v/>
      </c>
      <c r="J757" s="42" t="str">
        <f t="shared" si="58"/>
        <v/>
      </c>
      <c r="K757" s="42" t="str">
        <f t="shared" si="56"/>
        <v/>
      </c>
      <c r="L757" s="43" t="str">
        <f t="shared" si="59"/>
        <v/>
      </c>
    </row>
    <row r="758" spans="1:12" x14ac:dyDescent="0.15">
      <c r="A758" s="86" t="str">
        <f>IF(ISBLANK('US Ad Fare Sheet'!C763),"",'US Ad Fare Sheet'!C763)</f>
        <v/>
      </c>
      <c r="B758" s="86" t="str">
        <f>IF(ISBLANK('US Ad Fare Sheet'!D763),"",'US Ad Fare Sheet'!D763)</f>
        <v/>
      </c>
      <c r="C758" s="86" t="str">
        <f>IF(ISBLANK('US Ad Fare Sheet'!E763),"",'US Ad Fare Sheet'!E763)</f>
        <v/>
      </c>
      <c r="D758" s="86" t="str">
        <f>IF(ISBLANK('US Ad Fare Sheet'!F763),"",'US Ad Fare Sheet'!F763)</f>
        <v/>
      </c>
      <c r="E758" s="86" t="str">
        <f>IF(ISBLANK('US Ad Fare Sheet'!G763),"",'US Ad Fare Sheet'!G763)</f>
        <v/>
      </c>
      <c r="H758" s="42" t="str">
        <f t="shared" si="57"/>
        <v/>
      </c>
      <c r="I758" s="42" t="str">
        <f t="shared" si="60"/>
        <v/>
      </c>
      <c r="J758" s="42" t="str">
        <f t="shared" si="58"/>
        <v/>
      </c>
      <c r="K758" s="42" t="str">
        <f t="shared" si="56"/>
        <v/>
      </c>
      <c r="L758" s="43" t="str">
        <f t="shared" si="59"/>
        <v/>
      </c>
    </row>
    <row r="759" spans="1:12" x14ac:dyDescent="0.15">
      <c r="A759" s="86" t="str">
        <f>IF(ISBLANK('US Ad Fare Sheet'!C764),"",'US Ad Fare Sheet'!C764)</f>
        <v/>
      </c>
      <c r="B759" s="86" t="str">
        <f>IF(ISBLANK('US Ad Fare Sheet'!D764),"",'US Ad Fare Sheet'!D764)</f>
        <v/>
      </c>
      <c r="C759" s="86" t="str">
        <f>IF(ISBLANK('US Ad Fare Sheet'!E764),"",'US Ad Fare Sheet'!E764)</f>
        <v/>
      </c>
      <c r="D759" s="86" t="str">
        <f>IF(ISBLANK('US Ad Fare Sheet'!F764),"",'US Ad Fare Sheet'!F764)</f>
        <v/>
      </c>
      <c r="E759" s="86" t="str">
        <f>IF(ISBLANK('US Ad Fare Sheet'!G764),"",'US Ad Fare Sheet'!G764)</f>
        <v/>
      </c>
      <c r="H759" s="42" t="str">
        <f t="shared" si="57"/>
        <v/>
      </c>
      <c r="I759" s="42" t="str">
        <f t="shared" si="60"/>
        <v/>
      </c>
      <c r="J759" s="42" t="str">
        <f t="shared" si="58"/>
        <v/>
      </c>
      <c r="K759" s="42" t="str">
        <f t="shared" si="56"/>
        <v/>
      </c>
      <c r="L759" s="43" t="str">
        <f t="shared" si="59"/>
        <v/>
      </c>
    </row>
    <row r="760" spans="1:12" x14ac:dyDescent="0.15">
      <c r="A760" s="86" t="str">
        <f>IF(ISBLANK('US Ad Fare Sheet'!C765),"",'US Ad Fare Sheet'!C765)</f>
        <v/>
      </c>
      <c r="B760" s="86" t="str">
        <f>IF(ISBLANK('US Ad Fare Sheet'!D765),"",'US Ad Fare Sheet'!D765)</f>
        <v/>
      </c>
      <c r="C760" s="86" t="str">
        <f>IF(ISBLANK('US Ad Fare Sheet'!E765),"",'US Ad Fare Sheet'!E765)</f>
        <v/>
      </c>
      <c r="D760" s="86" t="str">
        <f>IF(ISBLANK('US Ad Fare Sheet'!F765),"",'US Ad Fare Sheet'!F765)</f>
        <v/>
      </c>
      <c r="E760" s="86" t="str">
        <f>IF(ISBLANK('US Ad Fare Sheet'!G765),"",'US Ad Fare Sheet'!G765)</f>
        <v/>
      </c>
      <c r="H760" s="42" t="str">
        <f t="shared" si="57"/>
        <v/>
      </c>
      <c r="I760" s="42" t="str">
        <f t="shared" si="60"/>
        <v/>
      </c>
      <c r="J760" s="42" t="str">
        <f t="shared" si="58"/>
        <v/>
      </c>
      <c r="K760" s="42" t="str">
        <f t="shared" si="56"/>
        <v/>
      </c>
      <c r="L760" s="43" t="str">
        <f t="shared" si="59"/>
        <v/>
      </c>
    </row>
    <row r="761" spans="1:12" x14ac:dyDescent="0.15">
      <c r="A761" s="86" t="str">
        <f>IF(ISBLANK('US Ad Fare Sheet'!C766),"",'US Ad Fare Sheet'!C766)</f>
        <v/>
      </c>
      <c r="B761" s="86" t="str">
        <f>IF(ISBLANK('US Ad Fare Sheet'!D766),"",'US Ad Fare Sheet'!D766)</f>
        <v/>
      </c>
      <c r="C761" s="86" t="str">
        <f>IF(ISBLANK('US Ad Fare Sheet'!E766),"",'US Ad Fare Sheet'!E766)</f>
        <v/>
      </c>
      <c r="D761" s="86" t="str">
        <f>IF(ISBLANK('US Ad Fare Sheet'!F766),"",'US Ad Fare Sheet'!F766)</f>
        <v/>
      </c>
      <c r="E761" s="86" t="str">
        <f>IF(ISBLANK('US Ad Fare Sheet'!G766),"",'US Ad Fare Sheet'!G766)</f>
        <v/>
      </c>
      <c r="H761" s="42" t="str">
        <f t="shared" si="57"/>
        <v/>
      </c>
      <c r="I761" s="42" t="str">
        <f t="shared" si="60"/>
        <v/>
      </c>
      <c r="J761" s="42" t="str">
        <f t="shared" si="58"/>
        <v/>
      </c>
      <c r="K761" s="42" t="str">
        <f t="shared" ref="K761:K824" si="61">IFERROR(INDEX(Q:Q,MATCH(J761,P:P,0)),"")</f>
        <v/>
      </c>
      <c r="L761" s="43" t="str">
        <f t="shared" si="59"/>
        <v/>
      </c>
    </row>
    <row r="762" spans="1:12" x14ac:dyDescent="0.15">
      <c r="A762" s="86" t="str">
        <f>IF(ISBLANK('US Ad Fare Sheet'!C767),"",'US Ad Fare Sheet'!C767)</f>
        <v/>
      </c>
      <c r="B762" s="86" t="str">
        <f>IF(ISBLANK('US Ad Fare Sheet'!D767),"",'US Ad Fare Sheet'!D767)</f>
        <v/>
      </c>
      <c r="C762" s="86" t="str">
        <f>IF(ISBLANK('US Ad Fare Sheet'!E767),"",'US Ad Fare Sheet'!E767)</f>
        <v/>
      </c>
      <c r="D762" s="86" t="str">
        <f>IF(ISBLANK('US Ad Fare Sheet'!F767),"",'US Ad Fare Sheet'!F767)</f>
        <v/>
      </c>
      <c r="E762" s="86" t="str">
        <f>IF(ISBLANK('US Ad Fare Sheet'!G767),"",'US Ad Fare Sheet'!G767)</f>
        <v/>
      </c>
      <c r="H762" s="42" t="str">
        <f t="shared" si="57"/>
        <v/>
      </c>
      <c r="I762" s="42" t="str">
        <f t="shared" si="60"/>
        <v/>
      </c>
      <c r="J762" s="42" t="str">
        <f t="shared" si="58"/>
        <v/>
      </c>
      <c r="K762" s="42" t="str">
        <f t="shared" si="61"/>
        <v/>
      </c>
      <c r="L762" s="43" t="str">
        <f t="shared" si="59"/>
        <v/>
      </c>
    </row>
    <row r="763" spans="1:12" x14ac:dyDescent="0.15">
      <c r="A763" s="86" t="str">
        <f>IF(ISBLANK('US Ad Fare Sheet'!C768),"",'US Ad Fare Sheet'!C768)</f>
        <v/>
      </c>
      <c r="B763" s="86" t="str">
        <f>IF(ISBLANK('US Ad Fare Sheet'!D768),"",'US Ad Fare Sheet'!D768)</f>
        <v/>
      </c>
      <c r="C763" s="86" t="str">
        <f>IF(ISBLANK('US Ad Fare Sheet'!E768),"",'US Ad Fare Sheet'!E768)</f>
        <v/>
      </c>
      <c r="D763" s="86" t="str">
        <f>IF(ISBLANK('US Ad Fare Sheet'!F768),"",'US Ad Fare Sheet'!F768)</f>
        <v/>
      </c>
      <c r="E763" s="86" t="str">
        <f>IF(ISBLANK('US Ad Fare Sheet'!G768),"",'US Ad Fare Sheet'!G768)</f>
        <v/>
      </c>
      <c r="H763" s="42" t="str">
        <f t="shared" si="57"/>
        <v/>
      </c>
      <c r="I763" s="42" t="str">
        <f t="shared" si="60"/>
        <v/>
      </c>
      <c r="J763" s="42" t="str">
        <f t="shared" si="58"/>
        <v/>
      </c>
      <c r="K763" s="42" t="str">
        <f t="shared" si="61"/>
        <v/>
      </c>
      <c r="L763" s="43" t="str">
        <f t="shared" si="59"/>
        <v/>
      </c>
    </row>
    <row r="764" spans="1:12" x14ac:dyDescent="0.15">
      <c r="A764" s="86" t="str">
        <f>IF(ISBLANK('US Ad Fare Sheet'!C769),"",'US Ad Fare Sheet'!C769)</f>
        <v/>
      </c>
      <c r="B764" s="86" t="str">
        <f>IF(ISBLANK('US Ad Fare Sheet'!D769),"",'US Ad Fare Sheet'!D769)</f>
        <v/>
      </c>
      <c r="C764" s="86" t="str">
        <f>IF(ISBLANK('US Ad Fare Sheet'!E769),"",'US Ad Fare Sheet'!E769)</f>
        <v/>
      </c>
      <c r="D764" s="86" t="str">
        <f>IF(ISBLANK('US Ad Fare Sheet'!F769),"",'US Ad Fare Sheet'!F769)</f>
        <v/>
      </c>
      <c r="E764" s="86" t="str">
        <f>IF(ISBLANK('US Ad Fare Sheet'!G769),"",'US Ad Fare Sheet'!G769)</f>
        <v/>
      </c>
      <c r="H764" s="42" t="str">
        <f t="shared" si="57"/>
        <v/>
      </c>
      <c r="I764" s="42" t="str">
        <f t="shared" si="60"/>
        <v/>
      </c>
      <c r="J764" s="42" t="str">
        <f t="shared" si="58"/>
        <v/>
      </c>
      <c r="K764" s="42" t="str">
        <f t="shared" si="61"/>
        <v/>
      </c>
      <c r="L764" s="43" t="str">
        <f t="shared" si="59"/>
        <v/>
      </c>
    </row>
    <row r="765" spans="1:12" x14ac:dyDescent="0.15">
      <c r="A765" s="86" t="str">
        <f>IF(ISBLANK('US Ad Fare Sheet'!C770),"",'US Ad Fare Sheet'!C770)</f>
        <v/>
      </c>
      <c r="B765" s="86" t="str">
        <f>IF(ISBLANK('US Ad Fare Sheet'!D770),"",'US Ad Fare Sheet'!D770)</f>
        <v/>
      </c>
      <c r="C765" s="86" t="str">
        <f>IF(ISBLANK('US Ad Fare Sheet'!E770),"",'US Ad Fare Sheet'!E770)</f>
        <v/>
      </c>
      <c r="D765" s="86" t="str">
        <f>IF(ISBLANK('US Ad Fare Sheet'!F770),"",'US Ad Fare Sheet'!F770)</f>
        <v/>
      </c>
      <c r="E765" s="86" t="str">
        <f>IF(ISBLANK('US Ad Fare Sheet'!G770),"",'US Ad Fare Sheet'!G770)</f>
        <v/>
      </c>
      <c r="H765" s="42" t="str">
        <f t="shared" si="57"/>
        <v/>
      </c>
      <c r="I765" s="42" t="str">
        <f t="shared" si="60"/>
        <v/>
      </c>
      <c r="J765" s="42" t="str">
        <f t="shared" si="58"/>
        <v/>
      </c>
      <c r="K765" s="42" t="str">
        <f t="shared" si="61"/>
        <v/>
      </c>
      <c r="L765" s="43" t="str">
        <f t="shared" si="59"/>
        <v/>
      </c>
    </row>
    <row r="766" spans="1:12" x14ac:dyDescent="0.15">
      <c r="A766" s="86" t="str">
        <f>IF(ISBLANK('US Ad Fare Sheet'!C771),"",'US Ad Fare Sheet'!C771)</f>
        <v/>
      </c>
      <c r="B766" s="86" t="str">
        <f>IF(ISBLANK('US Ad Fare Sheet'!D771),"",'US Ad Fare Sheet'!D771)</f>
        <v/>
      </c>
      <c r="C766" s="86" t="str">
        <f>IF(ISBLANK('US Ad Fare Sheet'!E771),"",'US Ad Fare Sheet'!E771)</f>
        <v/>
      </c>
      <c r="D766" s="86" t="str">
        <f>IF(ISBLANK('US Ad Fare Sheet'!F771),"",'US Ad Fare Sheet'!F771)</f>
        <v/>
      </c>
      <c r="E766" s="86" t="str">
        <f>IF(ISBLANK('US Ad Fare Sheet'!G771),"",'US Ad Fare Sheet'!G771)</f>
        <v/>
      </c>
      <c r="H766" s="42" t="str">
        <f t="shared" si="57"/>
        <v/>
      </c>
      <c r="I766" s="42" t="str">
        <f t="shared" si="60"/>
        <v/>
      </c>
      <c r="J766" s="42" t="str">
        <f t="shared" si="58"/>
        <v/>
      </c>
      <c r="K766" s="42" t="str">
        <f t="shared" si="61"/>
        <v/>
      </c>
      <c r="L766" s="43" t="str">
        <f t="shared" si="59"/>
        <v/>
      </c>
    </row>
    <row r="767" spans="1:12" x14ac:dyDescent="0.15">
      <c r="A767" s="86" t="str">
        <f>IF(ISBLANK('US Ad Fare Sheet'!C772),"",'US Ad Fare Sheet'!C772)</f>
        <v/>
      </c>
      <c r="B767" s="86" t="str">
        <f>IF(ISBLANK('US Ad Fare Sheet'!D772),"",'US Ad Fare Sheet'!D772)</f>
        <v/>
      </c>
      <c r="C767" s="86" t="str">
        <f>IF(ISBLANK('US Ad Fare Sheet'!E772),"",'US Ad Fare Sheet'!E772)</f>
        <v/>
      </c>
      <c r="D767" s="86" t="str">
        <f>IF(ISBLANK('US Ad Fare Sheet'!F772),"",'US Ad Fare Sheet'!F772)</f>
        <v/>
      </c>
      <c r="E767" s="86" t="str">
        <f>IF(ISBLANK('US Ad Fare Sheet'!G772),"",'US Ad Fare Sheet'!G772)</f>
        <v/>
      </c>
      <c r="H767" s="42" t="str">
        <f t="shared" si="57"/>
        <v/>
      </c>
      <c r="I767" s="42" t="str">
        <f t="shared" si="60"/>
        <v/>
      </c>
      <c r="J767" s="42" t="str">
        <f t="shared" si="58"/>
        <v/>
      </c>
      <c r="K767" s="42" t="str">
        <f t="shared" si="61"/>
        <v/>
      </c>
      <c r="L767" s="43" t="str">
        <f t="shared" si="59"/>
        <v/>
      </c>
    </row>
    <row r="768" spans="1:12" x14ac:dyDescent="0.15">
      <c r="A768" s="86" t="str">
        <f>IF(ISBLANK('US Ad Fare Sheet'!C773),"",'US Ad Fare Sheet'!C773)</f>
        <v/>
      </c>
      <c r="B768" s="86" t="str">
        <f>IF(ISBLANK('US Ad Fare Sheet'!D773),"",'US Ad Fare Sheet'!D773)</f>
        <v/>
      </c>
      <c r="C768" s="86" t="str">
        <f>IF(ISBLANK('US Ad Fare Sheet'!E773),"",'US Ad Fare Sheet'!E773)</f>
        <v/>
      </c>
      <c r="D768" s="86" t="str">
        <f>IF(ISBLANK('US Ad Fare Sheet'!F773),"",'US Ad Fare Sheet'!F773)</f>
        <v/>
      </c>
      <c r="E768" s="86" t="str">
        <f>IF(ISBLANK('US Ad Fare Sheet'!G773),"",'US Ad Fare Sheet'!G773)</f>
        <v/>
      </c>
      <c r="H768" s="42" t="str">
        <f t="shared" si="57"/>
        <v/>
      </c>
      <c r="I768" s="42" t="str">
        <f t="shared" si="60"/>
        <v/>
      </c>
      <c r="J768" s="42" t="str">
        <f t="shared" si="58"/>
        <v/>
      </c>
      <c r="K768" s="42" t="str">
        <f t="shared" si="61"/>
        <v/>
      </c>
      <c r="L768" s="43" t="str">
        <f t="shared" si="59"/>
        <v/>
      </c>
    </row>
    <row r="769" spans="1:12" x14ac:dyDescent="0.15">
      <c r="A769" s="86" t="str">
        <f>IF(ISBLANK('US Ad Fare Sheet'!C774),"",'US Ad Fare Sheet'!C774)</f>
        <v/>
      </c>
      <c r="B769" s="86" t="str">
        <f>IF(ISBLANK('US Ad Fare Sheet'!D774),"",'US Ad Fare Sheet'!D774)</f>
        <v/>
      </c>
      <c r="C769" s="86" t="str">
        <f>IF(ISBLANK('US Ad Fare Sheet'!E774),"",'US Ad Fare Sheet'!E774)</f>
        <v/>
      </c>
      <c r="D769" s="86" t="str">
        <f>IF(ISBLANK('US Ad Fare Sheet'!F774),"",'US Ad Fare Sheet'!F774)</f>
        <v/>
      </c>
      <c r="E769" s="86" t="str">
        <f>IF(ISBLANK('US Ad Fare Sheet'!G774),"",'US Ad Fare Sheet'!G774)</f>
        <v/>
      </c>
      <c r="H769" s="42" t="str">
        <f t="shared" ref="H769:H832" si="62">A769</f>
        <v/>
      </c>
      <c r="I769" s="42" t="str">
        <f t="shared" si="60"/>
        <v/>
      </c>
      <c r="J769" s="42" t="str">
        <f t="shared" ref="J769:J832" si="63">C769</f>
        <v/>
      </c>
      <c r="K769" s="42" t="str">
        <f t="shared" si="61"/>
        <v/>
      </c>
      <c r="L769" s="43" t="str">
        <f t="shared" ref="L769:L832" si="64">IF(E769="","",E769)</f>
        <v/>
      </c>
    </row>
    <row r="770" spans="1:12" x14ac:dyDescent="0.15">
      <c r="A770" s="86" t="str">
        <f>IF(ISBLANK('US Ad Fare Sheet'!C775),"",'US Ad Fare Sheet'!C775)</f>
        <v/>
      </c>
      <c r="B770" s="86" t="str">
        <f>IF(ISBLANK('US Ad Fare Sheet'!D775),"",'US Ad Fare Sheet'!D775)</f>
        <v/>
      </c>
      <c r="C770" s="86" t="str">
        <f>IF(ISBLANK('US Ad Fare Sheet'!E775),"",'US Ad Fare Sheet'!E775)</f>
        <v/>
      </c>
      <c r="D770" s="86" t="str">
        <f>IF(ISBLANK('US Ad Fare Sheet'!F775),"",'US Ad Fare Sheet'!F775)</f>
        <v/>
      </c>
      <c r="E770" s="86" t="str">
        <f>IF(ISBLANK('US Ad Fare Sheet'!G775),"",'US Ad Fare Sheet'!G775)</f>
        <v/>
      </c>
      <c r="H770" s="42" t="str">
        <f t="shared" si="62"/>
        <v/>
      </c>
      <c r="I770" s="42" t="str">
        <f t="shared" si="60"/>
        <v/>
      </c>
      <c r="J770" s="42" t="str">
        <f t="shared" si="63"/>
        <v/>
      </c>
      <c r="K770" s="42" t="str">
        <f t="shared" si="61"/>
        <v/>
      </c>
      <c r="L770" s="43" t="str">
        <f t="shared" si="64"/>
        <v/>
      </c>
    </row>
    <row r="771" spans="1:12" x14ac:dyDescent="0.15">
      <c r="A771" s="86" t="str">
        <f>IF(ISBLANK('US Ad Fare Sheet'!C776),"",'US Ad Fare Sheet'!C776)</f>
        <v/>
      </c>
      <c r="B771" s="86" t="str">
        <f>IF(ISBLANK('US Ad Fare Sheet'!D776),"",'US Ad Fare Sheet'!D776)</f>
        <v/>
      </c>
      <c r="C771" s="86" t="str">
        <f>IF(ISBLANK('US Ad Fare Sheet'!E776),"",'US Ad Fare Sheet'!E776)</f>
        <v/>
      </c>
      <c r="D771" s="86" t="str">
        <f>IF(ISBLANK('US Ad Fare Sheet'!F776),"",'US Ad Fare Sheet'!F776)</f>
        <v/>
      </c>
      <c r="E771" s="86" t="str">
        <f>IF(ISBLANK('US Ad Fare Sheet'!G776),"",'US Ad Fare Sheet'!G776)</f>
        <v/>
      </c>
      <c r="H771" s="42" t="str">
        <f t="shared" si="62"/>
        <v/>
      </c>
      <c r="I771" s="42" t="str">
        <f t="shared" si="60"/>
        <v/>
      </c>
      <c r="J771" s="42" t="str">
        <f t="shared" si="63"/>
        <v/>
      </c>
      <c r="K771" s="42" t="str">
        <f t="shared" si="61"/>
        <v/>
      </c>
      <c r="L771" s="43" t="str">
        <f t="shared" si="64"/>
        <v/>
      </c>
    </row>
    <row r="772" spans="1:12" x14ac:dyDescent="0.15">
      <c r="A772" s="86" t="str">
        <f>IF(ISBLANK('US Ad Fare Sheet'!C777),"",'US Ad Fare Sheet'!C777)</f>
        <v/>
      </c>
      <c r="B772" s="86" t="str">
        <f>IF(ISBLANK('US Ad Fare Sheet'!D777),"",'US Ad Fare Sheet'!D777)</f>
        <v/>
      </c>
      <c r="C772" s="86" t="str">
        <f>IF(ISBLANK('US Ad Fare Sheet'!E777),"",'US Ad Fare Sheet'!E777)</f>
        <v/>
      </c>
      <c r="D772" s="86" t="str">
        <f>IF(ISBLANK('US Ad Fare Sheet'!F777),"",'US Ad Fare Sheet'!F777)</f>
        <v/>
      </c>
      <c r="E772" s="86" t="str">
        <f>IF(ISBLANK('US Ad Fare Sheet'!G777),"",'US Ad Fare Sheet'!G777)</f>
        <v/>
      </c>
      <c r="H772" s="42" t="str">
        <f t="shared" si="62"/>
        <v/>
      </c>
      <c r="I772" s="42" t="str">
        <f t="shared" ref="I772:I835" si="65">IFERROR(INDEX(Q:Q,MATCH(H772,P:P,0)),"")</f>
        <v/>
      </c>
      <c r="J772" s="42" t="str">
        <f t="shared" si="63"/>
        <v/>
      </c>
      <c r="K772" s="42" t="str">
        <f t="shared" si="61"/>
        <v/>
      </c>
      <c r="L772" s="43" t="str">
        <f t="shared" si="64"/>
        <v/>
      </c>
    </row>
    <row r="773" spans="1:12" x14ac:dyDescent="0.15">
      <c r="A773" s="86" t="str">
        <f>IF(ISBLANK('US Ad Fare Sheet'!C778),"",'US Ad Fare Sheet'!C778)</f>
        <v/>
      </c>
      <c r="B773" s="86" t="str">
        <f>IF(ISBLANK('US Ad Fare Sheet'!D778),"",'US Ad Fare Sheet'!D778)</f>
        <v/>
      </c>
      <c r="C773" s="86" t="str">
        <f>IF(ISBLANK('US Ad Fare Sheet'!E778),"",'US Ad Fare Sheet'!E778)</f>
        <v/>
      </c>
      <c r="D773" s="86" t="str">
        <f>IF(ISBLANK('US Ad Fare Sheet'!F778),"",'US Ad Fare Sheet'!F778)</f>
        <v/>
      </c>
      <c r="E773" s="86" t="str">
        <f>IF(ISBLANK('US Ad Fare Sheet'!G778),"",'US Ad Fare Sheet'!G778)</f>
        <v/>
      </c>
      <c r="H773" s="42" t="str">
        <f t="shared" si="62"/>
        <v/>
      </c>
      <c r="I773" s="42" t="str">
        <f t="shared" si="65"/>
        <v/>
      </c>
      <c r="J773" s="42" t="str">
        <f t="shared" si="63"/>
        <v/>
      </c>
      <c r="K773" s="42" t="str">
        <f t="shared" si="61"/>
        <v/>
      </c>
      <c r="L773" s="43" t="str">
        <f t="shared" si="64"/>
        <v/>
      </c>
    </row>
    <row r="774" spans="1:12" x14ac:dyDescent="0.15">
      <c r="A774" s="86" t="str">
        <f>IF(ISBLANK('US Ad Fare Sheet'!C779),"",'US Ad Fare Sheet'!C779)</f>
        <v/>
      </c>
      <c r="B774" s="86" t="str">
        <f>IF(ISBLANK('US Ad Fare Sheet'!D779),"",'US Ad Fare Sheet'!D779)</f>
        <v/>
      </c>
      <c r="C774" s="86" t="str">
        <f>IF(ISBLANK('US Ad Fare Sheet'!E779),"",'US Ad Fare Sheet'!E779)</f>
        <v/>
      </c>
      <c r="D774" s="86" t="str">
        <f>IF(ISBLANK('US Ad Fare Sheet'!F779),"",'US Ad Fare Sheet'!F779)</f>
        <v/>
      </c>
      <c r="E774" s="86" t="str">
        <f>IF(ISBLANK('US Ad Fare Sheet'!G779),"",'US Ad Fare Sheet'!G779)</f>
        <v/>
      </c>
      <c r="H774" s="42" t="str">
        <f t="shared" si="62"/>
        <v/>
      </c>
      <c r="I774" s="42" t="str">
        <f t="shared" si="65"/>
        <v/>
      </c>
      <c r="J774" s="42" t="str">
        <f t="shared" si="63"/>
        <v/>
      </c>
      <c r="K774" s="42" t="str">
        <f t="shared" si="61"/>
        <v/>
      </c>
      <c r="L774" s="43" t="str">
        <f t="shared" si="64"/>
        <v/>
      </c>
    </row>
    <row r="775" spans="1:12" x14ac:dyDescent="0.15">
      <c r="A775" s="86" t="str">
        <f>IF(ISBLANK('US Ad Fare Sheet'!C780),"",'US Ad Fare Sheet'!C780)</f>
        <v/>
      </c>
      <c r="B775" s="86" t="str">
        <f>IF(ISBLANK('US Ad Fare Sheet'!D780),"",'US Ad Fare Sheet'!D780)</f>
        <v/>
      </c>
      <c r="C775" s="86" t="str">
        <f>IF(ISBLANK('US Ad Fare Sheet'!E780),"",'US Ad Fare Sheet'!E780)</f>
        <v/>
      </c>
      <c r="D775" s="86" t="str">
        <f>IF(ISBLANK('US Ad Fare Sheet'!F780),"",'US Ad Fare Sheet'!F780)</f>
        <v/>
      </c>
      <c r="E775" s="86" t="str">
        <f>IF(ISBLANK('US Ad Fare Sheet'!G780),"",'US Ad Fare Sheet'!G780)</f>
        <v/>
      </c>
      <c r="H775" s="42" t="str">
        <f t="shared" si="62"/>
        <v/>
      </c>
      <c r="I775" s="42" t="str">
        <f t="shared" si="65"/>
        <v/>
      </c>
      <c r="J775" s="42" t="str">
        <f t="shared" si="63"/>
        <v/>
      </c>
      <c r="K775" s="42" t="str">
        <f t="shared" si="61"/>
        <v/>
      </c>
      <c r="L775" s="43" t="str">
        <f t="shared" si="64"/>
        <v/>
      </c>
    </row>
    <row r="776" spans="1:12" x14ac:dyDescent="0.15">
      <c r="A776" s="86" t="str">
        <f>IF(ISBLANK('US Ad Fare Sheet'!C781),"",'US Ad Fare Sheet'!C781)</f>
        <v/>
      </c>
      <c r="B776" s="86" t="str">
        <f>IF(ISBLANK('US Ad Fare Sheet'!D781),"",'US Ad Fare Sheet'!D781)</f>
        <v/>
      </c>
      <c r="C776" s="86" t="str">
        <f>IF(ISBLANK('US Ad Fare Sheet'!E781),"",'US Ad Fare Sheet'!E781)</f>
        <v/>
      </c>
      <c r="D776" s="86" t="str">
        <f>IF(ISBLANK('US Ad Fare Sheet'!F781),"",'US Ad Fare Sheet'!F781)</f>
        <v/>
      </c>
      <c r="E776" s="86" t="str">
        <f>IF(ISBLANK('US Ad Fare Sheet'!G781),"",'US Ad Fare Sheet'!G781)</f>
        <v/>
      </c>
      <c r="H776" s="42" t="str">
        <f t="shared" si="62"/>
        <v/>
      </c>
      <c r="I776" s="42" t="str">
        <f t="shared" si="65"/>
        <v/>
      </c>
      <c r="J776" s="42" t="str">
        <f t="shared" si="63"/>
        <v/>
      </c>
      <c r="K776" s="42" t="str">
        <f t="shared" si="61"/>
        <v/>
      </c>
      <c r="L776" s="43" t="str">
        <f t="shared" si="64"/>
        <v/>
      </c>
    </row>
    <row r="777" spans="1:12" x14ac:dyDescent="0.15">
      <c r="A777" s="86" t="str">
        <f>IF(ISBLANK('US Ad Fare Sheet'!C782),"",'US Ad Fare Sheet'!C782)</f>
        <v/>
      </c>
      <c r="B777" s="86" t="str">
        <f>IF(ISBLANK('US Ad Fare Sheet'!D782),"",'US Ad Fare Sheet'!D782)</f>
        <v/>
      </c>
      <c r="C777" s="86" t="str">
        <f>IF(ISBLANK('US Ad Fare Sheet'!E782),"",'US Ad Fare Sheet'!E782)</f>
        <v/>
      </c>
      <c r="D777" s="86" t="str">
        <f>IF(ISBLANK('US Ad Fare Sheet'!F782),"",'US Ad Fare Sheet'!F782)</f>
        <v/>
      </c>
      <c r="E777" s="86" t="str">
        <f>IF(ISBLANK('US Ad Fare Sheet'!G782),"",'US Ad Fare Sheet'!G782)</f>
        <v/>
      </c>
      <c r="H777" s="42" t="str">
        <f t="shared" si="62"/>
        <v/>
      </c>
      <c r="I777" s="42" t="str">
        <f t="shared" si="65"/>
        <v/>
      </c>
      <c r="J777" s="42" t="str">
        <f t="shared" si="63"/>
        <v/>
      </c>
      <c r="K777" s="42" t="str">
        <f t="shared" si="61"/>
        <v/>
      </c>
      <c r="L777" s="43" t="str">
        <f t="shared" si="64"/>
        <v/>
      </c>
    </row>
    <row r="778" spans="1:12" x14ac:dyDescent="0.15">
      <c r="A778" s="86" t="str">
        <f>IF(ISBLANK('US Ad Fare Sheet'!C783),"",'US Ad Fare Sheet'!C783)</f>
        <v/>
      </c>
      <c r="B778" s="86" t="str">
        <f>IF(ISBLANK('US Ad Fare Sheet'!D783),"",'US Ad Fare Sheet'!D783)</f>
        <v/>
      </c>
      <c r="C778" s="86" t="str">
        <f>IF(ISBLANK('US Ad Fare Sheet'!E783),"",'US Ad Fare Sheet'!E783)</f>
        <v/>
      </c>
      <c r="D778" s="86" t="str">
        <f>IF(ISBLANK('US Ad Fare Sheet'!F783),"",'US Ad Fare Sheet'!F783)</f>
        <v/>
      </c>
      <c r="E778" s="86" t="str">
        <f>IF(ISBLANK('US Ad Fare Sheet'!G783),"",'US Ad Fare Sheet'!G783)</f>
        <v/>
      </c>
      <c r="H778" s="42" t="str">
        <f t="shared" si="62"/>
        <v/>
      </c>
      <c r="I778" s="42" t="str">
        <f t="shared" si="65"/>
        <v/>
      </c>
      <c r="J778" s="42" t="str">
        <f t="shared" si="63"/>
        <v/>
      </c>
      <c r="K778" s="42" t="str">
        <f t="shared" si="61"/>
        <v/>
      </c>
      <c r="L778" s="43" t="str">
        <f t="shared" si="64"/>
        <v/>
      </c>
    </row>
    <row r="779" spans="1:12" x14ac:dyDescent="0.15">
      <c r="A779" s="86" t="str">
        <f>IF(ISBLANK('US Ad Fare Sheet'!C784),"",'US Ad Fare Sheet'!C784)</f>
        <v/>
      </c>
      <c r="B779" s="86" t="str">
        <f>IF(ISBLANK('US Ad Fare Sheet'!D784),"",'US Ad Fare Sheet'!D784)</f>
        <v/>
      </c>
      <c r="C779" s="86" t="str">
        <f>IF(ISBLANK('US Ad Fare Sheet'!E784),"",'US Ad Fare Sheet'!E784)</f>
        <v/>
      </c>
      <c r="D779" s="86" t="str">
        <f>IF(ISBLANK('US Ad Fare Sheet'!F784),"",'US Ad Fare Sheet'!F784)</f>
        <v/>
      </c>
      <c r="E779" s="86" t="str">
        <f>IF(ISBLANK('US Ad Fare Sheet'!G784),"",'US Ad Fare Sheet'!G784)</f>
        <v/>
      </c>
      <c r="H779" s="42" t="str">
        <f t="shared" si="62"/>
        <v/>
      </c>
      <c r="I779" s="42" t="str">
        <f t="shared" si="65"/>
        <v/>
      </c>
      <c r="J779" s="42" t="str">
        <f t="shared" si="63"/>
        <v/>
      </c>
      <c r="K779" s="42" t="str">
        <f t="shared" si="61"/>
        <v/>
      </c>
      <c r="L779" s="43" t="str">
        <f t="shared" si="64"/>
        <v/>
      </c>
    </row>
    <row r="780" spans="1:12" x14ac:dyDescent="0.15">
      <c r="A780" s="86" t="str">
        <f>IF(ISBLANK('US Ad Fare Sheet'!C785),"",'US Ad Fare Sheet'!C785)</f>
        <v/>
      </c>
      <c r="B780" s="86" t="str">
        <f>IF(ISBLANK('US Ad Fare Sheet'!D785),"",'US Ad Fare Sheet'!D785)</f>
        <v/>
      </c>
      <c r="C780" s="86" t="str">
        <f>IF(ISBLANK('US Ad Fare Sheet'!E785),"",'US Ad Fare Sheet'!E785)</f>
        <v/>
      </c>
      <c r="D780" s="86" t="str">
        <f>IF(ISBLANK('US Ad Fare Sheet'!F785),"",'US Ad Fare Sheet'!F785)</f>
        <v/>
      </c>
      <c r="E780" s="86" t="str">
        <f>IF(ISBLANK('US Ad Fare Sheet'!G785),"",'US Ad Fare Sheet'!G785)</f>
        <v/>
      </c>
      <c r="H780" s="42" t="str">
        <f t="shared" si="62"/>
        <v/>
      </c>
      <c r="I780" s="42" t="str">
        <f t="shared" si="65"/>
        <v/>
      </c>
      <c r="J780" s="42" t="str">
        <f t="shared" si="63"/>
        <v/>
      </c>
      <c r="K780" s="42" t="str">
        <f t="shared" si="61"/>
        <v/>
      </c>
      <c r="L780" s="43" t="str">
        <f t="shared" si="64"/>
        <v/>
      </c>
    </row>
    <row r="781" spans="1:12" x14ac:dyDescent="0.15">
      <c r="A781" s="86" t="str">
        <f>IF(ISBLANK('US Ad Fare Sheet'!C786),"",'US Ad Fare Sheet'!C786)</f>
        <v/>
      </c>
      <c r="B781" s="86" t="str">
        <f>IF(ISBLANK('US Ad Fare Sheet'!D786),"",'US Ad Fare Sheet'!D786)</f>
        <v/>
      </c>
      <c r="C781" s="86" t="str">
        <f>IF(ISBLANK('US Ad Fare Sheet'!E786),"",'US Ad Fare Sheet'!E786)</f>
        <v/>
      </c>
      <c r="D781" s="86" t="str">
        <f>IF(ISBLANK('US Ad Fare Sheet'!F786),"",'US Ad Fare Sheet'!F786)</f>
        <v/>
      </c>
      <c r="E781" s="86" t="str">
        <f>IF(ISBLANK('US Ad Fare Sheet'!G786),"",'US Ad Fare Sheet'!G786)</f>
        <v/>
      </c>
      <c r="H781" s="42" t="str">
        <f t="shared" si="62"/>
        <v/>
      </c>
      <c r="I781" s="42" t="str">
        <f t="shared" si="65"/>
        <v/>
      </c>
      <c r="J781" s="42" t="str">
        <f t="shared" si="63"/>
        <v/>
      </c>
      <c r="K781" s="42" t="str">
        <f t="shared" si="61"/>
        <v/>
      </c>
      <c r="L781" s="43" t="str">
        <f t="shared" si="64"/>
        <v/>
      </c>
    </row>
    <row r="782" spans="1:12" x14ac:dyDescent="0.15">
      <c r="A782" s="86" t="str">
        <f>IF(ISBLANK('US Ad Fare Sheet'!C787),"",'US Ad Fare Sheet'!C787)</f>
        <v/>
      </c>
      <c r="B782" s="86" t="str">
        <f>IF(ISBLANK('US Ad Fare Sheet'!D787),"",'US Ad Fare Sheet'!D787)</f>
        <v/>
      </c>
      <c r="C782" s="86" t="str">
        <f>IF(ISBLANK('US Ad Fare Sheet'!E787),"",'US Ad Fare Sheet'!E787)</f>
        <v/>
      </c>
      <c r="D782" s="86" t="str">
        <f>IF(ISBLANK('US Ad Fare Sheet'!F787),"",'US Ad Fare Sheet'!F787)</f>
        <v/>
      </c>
      <c r="E782" s="86" t="str">
        <f>IF(ISBLANK('US Ad Fare Sheet'!G787),"",'US Ad Fare Sheet'!G787)</f>
        <v/>
      </c>
      <c r="H782" s="42" t="str">
        <f t="shared" si="62"/>
        <v/>
      </c>
      <c r="I782" s="42" t="str">
        <f t="shared" si="65"/>
        <v/>
      </c>
      <c r="J782" s="42" t="str">
        <f t="shared" si="63"/>
        <v/>
      </c>
      <c r="K782" s="42" t="str">
        <f t="shared" si="61"/>
        <v/>
      </c>
      <c r="L782" s="43" t="str">
        <f t="shared" si="64"/>
        <v/>
      </c>
    </row>
    <row r="783" spans="1:12" x14ac:dyDescent="0.15">
      <c r="A783" s="86" t="str">
        <f>IF(ISBLANK('US Ad Fare Sheet'!C788),"",'US Ad Fare Sheet'!C788)</f>
        <v/>
      </c>
      <c r="B783" s="86" t="str">
        <f>IF(ISBLANK('US Ad Fare Sheet'!D788),"",'US Ad Fare Sheet'!D788)</f>
        <v/>
      </c>
      <c r="C783" s="86" t="str">
        <f>IF(ISBLANK('US Ad Fare Sheet'!E788),"",'US Ad Fare Sheet'!E788)</f>
        <v/>
      </c>
      <c r="D783" s="86" t="str">
        <f>IF(ISBLANK('US Ad Fare Sheet'!F788),"",'US Ad Fare Sheet'!F788)</f>
        <v/>
      </c>
      <c r="E783" s="86" t="str">
        <f>IF(ISBLANK('US Ad Fare Sheet'!G788),"",'US Ad Fare Sheet'!G788)</f>
        <v/>
      </c>
      <c r="H783" s="42" t="str">
        <f t="shared" si="62"/>
        <v/>
      </c>
      <c r="I783" s="42" t="str">
        <f t="shared" si="65"/>
        <v/>
      </c>
      <c r="J783" s="42" t="str">
        <f t="shared" si="63"/>
        <v/>
      </c>
      <c r="K783" s="42" t="str">
        <f t="shared" si="61"/>
        <v/>
      </c>
      <c r="L783" s="43" t="str">
        <f t="shared" si="64"/>
        <v/>
      </c>
    </row>
    <row r="784" spans="1:12" x14ac:dyDescent="0.15">
      <c r="A784" s="86" t="str">
        <f>IF(ISBLANK('US Ad Fare Sheet'!C789),"",'US Ad Fare Sheet'!C789)</f>
        <v/>
      </c>
      <c r="B784" s="86" t="str">
        <f>IF(ISBLANK('US Ad Fare Sheet'!D789),"",'US Ad Fare Sheet'!D789)</f>
        <v/>
      </c>
      <c r="C784" s="86" t="str">
        <f>IF(ISBLANK('US Ad Fare Sheet'!E789),"",'US Ad Fare Sheet'!E789)</f>
        <v/>
      </c>
      <c r="D784" s="86" t="str">
        <f>IF(ISBLANK('US Ad Fare Sheet'!F789),"",'US Ad Fare Sheet'!F789)</f>
        <v/>
      </c>
      <c r="E784" s="86" t="str">
        <f>IF(ISBLANK('US Ad Fare Sheet'!G789),"",'US Ad Fare Sheet'!G789)</f>
        <v/>
      </c>
      <c r="H784" s="42" t="str">
        <f t="shared" si="62"/>
        <v/>
      </c>
      <c r="I784" s="42" t="str">
        <f t="shared" si="65"/>
        <v/>
      </c>
      <c r="J784" s="42" t="str">
        <f t="shared" si="63"/>
        <v/>
      </c>
      <c r="K784" s="42" t="str">
        <f t="shared" si="61"/>
        <v/>
      </c>
      <c r="L784" s="43" t="str">
        <f t="shared" si="64"/>
        <v/>
      </c>
    </row>
    <row r="785" spans="1:12" x14ac:dyDescent="0.15">
      <c r="A785" s="86" t="str">
        <f>IF(ISBLANK('US Ad Fare Sheet'!C790),"",'US Ad Fare Sheet'!C790)</f>
        <v/>
      </c>
      <c r="B785" s="86" t="str">
        <f>IF(ISBLANK('US Ad Fare Sheet'!D790),"",'US Ad Fare Sheet'!D790)</f>
        <v/>
      </c>
      <c r="C785" s="86" t="str">
        <f>IF(ISBLANK('US Ad Fare Sheet'!E790),"",'US Ad Fare Sheet'!E790)</f>
        <v/>
      </c>
      <c r="D785" s="86" t="str">
        <f>IF(ISBLANK('US Ad Fare Sheet'!F790),"",'US Ad Fare Sheet'!F790)</f>
        <v/>
      </c>
      <c r="E785" s="86" t="str">
        <f>IF(ISBLANK('US Ad Fare Sheet'!G790),"",'US Ad Fare Sheet'!G790)</f>
        <v/>
      </c>
      <c r="H785" s="42" t="str">
        <f t="shared" si="62"/>
        <v/>
      </c>
      <c r="I785" s="42" t="str">
        <f t="shared" si="65"/>
        <v/>
      </c>
      <c r="J785" s="42" t="str">
        <f t="shared" si="63"/>
        <v/>
      </c>
      <c r="K785" s="42" t="str">
        <f t="shared" si="61"/>
        <v/>
      </c>
      <c r="L785" s="43" t="str">
        <f t="shared" si="64"/>
        <v/>
      </c>
    </row>
    <row r="786" spans="1:12" x14ac:dyDescent="0.15">
      <c r="A786" s="86" t="str">
        <f>IF(ISBLANK('US Ad Fare Sheet'!C791),"",'US Ad Fare Sheet'!C791)</f>
        <v/>
      </c>
      <c r="B786" s="86" t="str">
        <f>IF(ISBLANK('US Ad Fare Sheet'!D791),"",'US Ad Fare Sheet'!D791)</f>
        <v/>
      </c>
      <c r="C786" s="86" t="str">
        <f>IF(ISBLANK('US Ad Fare Sheet'!E791),"",'US Ad Fare Sheet'!E791)</f>
        <v/>
      </c>
      <c r="D786" s="86" t="str">
        <f>IF(ISBLANK('US Ad Fare Sheet'!F791),"",'US Ad Fare Sheet'!F791)</f>
        <v/>
      </c>
      <c r="E786" s="86" t="str">
        <f>IF(ISBLANK('US Ad Fare Sheet'!G791),"",'US Ad Fare Sheet'!G791)</f>
        <v/>
      </c>
      <c r="H786" s="42" t="str">
        <f t="shared" si="62"/>
        <v/>
      </c>
      <c r="I786" s="42" t="str">
        <f t="shared" si="65"/>
        <v/>
      </c>
      <c r="J786" s="42" t="str">
        <f t="shared" si="63"/>
        <v/>
      </c>
      <c r="K786" s="42" t="str">
        <f t="shared" si="61"/>
        <v/>
      </c>
      <c r="L786" s="43" t="str">
        <f t="shared" si="64"/>
        <v/>
      </c>
    </row>
    <row r="787" spans="1:12" x14ac:dyDescent="0.15">
      <c r="A787" s="86" t="str">
        <f>IF(ISBLANK('US Ad Fare Sheet'!C792),"",'US Ad Fare Sheet'!C792)</f>
        <v/>
      </c>
      <c r="B787" s="86" t="str">
        <f>IF(ISBLANK('US Ad Fare Sheet'!D792),"",'US Ad Fare Sheet'!D792)</f>
        <v/>
      </c>
      <c r="C787" s="86" t="str">
        <f>IF(ISBLANK('US Ad Fare Sheet'!E792),"",'US Ad Fare Sheet'!E792)</f>
        <v/>
      </c>
      <c r="D787" s="86" t="str">
        <f>IF(ISBLANK('US Ad Fare Sheet'!F792),"",'US Ad Fare Sheet'!F792)</f>
        <v/>
      </c>
      <c r="E787" s="86" t="str">
        <f>IF(ISBLANK('US Ad Fare Sheet'!G792),"",'US Ad Fare Sheet'!G792)</f>
        <v/>
      </c>
      <c r="H787" s="42" t="str">
        <f t="shared" si="62"/>
        <v/>
      </c>
      <c r="I787" s="42" t="str">
        <f t="shared" si="65"/>
        <v/>
      </c>
      <c r="J787" s="42" t="str">
        <f t="shared" si="63"/>
        <v/>
      </c>
      <c r="K787" s="42" t="str">
        <f t="shared" si="61"/>
        <v/>
      </c>
      <c r="L787" s="43" t="str">
        <f t="shared" si="64"/>
        <v/>
      </c>
    </row>
    <row r="788" spans="1:12" x14ac:dyDescent="0.15">
      <c r="A788" s="86" t="str">
        <f>IF(ISBLANK('US Ad Fare Sheet'!C793),"",'US Ad Fare Sheet'!C793)</f>
        <v/>
      </c>
      <c r="B788" s="86" t="str">
        <f>IF(ISBLANK('US Ad Fare Sheet'!D793),"",'US Ad Fare Sheet'!D793)</f>
        <v/>
      </c>
      <c r="C788" s="86" t="str">
        <f>IF(ISBLANK('US Ad Fare Sheet'!E793),"",'US Ad Fare Sheet'!E793)</f>
        <v/>
      </c>
      <c r="D788" s="86" t="str">
        <f>IF(ISBLANK('US Ad Fare Sheet'!F793),"",'US Ad Fare Sheet'!F793)</f>
        <v/>
      </c>
      <c r="E788" s="86" t="str">
        <f>IF(ISBLANK('US Ad Fare Sheet'!G793),"",'US Ad Fare Sheet'!G793)</f>
        <v/>
      </c>
      <c r="H788" s="42" t="str">
        <f t="shared" si="62"/>
        <v/>
      </c>
      <c r="I788" s="42" t="str">
        <f t="shared" si="65"/>
        <v/>
      </c>
      <c r="J788" s="42" t="str">
        <f t="shared" si="63"/>
        <v/>
      </c>
      <c r="K788" s="42" t="str">
        <f t="shared" si="61"/>
        <v/>
      </c>
      <c r="L788" s="43" t="str">
        <f t="shared" si="64"/>
        <v/>
      </c>
    </row>
    <row r="789" spans="1:12" x14ac:dyDescent="0.15">
      <c r="A789" s="86" t="str">
        <f>IF(ISBLANK('US Ad Fare Sheet'!C794),"",'US Ad Fare Sheet'!C794)</f>
        <v/>
      </c>
      <c r="B789" s="86" t="str">
        <f>IF(ISBLANK('US Ad Fare Sheet'!D794),"",'US Ad Fare Sheet'!D794)</f>
        <v/>
      </c>
      <c r="C789" s="86" t="str">
        <f>IF(ISBLANK('US Ad Fare Sheet'!E794),"",'US Ad Fare Sheet'!E794)</f>
        <v/>
      </c>
      <c r="D789" s="86" t="str">
        <f>IF(ISBLANK('US Ad Fare Sheet'!F794),"",'US Ad Fare Sheet'!F794)</f>
        <v/>
      </c>
      <c r="E789" s="86" t="str">
        <f>IF(ISBLANK('US Ad Fare Sheet'!G794),"",'US Ad Fare Sheet'!G794)</f>
        <v/>
      </c>
      <c r="H789" s="42" t="str">
        <f t="shared" si="62"/>
        <v/>
      </c>
      <c r="I789" s="42" t="str">
        <f t="shared" si="65"/>
        <v/>
      </c>
      <c r="J789" s="42" t="str">
        <f t="shared" si="63"/>
        <v/>
      </c>
      <c r="K789" s="42" t="str">
        <f t="shared" si="61"/>
        <v/>
      </c>
      <c r="L789" s="43" t="str">
        <f t="shared" si="64"/>
        <v/>
      </c>
    </row>
    <row r="790" spans="1:12" x14ac:dyDescent="0.15">
      <c r="A790" s="86" t="str">
        <f>IF(ISBLANK('US Ad Fare Sheet'!C795),"",'US Ad Fare Sheet'!C795)</f>
        <v/>
      </c>
      <c r="B790" s="86" t="str">
        <f>IF(ISBLANK('US Ad Fare Sheet'!D795),"",'US Ad Fare Sheet'!D795)</f>
        <v/>
      </c>
      <c r="C790" s="86" t="str">
        <f>IF(ISBLANK('US Ad Fare Sheet'!E795),"",'US Ad Fare Sheet'!E795)</f>
        <v/>
      </c>
      <c r="D790" s="86" t="str">
        <f>IF(ISBLANK('US Ad Fare Sheet'!F795),"",'US Ad Fare Sheet'!F795)</f>
        <v/>
      </c>
      <c r="E790" s="86" t="str">
        <f>IF(ISBLANK('US Ad Fare Sheet'!G795),"",'US Ad Fare Sheet'!G795)</f>
        <v/>
      </c>
      <c r="H790" s="42" t="str">
        <f t="shared" si="62"/>
        <v/>
      </c>
      <c r="I790" s="42" t="str">
        <f t="shared" si="65"/>
        <v/>
      </c>
      <c r="J790" s="42" t="str">
        <f t="shared" si="63"/>
        <v/>
      </c>
      <c r="K790" s="42" t="str">
        <f t="shared" si="61"/>
        <v/>
      </c>
      <c r="L790" s="43" t="str">
        <f t="shared" si="64"/>
        <v/>
      </c>
    </row>
    <row r="791" spans="1:12" x14ac:dyDescent="0.15">
      <c r="A791" s="86" t="str">
        <f>IF(ISBLANK('US Ad Fare Sheet'!C796),"",'US Ad Fare Sheet'!C796)</f>
        <v/>
      </c>
      <c r="B791" s="86" t="str">
        <f>IF(ISBLANK('US Ad Fare Sheet'!D796),"",'US Ad Fare Sheet'!D796)</f>
        <v/>
      </c>
      <c r="C791" s="86" t="str">
        <f>IF(ISBLANK('US Ad Fare Sheet'!E796),"",'US Ad Fare Sheet'!E796)</f>
        <v/>
      </c>
      <c r="D791" s="86" t="str">
        <f>IF(ISBLANK('US Ad Fare Sheet'!F796),"",'US Ad Fare Sheet'!F796)</f>
        <v/>
      </c>
      <c r="E791" s="86" t="str">
        <f>IF(ISBLANK('US Ad Fare Sheet'!G796),"",'US Ad Fare Sheet'!G796)</f>
        <v/>
      </c>
      <c r="H791" s="42" t="str">
        <f t="shared" si="62"/>
        <v/>
      </c>
      <c r="I791" s="42" t="str">
        <f t="shared" si="65"/>
        <v/>
      </c>
      <c r="J791" s="42" t="str">
        <f t="shared" si="63"/>
        <v/>
      </c>
      <c r="K791" s="42" t="str">
        <f t="shared" si="61"/>
        <v/>
      </c>
      <c r="L791" s="43" t="str">
        <f t="shared" si="64"/>
        <v/>
      </c>
    </row>
    <row r="792" spans="1:12" x14ac:dyDescent="0.15">
      <c r="A792" s="86" t="str">
        <f>IF(ISBLANK('US Ad Fare Sheet'!C797),"",'US Ad Fare Sheet'!C797)</f>
        <v/>
      </c>
      <c r="B792" s="86" t="str">
        <f>IF(ISBLANK('US Ad Fare Sheet'!D797),"",'US Ad Fare Sheet'!D797)</f>
        <v/>
      </c>
      <c r="C792" s="86" t="str">
        <f>IF(ISBLANK('US Ad Fare Sheet'!E797),"",'US Ad Fare Sheet'!E797)</f>
        <v/>
      </c>
      <c r="D792" s="86" t="str">
        <f>IF(ISBLANK('US Ad Fare Sheet'!F797),"",'US Ad Fare Sheet'!F797)</f>
        <v/>
      </c>
      <c r="E792" s="86" t="str">
        <f>IF(ISBLANK('US Ad Fare Sheet'!G797),"",'US Ad Fare Sheet'!G797)</f>
        <v/>
      </c>
      <c r="H792" s="42" t="str">
        <f t="shared" si="62"/>
        <v/>
      </c>
      <c r="I792" s="42" t="str">
        <f t="shared" si="65"/>
        <v/>
      </c>
      <c r="J792" s="42" t="str">
        <f t="shared" si="63"/>
        <v/>
      </c>
      <c r="K792" s="42" t="str">
        <f t="shared" si="61"/>
        <v/>
      </c>
      <c r="L792" s="43" t="str">
        <f t="shared" si="64"/>
        <v/>
      </c>
    </row>
    <row r="793" spans="1:12" x14ac:dyDescent="0.15">
      <c r="A793" s="86" t="str">
        <f>IF(ISBLANK('US Ad Fare Sheet'!C798),"",'US Ad Fare Sheet'!C798)</f>
        <v/>
      </c>
      <c r="B793" s="86" t="str">
        <f>IF(ISBLANK('US Ad Fare Sheet'!D798),"",'US Ad Fare Sheet'!D798)</f>
        <v/>
      </c>
      <c r="C793" s="86" t="str">
        <f>IF(ISBLANK('US Ad Fare Sheet'!E798),"",'US Ad Fare Sheet'!E798)</f>
        <v/>
      </c>
      <c r="D793" s="86" t="str">
        <f>IF(ISBLANK('US Ad Fare Sheet'!F798),"",'US Ad Fare Sheet'!F798)</f>
        <v/>
      </c>
      <c r="E793" s="86" t="str">
        <f>IF(ISBLANK('US Ad Fare Sheet'!G798),"",'US Ad Fare Sheet'!G798)</f>
        <v/>
      </c>
      <c r="H793" s="42" t="str">
        <f t="shared" si="62"/>
        <v/>
      </c>
      <c r="I793" s="42" t="str">
        <f t="shared" si="65"/>
        <v/>
      </c>
      <c r="J793" s="42" t="str">
        <f t="shared" si="63"/>
        <v/>
      </c>
      <c r="K793" s="42" t="str">
        <f t="shared" si="61"/>
        <v/>
      </c>
      <c r="L793" s="43" t="str">
        <f t="shared" si="64"/>
        <v/>
      </c>
    </row>
    <row r="794" spans="1:12" x14ac:dyDescent="0.15">
      <c r="A794" s="86" t="str">
        <f>IF(ISBLANK('US Ad Fare Sheet'!C799),"",'US Ad Fare Sheet'!C799)</f>
        <v/>
      </c>
      <c r="B794" s="86" t="str">
        <f>IF(ISBLANK('US Ad Fare Sheet'!D799),"",'US Ad Fare Sheet'!D799)</f>
        <v/>
      </c>
      <c r="C794" s="86" t="str">
        <f>IF(ISBLANK('US Ad Fare Sheet'!E799),"",'US Ad Fare Sheet'!E799)</f>
        <v/>
      </c>
      <c r="D794" s="86" t="str">
        <f>IF(ISBLANK('US Ad Fare Sheet'!F799),"",'US Ad Fare Sheet'!F799)</f>
        <v/>
      </c>
      <c r="E794" s="86" t="str">
        <f>IF(ISBLANK('US Ad Fare Sheet'!G799),"",'US Ad Fare Sheet'!G799)</f>
        <v/>
      </c>
      <c r="H794" s="42" t="str">
        <f t="shared" si="62"/>
        <v/>
      </c>
      <c r="I794" s="42" t="str">
        <f t="shared" si="65"/>
        <v/>
      </c>
      <c r="J794" s="42" t="str">
        <f t="shared" si="63"/>
        <v/>
      </c>
      <c r="K794" s="42" t="str">
        <f t="shared" si="61"/>
        <v/>
      </c>
      <c r="L794" s="43" t="str">
        <f t="shared" si="64"/>
        <v/>
      </c>
    </row>
    <row r="795" spans="1:12" x14ac:dyDescent="0.15">
      <c r="A795" s="86" t="str">
        <f>IF(ISBLANK('US Ad Fare Sheet'!C800),"",'US Ad Fare Sheet'!C800)</f>
        <v/>
      </c>
      <c r="B795" s="86" t="str">
        <f>IF(ISBLANK('US Ad Fare Sheet'!D800),"",'US Ad Fare Sheet'!D800)</f>
        <v/>
      </c>
      <c r="C795" s="86" t="str">
        <f>IF(ISBLANK('US Ad Fare Sheet'!E800),"",'US Ad Fare Sheet'!E800)</f>
        <v/>
      </c>
      <c r="D795" s="86" t="str">
        <f>IF(ISBLANK('US Ad Fare Sheet'!F800),"",'US Ad Fare Sheet'!F800)</f>
        <v/>
      </c>
      <c r="E795" s="86" t="str">
        <f>IF(ISBLANK('US Ad Fare Sheet'!G800),"",'US Ad Fare Sheet'!G800)</f>
        <v/>
      </c>
      <c r="H795" s="42" t="str">
        <f t="shared" si="62"/>
        <v/>
      </c>
      <c r="I795" s="42" t="str">
        <f t="shared" si="65"/>
        <v/>
      </c>
      <c r="J795" s="42" t="str">
        <f t="shared" si="63"/>
        <v/>
      </c>
      <c r="K795" s="42" t="str">
        <f t="shared" si="61"/>
        <v/>
      </c>
      <c r="L795" s="43" t="str">
        <f t="shared" si="64"/>
        <v/>
      </c>
    </row>
    <row r="796" spans="1:12" x14ac:dyDescent="0.15">
      <c r="A796" s="86" t="str">
        <f>IF(ISBLANK('US Ad Fare Sheet'!C801),"",'US Ad Fare Sheet'!C801)</f>
        <v/>
      </c>
      <c r="B796" s="86" t="str">
        <f>IF(ISBLANK('US Ad Fare Sheet'!D801),"",'US Ad Fare Sheet'!D801)</f>
        <v/>
      </c>
      <c r="C796" s="86" t="str">
        <f>IF(ISBLANK('US Ad Fare Sheet'!E801),"",'US Ad Fare Sheet'!E801)</f>
        <v/>
      </c>
      <c r="D796" s="86" t="str">
        <f>IF(ISBLANK('US Ad Fare Sheet'!F801),"",'US Ad Fare Sheet'!F801)</f>
        <v/>
      </c>
      <c r="E796" s="86" t="str">
        <f>IF(ISBLANK('US Ad Fare Sheet'!G801),"",'US Ad Fare Sheet'!G801)</f>
        <v/>
      </c>
      <c r="H796" s="42" t="str">
        <f t="shared" si="62"/>
        <v/>
      </c>
      <c r="I796" s="42" t="str">
        <f t="shared" si="65"/>
        <v/>
      </c>
      <c r="J796" s="42" t="str">
        <f t="shared" si="63"/>
        <v/>
      </c>
      <c r="K796" s="42" t="str">
        <f t="shared" si="61"/>
        <v/>
      </c>
      <c r="L796" s="43" t="str">
        <f t="shared" si="64"/>
        <v/>
      </c>
    </row>
    <row r="797" spans="1:12" x14ac:dyDescent="0.15">
      <c r="A797" s="86" t="str">
        <f>IF(ISBLANK('US Ad Fare Sheet'!C802),"",'US Ad Fare Sheet'!C802)</f>
        <v/>
      </c>
      <c r="B797" s="86" t="str">
        <f>IF(ISBLANK('US Ad Fare Sheet'!D802),"",'US Ad Fare Sheet'!D802)</f>
        <v/>
      </c>
      <c r="C797" s="86" t="str">
        <f>IF(ISBLANK('US Ad Fare Sheet'!E802),"",'US Ad Fare Sheet'!E802)</f>
        <v/>
      </c>
      <c r="D797" s="86" t="str">
        <f>IF(ISBLANK('US Ad Fare Sheet'!F802),"",'US Ad Fare Sheet'!F802)</f>
        <v/>
      </c>
      <c r="E797" s="86" t="str">
        <f>IF(ISBLANK('US Ad Fare Sheet'!G802),"",'US Ad Fare Sheet'!G802)</f>
        <v/>
      </c>
      <c r="H797" s="42" t="str">
        <f t="shared" si="62"/>
        <v/>
      </c>
      <c r="I797" s="42" t="str">
        <f t="shared" si="65"/>
        <v/>
      </c>
      <c r="J797" s="42" t="str">
        <f t="shared" si="63"/>
        <v/>
      </c>
      <c r="K797" s="42" t="str">
        <f t="shared" si="61"/>
        <v/>
      </c>
      <c r="L797" s="43" t="str">
        <f t="shared" si="64"/>
        <v/>
      </c>
    </row>
    <row r="798" spans="1:12" x14ac:dyDescent="0.15">
      <c r="A798" s="86" t="str">
        <f>IF(ISBLANK('US Ad Fare Sheet'!C803),"",'US Ad Fare Sheet'!C803)</f>
        <v/>
      </c>
      <c r="B798" s="86" t="str">
        <f>IF(ISBLANK('US Ad Fare Sheet'!D803),"",'US Ad Fare Sheet'!D803)</f>
        <v/>
      </c>
      <c r="C798" s="86" t="str">
        <f>IF(ISBLANK('US Ad Fare Sheet'!E803),"",'US Ad Fare Sheet'!E803)</f>
        <v/>
      </c>
      <c r="D798" s="86" t="str">
        <f>IF(ISBLANK('US Ad Fare Sheet'!F803),"",'US Ad Fare Sheet'!F803)</f>
        <v/>
      </c>
      <c r="E798" s="86" t="str">
        <f>IF(ISBLANK('US Ad Fare Sheet'!G803),"",'US Ad Fare Sheet'!G803)</f>
        <v/>
      </c>
      <c r="H798" s="42" t="str">
        <f t="shared" si="62"/>
        <v/>
      </c>
      <c r="I798" s="42" t="str">
        <f t="shared" si="65"/>
        <v/>
      </c>
      <c r="J798" s="42" t="str">
        <f t="shared" si="63"/>
        <v/>
      </c>
      <c r="K798" s="42" t="str">
        <f t="shared" si="61"/>
        <v/>
      </c>
      <c r="L798" s="43" t="str">
        <f t="shared" si="64"/>
        <v/>
      </c>
    </row>
    <row r="799" spans="1:12" x14ac:dyDescent="0.15">
      <c r="A799" s="86" t="str">
        <f>IF(ISBLANK('US Ad Fare Sheet'!C804),"",'US Ad Fare Sheet'!C804)</f>
        <v/>
      </c>
      <c r="B799" s="86" t="str">
        <f>IF(ISBLANK('US Ad Fare Sheet'!D804),"",'US Ad Fare Sheet'!D804)</f>
        <v/>
      </c>
      <c r="C799" s="86" t="str">
        <f>IF(ISBLANK('US Ad Fare Sheet'!E804),"",'US Ad Fare Sheet'!E804)</f>
        <v/>
      </c>
      <c r="D799" s="86" t="str">
        <f>IF(ISBLANK('US Ad Fare Sheet'!F804),"",'US Ad Fare Sheet'!F804)</f>
        <v/>
      </c>
      <c r="E799" s="86" t="str">
        <f>IF(ISBLANK('US Ad Fare Sheet'!G804),"",'US Ad Fare Sheet'!G804)</f>
        <v/>
      </c>
      <c r="H799" s="42" t="str">
        <f t="shared" si="62"/>
        <v/>
      </c>
      <c r="I799" s="42" t="str">
        <f t="shared" si="65"/>
        <v/>
      </c>
      <c r="J799" s="42" t="str">
        <f t="shared" si="63"/>
        <v/>
      </c>
      <c r="K799" s="42" t="str">
        <f t="shared" si="61"/>
        <v/>
      </c>
      <c r="L799" s="43" t="str">
        <f t="shared" si="64"/>
        <v/>
      </c>
    </row>
    <row r="800" spans="1:12" x14ac:dyDescent="0.15">
      <c r="A800" s="86" t="str">
        <f>IF(ISBLANK('US Ad Fare Sheet'!C805),"",'US Ad Fare Sheet'!C805)</f>
        <v/>
      </c>
      <c r="B800" s="86" t="str">
        <f>IF(ISBLANK('US Ad Fare Sheet'!D805),"",'US Ad Fare Sheet'!D805)</f>
        <v/>
      </c>
      <c r="C800" s="86" t="str">
        <f>IF(ISBLANK('US Ad Fare Sheet'!E805),"",'US Ad Fare Sheet'!E805)</f>
        <v/>
      </c>
      <c r="D800" s="86" t="str">
        <f>IF(ISBLANK('US Ad Fare Sheet'!F805),"",'US Ad Fare Sheet'!F805)</f>
        <v/>
      </c>
      <c r="E800" s="86" t="str">
        <f>IF(ISBLANK('US Ad Fare Sheet'!G805),"",'US Ad Fare Sheet'!G805)</f>
        <v/>
      </c>
      <c r="H800" s="42" t="str">
        <f t="shared" si="62"/>
        <v/>
      </c>
      <c r="I800" s="42" t="str">
        <f t="shared" si="65"/>
        <v/>
      </c>
      <c r="J800" s="42" t="str">
        <f t="shared" si="63"/>
        <v/>
      </c>
      <c r="K800" s="42" t="str">
        <f t="shared" si="61"/>
        <v/>
      </c>
      <c r="L800" s="43" t="str">
        <f t="shared" si="64"/>
        <v/>
      </c>
    </row>
    <row r="801" spans="1:12" x14ac:dyDescent="0.15">
      <c r="A801" s="86" t="str">
        <f>IF(ISBLANK('US Ad Fare Sheet'!C806),"",'US Ad Fare Sheet'!C806)</f>
        <v/>
      </c>
      <c r="B801" s="86" t="str">
        <f>IF(ISBLANK('US Ad Fare Sheet'!D806),"",'US Ad Fare Sheet'!D806)</f>
        <v/>
      </c>
      <c r="C801" s="86" t="str">
        <f>IF(ISBLANK('US Ad Fare Sheet'!E806),"",'US Ad Fare Sheet'!E806)</f>
        <v/>
      </c>
      <c r="D801" s="86" t="str">
        <f>IF(ISBLANK('US Ad Fare Sheet'!F806),"",'US Ad Fare Sheet'!F806)</f>
        <v/>
      </c>
      <c r="E801" s="86" t="str">
        <f>IF(ISBLANK('US Ad Fare Sheet'!G806),"",'US Ad Fare Sheet'!G806)</f>
        <v/>
      </c>
      <c r="H801" s="42" t="str">
        <f t="shared" si="62"/>
        <v/>
      </c>
      <c r="I801" s="42" t="str">
        <f t="shared" si="65"/>
        <v/>
      </c>
      <c r="J801" s="42" t="str">
        <f t="shared" si="63"/>
        <v/>
      </c>
      <c r="K801" s="42" t="str">
        <f t="shared" si="61"/>
        <v/>
      </c>
      <c r="L801" s="43" t="str">
        <f t="shared" si="64"/>
        <v/>
      </c>
    </row>
    <row r="802" spans="1:12" x14ac:dyDescent="0.15">
      <c r="A802" s="86" t="str">
        <f>IF(ISBLANK('US Ad Fare Sheet'!C807),"",'US Ad Fare Sheet'!C807)</f>
        <v/>
      </c>
      <c r="B802" s="86" t="str">
        <f>IF(ISBLANK('US Ad Fare Sheet'!D807),"",'US Ad Fare Sheet'!D807)</f>
        <v/>
      </c>
      <c r="C802" s="86" t="str">
        <f>IF(ISBLANK('US Ad Fare Sheet'!E807),"",'US Ad Fare Sheet'!E807)</f>
        <v/>
      </c>
      <c r="D802" s="86" t="str">
        <f>IF(ISBLANK('US Ad Fare Sheet'!F807),"",'US Ad Fare Sheet'!F807)</f>
        <v/>
      </c>
      <c r="E802" s="86" t="str">
        <f>IF(ISBLANK('US Ad Fare Sheet'!G807),"",'US Ad Fare Sheet'!G807)</f>
        <v/>
      </c>
      <c r="H802" s="42" t="str">
        <f t="shared" si="62"/>
        <v/>
      </c>
      <c r="I802" s="42" t="str">
        <f t="shared" si="65"/>
        <v/>
      </c>
      <c r="J802" s="42" t="str">
        <f t="shared" si="63"/>
        <v/>
      </c>
      <c r="K802" s="42" t="str">
        <f t="shared" si="61"/>
        <v/>
      </c>
      <c r="L802" s="43" t="str">
        <f t="shared" si="64"/>
        <v/>
      </c>
    </row>
    <row r="803" spans="1:12" x14ac:dyDescent="0.15">
      <c r="A803" s="86" t="str">
        <f>IF(ISBLANK('US Ad Fare Sheet'!C808),"",'US Ad Fare Sheet'!C808)</f>
        <v/>
      </c>
      <c r="B803" s="86" t="str">
        <f>IF(ISBLANK('US Ad Fare Sheet'!D808),"",'US Ad Fare Sheet'!D808)</f>
        <v/>
      </c>
      <c r="C803" s="86" t="str">
        <f>IF(ISBLANK('US Ad Fare Sheet'!E808),"",'US Ad Fare Sheet'!E808)</f>
        <v/>
      </c>
      <c r="D803" s="86" t="str">
        <f>IF(ISBLANK('US Ad Fare Sheet'!F808),"",'US Ad Fare Sheet'!F808)</f>
        <v/>
      </c>
      <c r="E803" s="86" t="str">
        <f>IF(ISBLANK('US Ad Fare Sheet'!G808),"",'US Ad Fare Sheet'!G808)</f>
        <v/>
      </c>
      <c r="H803" s="42" t="str">
        <f t="shared" si="62"/>
        <v/>
      </c>
      <c r="I803" s="42" t="str">
        <f t="shared" si="65"/>
        <v/>
      </c>
      <c r="J803" s="42" t="str">
        <f t="shared" si="63"/>
        <v/>
      </c>
      <c r="K803" s="42" t="str">
        <f t="shared" si="61"/>
        <v/>
      </c>
      <c r="L803" s="43" t="str">
        <f t="shared" si="64"/>
        <v/>
      </c>
    </row>
    <row r="804" spans="1:12" x14ac:dyDescent="0.15">
      <c r="A804" s="86" t="str">
        <f>IF(ISBLANK('US Ad Fare Sheet'!C809),"",'US Ad Fare Sheet'!C809)</f>
        <v/>
      </c>
      <c r="B804" s="86" t="str">
        <f>IF(ISBLANK('US Ad Fare Sheet'!D809),"",'US Ad Fare Sheet'!D809)</f>
        <v/>
      </c>
      <c r="C804" s="86" t="str">
        <f>IF(ISBLANK('US Ad Fare Sheet'!E809),"",'US Ad Fare Sheet'!E809)</f>
        <v/>
      </c>
      <c r="D804" s="86" t="str">
        <f>IF(ISBLANK('US Ad Fare Sheet'!F809),"",'US Ad Fare Sheet'!F809)</f>
        <v/>
      </c>
      <c r="E804" s="86" t="str">
        <f>IF(ISBLANK('US Ad Fare Sheet'!G809),"",'US Ad Fare Sheet'!G809)</f>
        <v/>
      </c>
      <c r="H804" s="42" t="str">
        <f t="shared" si="62"/>
        <v/>
      </c>
      <c r="I804" s="42" t="str">
        <f t="shared" si="65"/>
        <v/>
      </c>
      <c r="J804" s="42" t="str">
        <f t="shared" si="63"/>
        <v/>
      </c>
      <c r="K804" s="42" t="str">
        <f t="shared" si="61"/>
        <v/>
      </c>
      <c r="L804" s="43" t="str">
        <f t="shared" si="64"/>
        <v/>
      </c>
    </row>
    <row r="805" spans="1:12" x14ac:dyDescent="0.15">
      <c r="A805" s="86" t="str">
        <f>IF(ISBLANK('US Ad Fare Sheet'!C810),"",'US Ad Fare Sheet'!C810)</f>
        <v/>
      </c>
      <c r="B805" s="86" t="str">
        <f>IF(ISBLANK('US Ad Fare Sheet'!D810),"",'US Ad Fare Sheet'!D810)</f>
        <v/>
      </c>
      <c r="C805" s="86" t="str">
        <f>IF(ISBLANK('US Ad Fare Sheet'!E810),"",'US Ad Fare Sheet'!E810)</f>
        <v/>
      </c>
      <c r="D805" s="86" t="str">
        <f>IF(ISBLANK('US Ad Fare Sheet'!F810),"",'US Ad Fare Sheet'!F810)</f>
        <v/>
      </c>
      <c r="E805" s="86" t="str">
        <f>IF(ISBLANK('US Ad Fare Sheet'!G810),"",'US Ad Fare Sheet'!G810)</f>
        <v/>
      </c>
      <c r="H805" s="42" t="str">
        <f t="shared" si="62"/>
        <v/>
      </c>
      <c r="I805" s="42" t="str">
        <f t="shared" si="65"/>
        <v/>
      </c>
      <c r="J805" s="42" t="str">
        <f t="shared" si="63"/>
        <v/>
      </c>
      <c r="K805" s="42" t="str">
        <f t="shared" si="61"/>
        <v/>
      </c>
      <c r="L805" s="43" t="str">
        <f t="shared" si="64"/>
        <v/>
      </c>
    </row>
    <row r="806" spans="1:12" x14ac:dyDescent="0.15">
      <c r="A806" s="86" t="str">
        <f>IF(ISBLANK('US Ad Fare Sheet'!C811),"",'US Ad Fare Sheet'!C811)</f>
        <v/>
      </c>
      <c r="B806" s="86" t="str">
        <f>IF(ISBLANK('US Ad Fare Sheet'!D811),"",'US Ad Fare Sheet'!D811)</f>
        <v/>
      </c>
      <c r="C806" s="86" t="str">
        <f>IF(ISBLANK('US Ad Fare Sheet'!E811),"",'US Ad Fare Sheet'!E811)</f>
        <v/>
      </c>
      <c r="D806" s="86" t="str">
        <f>IF(ISBLANK('US Ad Fare Sheet'!F811),"",'US Ad Fare Sheet'!F811)</f>
        <v/>
      </c>
      <c r="E806" s="86" t="str">
        <f>IF(ISBLANK('US Ad Fare Sheet'!G811),"",'US Ad Fare Sheet'!G811)</f>
        <v/>
      </c>
      <c r="H806" s="42" t="str">
        <f t="shared" si="62"/>
        <v/>
      </c>
      <c r="I806" s="42" t="str">
        <f t="shared" si="65"/>
        <v/>
      </c>
      <c r="J806" s="42" t="str">
        <f t="shared" si="63"/>
        <v/>
      </c>
      <c r="K806" s="42" t="str">
        <f t="shared" si="61"/>
        <v/>
      </c>
      <c r="L806" s="43" t="str">
        <f t="shared" si="64"/>
        <v/>
      </c>
    </row>
    <row r="807" spans="1:12" x14ac:dyDescent="0.15">
      <c r="A807" s="86" t="str">
        <f>IF(ISBLANK('US Ad Fare Sheet'!C812),"",'US Ad Fare Sheet'!C812)</f>
        <v/>
      </c>
      <c r="B807" s="86" t="str">
        <f>IF(ISBLANK('US Ad Fare Sheet'!D812),"",'US Ad Fare Sheet'!D812)</f>
        <v/>
      </c>
      <c r="C807" s="86" t="str">
        <f>IF(ISBLANK('US Ad Fare Sheet'!E812),"",'US Ad Fare Sheet'!E812)</f>
        <v/>
      </c>
      <c r="D807" s="86" t="str">
        <f>IF(ISBLANK('US Ad Fare Sheet'!F812),"",'US Ad Fare Sheet'!F812)</f>
        <v/>
      </c>
      <c r="E807" s="86" t="str">
        <f>IF(ISBLANK('US Ad Fare Sheet'!G812),"",'US Ad Fare Sheet'!G812)</f>
        <v/>
      </c>
      <c r="H807" s="42" t="str">
        <f t="shared" si="62"/>
        <v/>
      </c>
      <c r="I807" s="42" t="str">
        <f t="shared" si="65"/>
        <v/>
      </c>
      <c r="J807" s="42" t="str">
        <f t="shared" si="63"/>
        <v/>
      </c>
      <c r="K807" s="42" t="str">
        <f t="shared" si="61"/>
        <v/>
      </c>
      <c r="L807" s="43" t="str">
        <f t="shared" si="64"/>
        <v/>
      </c>
    </row>
    <row r="808" spans="1:12" x14ac:dyDescent="0.15">
      <c r="A808" s="86" t="str">
        <f>IF(ISBLANK('US Ad Fare Sheet'!C813),"",'US Ad Fare Sheet'!C813)</f>
        <v/>
      </c>
      <c r="B808" s="86" t="str">
        <f>IF(ISBLANK('US Ad Fare Sheet'!D813),"",'US Ad Fare Sheet'!D813)</f>
        <v/>
      </c>
      <c r="C808" s="86" t="str">
        <f>IF(ISBLANK('US Ad Fare Sheet'!E813),"",'US Ad Fare Sheet'!E813)</f>
        <v/>
      </c>
      <c r="D808" s="86" t="str">
        <f>IF(ISBLANK('US Ad Fare Sheet'!F813),"",'US Ad Fare Sheet'!F813)</f>
        <v/>
      </c>
      <c r="E808" s="86" t="str">
        <f>IF(ISBLANK('US Ad Fare Sheet'!G813),"",'US Ad Fare Sheet'!G813)</f>
        <v/>
      </c>
      <c r="H808" s="42" t="str">
        <f t="shared" si="62"/>
        <v/>
      </c>
      <c r="I808" s="42" t="str">
        <f t="shared" si="65"/>
        <v/>
      </c>
      <c r="J808" s="42" t="str">
        <f t="shared" si="63"/>
        <v/>
      </c>
      <c r="K808" s="42" t="str">
        <f t="shared" si="61"/>
        <v/>
      </c>
      <c r="L808" s="43" t="str">
        <f t="shared" si="64"/>
        <v/>
      </c>
    </row>
    <row r="809" spans="1:12" x14ac:dyDescent="0.15">
      <c r="A809" s="86" t="str">
        <f>IF(ISBLANK('US Ad Fare Sheet'!C814),"",'US Ad Fare Sheet'!C814)</f>
        <v/>
      </c>
      <c r="B809" s="86" t="str">
        <f>IF(ISBLANK('US Ad Fare Sheet'!D814),"",'US Ad Fare Sheet'!D814)</f>
        <v/>
      </c>
      <c r="C809" s="86" t="str">
        <f>IF(ISBLANK('US Ad Fare Sheet'!E814),"",'US Ad Fare Sheet'!E814)</f>
        <v/>
      </c>
      <c r="D809" s="86" t="str">
        <f>IF(ISBLANK('US Ad Fare Sheet'!F814),"",'US Ad Fare Sheet'!F814)</f>
        <v/>
      </c>
      <c r="E809" s="86" t="str">
        <f>IF(ISBLANK('US Ad Fare Sheet'!G814),"",'US Ad Fare Sheet'!G814)</f>
        <v/>
      </c>
      <c r="H809" s="42" t="str">
        <f t="shared" si="62"/>
        <v/>
      </c>
      <c r="I809" s="42" t="str">
        <f t="shared" si="65"/>
        <v/>
      </c>
      <c r="J809" s="42" t="str">
        <f t="shared" si="63"/>
        <v/>
      </c>
      <c r="K809" s="42" t="str">
        <f t="shared" si="61"/>
        <v/>
      </c>
      <c r="L809" s="43" t="str">
        <f t="shared" si="64"/>
        <v/>
      </c>
    </row>
    <row r="810" spans="1:12" x14ac:dyDescent="0.15">
      <c r="A810" s="86" t="str">
        <f>IF(ISBLANK('US Ad Fare Sheet'!C815),"",'US Ad Fare Sheet'!C815)</f>
        <v/>
      </c>
      <c r="B810" s="86" t="str">
        <f>IF(ISBLANK('US Ad Fare Sheet'!D815),"",'US Ad Fare Sheet'!D815)</f>
        <v/>
      </c>
      <c r="C810" s="86" t="str">
        <f>IF(ISBLANK('US Ad Fare Sheet'!E815),"",'US Ad Fare Sheet'!E815)</f>
        <v/>
      </c>
      <c r="D810" s="86" t="str">
        <f>IF(ISBLANK('US Ad Fare Sheet'!F815),"",'US Ad Fare Sheet'!F815)</f>
        <v/>
      </c>
      <c r="E810" s="86" t="str">
        <f>IF(ISBLANK('US Ad Fare Sheet'!G815),"",'US Ad Fare Sheet'!G815)</f>
        <v/>
      </c>
      <c r="H810" s="42" t="str">
        <f t="shared" si="62"/>
        <v/>
      </c>
      <c r="I810" s="42" t="str">
        <f t="shared" si="65"/>
        <v/>
      </c>
      <c r="J810" s="42" t="str">
        <f t="shared" si="63"/>
        <v/>
      </c>
      <c r="K810" s="42" t="str">
        <f t="shared" si="61"/>
        <v/>
      </c>
      <c r="L810" s="43" t="str">
        <f t="shared" si="64"/>
        <v/>
      </c>
    </row>
    <row r="811" spans="1:12" x14ac:dyDescent="0.15">
      <c r="A811" s="86" t="str">
        <f>IF(ISBLANK('US Ad Fare Sheet'!C816),"",'US Ad Fare Sheet'!C816)</f>
        <v/>
      </c>
      <c r="B811" s="86" t="str">
        <f>IF(ISBLANK('US Ad Fare Sheet'!D816),"",'US Ad Fare Sheet'!D816)</f>
        <v/>
      </c>
      <c r="C811" s="86" t="str">
        <f>IF(ISBLANK('US Ad Fare Sheet'!E816),"",'US Ad Fare Sheet'!E816)</f>
        <v/>
      </c>
      <c r="D811" s="86" t="str">
        <f>IF(ISBLANK('US Ad Fare Sheet'!F816),"",'US Ad Fare Sheet'!F816)</f>
        <v/>
      </c>
      <c r="E811" s="86" t="str">
        <f>IF(ISBLANK('US Ad Fare Sheet'!G816),"",'US Ad Fare Sheet'!G816)</f>
        <v/>
      </c>
      <c r="H811" s="42" t="str">
        <f t="shared" si="62"/>
        <v/>
      </c>
      <c r="I811" s="42" t="str">
        <f t="shared" si="65"/>
        <v/>
      </c>
      <c r="J811" s="42" t="str">
        <f t="shared" si="63"/>
        <v/>
      </c>
      <c r="K811" s="42" t="str">
        <f t="shared" si="61"/>
        <v/>
      </c>
      <c r="L811" s="43" t="str">
        <f t="shared" si="64"/>
        <v/>
      </c>
    </row>
    <row r="812" spans="1:12" x14ac:dyDescent="0.15">
      <c r="A812" s="86" t="str">
        <f>IF(ISBLANK('US Ad Fare Sheet'!C817),"",'US Ad Fare Sheet'!C817)</f>
        <v/>
      </c>
      <c r="B812" s="86" t="str">
        <f>IF(ISBLANK('US Ad Fare Sheet'!D817),"",'US Ad Fare Sheet'!D817)</f>
        <v/>
      </c>
      <c r="C812" s="86" t="str">
        <f>IF(ISBLANK('US Ad Fare Sheet'!E817),"",'US Ad Fare Sheet'!E817)</f>
        <v/>
      </c>
      <c r="D812" s="86" t="str">
        <f>IF(ISBLANK('US Ad Fare Sheet'!F817),"",'US Ad Fare Sheet'!F817)</f>
        <v/>
      </c>
      <c r="E812" s="86" t="str">
        <f>IF(ISBLANK('US Ad Fare Sheet'!G817),"",'US Ad Fare Sheet'!G817)</f>
        <v/>
      </c>
      <c r="H812" s="42" t="str">
        <f t="shared" si="62"/>
        <v/>
      </c>
      <c r="I812" s="42" t="str">
        <f t="shared" si="65"/>
        <v/>
      </c>
      <c r="J812" s="42" t="str">
        <f t="shared" si="63"/>
        <v/>
      </c>
      <c r="K812" s="42" t="str">
        <f t="shared" si="61"/>
        <v/>
      </c>
      <c r="L812" s="43" t="str">
        <f t="shared" si="64"/>
        <v/>
      </c>
    </row>
    <row r="813" spans="1:12" x14ac:dyDescent="0.15">
      <c r="A813" s="86" t="str">
        <f>IF(ISBLANK('US Ad Fare Sheet'!C818),"",'US Ad Fare Sheet'!C818)</f>
        <v/>
      </c>
      <c r="B813" s="86" t="str">
        <f>IF(ISBLANK('US Ad Fare Sheet'!D818),"",'US Ad Fare Sheet'!D818)</f>
        <v/>
      </c>
      <c r="C813" s="86" t="str">
        <f>IF(ISBLANK('US Ad Fare Sheet'!E818),"",'US Ad Fare Sheet'!E818)</f>
        <v/>
      </c>
      <c r="D813" s="86" t="str">
        <f>IF(ISBLANK('US Ad Fare Sheet'!F818),"",'US Ad Fare Sheet'!F818)</f>
        <v/>
      </c>
      <c r="E813" s="86" t="str">
        <f>IF(ISBLANK('US Ad Fare Sheet'!G818),"",'US Ad Fare Sheet'!G818)</f>
        <v/>
      </c>
      <c r="H813" s="42" t="str">
        <f t="shared" si="62"/>
        <v/>
      </c>
      <c r="I813" s="42" t="str">
        <f t="shared" si="65"/>
        <v/>
      </c>
      <c r="J813" s="42" t="str">
        <f t="shared" si="63"/>
        <v/>
      </c>
      <c r="K813" s="42" t="str">
        <f t="shared" si="61"/>
        <v/>
      </c>
      <c r="L813" s="43" t="str">
        <f t="shared" si="64"/>
        <v/>
      </c>
    </row>
    <row r="814" spans="1:12" x14ac:dyDescent="0.15">
      <c r="A814" s="86" t="str">
        <f>IF(ISBLANK('US Ad Fare Sheet'!C819),"",'US Ad Fare Sheet'!C819)</f>
        <v/>
      </c>
      <c r="B814" s="86" t="str">
        <f>IF(ISBLANK('US Ad Fare Sheet'!D819),"",'US Ad Fare Sheet'!D819)</f>
        <v/>
      </c>
      <c r="C814" s="86" t="str">
        <f>IF(ISBLANK('US Ad Fare Sheet'!E819),"",'US Ad Fare Sheet'!E819)</f>
        <v/>
      </c>
      <c r="D814" s="86" t="str">
        <f>IF(ISBLANK('US Ad Fare Sheet'!F819),"",'US Ad Fare Sheet'!F819)</f>
        <v/>
      </c>
      <c r="E814" s="86" t="str">
        <f>IF(ISBLANK('US Ad Fare Sheet'!G819),"",'US Ad Fare Sheet'!G819)</f>
        <v/>
      </c>
      <c r="H814" s="42" t="str">
        <f t="shared" si="62"/>
        <v/>
      </c>
      <c r="I814" s="42" t="str">
        <f t="shared" si="65"/>
        <v/>
      </c>
      <c r="J814" s="42" t="str">
        <f t="shared" si="63"/>
        <v/>
      </c>
      <c r="K814" s="42" t="str">
        <f t="shared" si="61"/>
        <v/>
      </c>
      <c r="L814" s="43" t="str">
        <f t="shared" si="64"/>
        <v/>
      </c>
    </row>
    <row r="815" spans="1:12" x14ac:dyDescent="0.15">
      <c r="A815" s="86" t="str">
        <f>IF(ISBLANK('US Ad Fare Sheet'!C820),"",'US Ad Fare Sheet'!C820)</f>
        <v/>
      </c>
      <c r="B815" s="86" t="str">
        <f>IF(ISBLANK('US Ad Fare Sheet'!D820),"",'US Ad Fare Sheet'!D820)</f>
        <v/>
      </c>
      <c r="C815" s="86" t="str">
        <f>IF(ISBLANK('US Ad Fare Sheet'!E820),"",'US Ad Fare Sheet'!E820)</f>
        <v/>
      </c>
      <c r="D815" s="86" t="str">
        <f>IF(ISBLANK('US Ad Fare Sheet'!F820),"",'US Ad Fare Sheet'!F820)</f>
        <v/>
      </c>
      <c r="E815" s="86" t="str">
        <f>IF(ISBLANK('US Ad Fare Sheet'!G820),"",'US Ad Fare Sheet'!G820)</f>
        <v/>
      </c>
      <c r="H815" s="42" t="str">
        <f t="shared" si="62"/>
        <v/>
      </c>
      <c r="I815" s="42" t="str">
        <f t="shared" si="65"/>
        <v/>
      </c>
      <c r="J815" s="42" t="str">
        <f t="shared" si="63"/>
        <v/>
      </c>
      <c r="K815" s="42" t="str">
        <f t="shared" si="61"/>
        <v/>
      </c>
      <c r="L815" s="43" t="str">
        <f t="shared" si="64"/>
        <v/>
      </c>
    </row>
    <row r="816" spans="1:12" x14ac:dyDescent="0.15">
      <c r="A816" s="86" t="str">
        <f>IF(ISBLANK('US Ad Fare Sheet'!C821),"",'US Ad Fare Sheet'!C821)</f>
        <v/>
      </c>
      <c r="B816" s="86" t="str">
        <f>IF(ISBLANK('US Ad Fare Sheet'!D821),"",'US Ad Fare Sheet'!D821)</f>
        <v/>
      </c>
      <c r="C816" s="86" t="str">
        <f>IF(ISBLANK('US Ad Fare Sheet'!E821),"",'US Ad Fare Sheet'!E821)</f>
        <v/>
      </c>
      <c r="D816" s="86" t="str">
        <f>IF(ISBLANK('US Ad Fare Sheet'!F821),"",'US Ad Fare Sheet'!F821)</f>
        <v/>
      </c>
      <c r="E816" s="86" t="str">
        <f>IF(ISBLANK('US Ad Fare Sheet'!G821),"",'US Ad Fare Sheet'!G821)</f>
        <v/>
      </c>
      <c r="H816" s="42" t="str">
        <f t="shared" si="62"/>
        <v/>
      </c>
      <c r="I816" s="42" t="str">
        <f t="shared" si="65"/>
        <v/>
      </c>
      <c r="J816" s="42" t="str">
        <f t="shared" si="63"/>
        <v/>
      </c>
      <c r="K816" s="42" t="str">
        <f t="shared" si="61"/>
        <v/>
      </c>
      <c r="L816" s="43" t="str">
        <f t="shared" si="64"/>
        <v/>
      </c>
    </row>
    <row r="817" spans="1:12" x14ac:dyDescent="0.15">
      <c r="A817" s="86" t="str">
        <f>IF(ISBLANK('US Ad Fare Sheet'!C822),"",'US Ad Fare Sheet'!C822)</f>
        <v/>
      </c>
      <c r="B817" s="86" t="str">
        <f>IF(ISBLANK('US Ad Fare Sheet'!D822),"",'US Ad Fare Sheet'!D822)</f>
        <v/>
      </c>
      <c r="C817" s="86" t="str">
        <f>IF(ISBLANK('US Ad Fare Sheet'!E822),"",'US Ad Fare Sheet'!E822)</f>
        <v/>
      </c>
      <c r="D817" s="86" t="str">
        <f>IF(ISBLANK('US Ad Fare Sheet'!F822),"",'US Ad Fare Sheet'!F822)</f>
        <v/>
      </c>
      <c r="E817" s="86" t="str">
        <f>IF(ISBLANK('US Ad Fare Sheet'!G822),"",'US Ad Fare Sheet'!G822)</f>
        <v/>
      </c>
      <c r="H817" s="42" t="str">
        <f t="shared" si="62"/>
        <v/>
      </c>
      <c r="I817" s="42" t="str">
        <f t="shared" si="65"/>
        <v/>
      </c>
      <c r="J817" s="42" t="str">
        <f t="shared" si="63"/>
        <v/>
      </c>
      <c r="K817" s="42" t="str">
        <f t="shared" si="61"/>
        <v/>
      </c>
      <c r="L817" s="43" t="str">
        <f t="shared" si="64"/>
        <v/>
      </c>
    </row>
    <row r="818" spans="1:12" x14ac:dyDescent="0.15">
      <c r="A818" s="86" t="str">
        <f>IF(ISBLANK('US Ad Fare Sheet'!C823),"",'US Ad Fare Sheet'!C823)</f>
        <v/>
      </c>
      <c r="B818" s="86" t="str">
        <f>IF(ISBLANK('US Ad Fare Sheet'!D823),"",'US Ad Fare Sheet'!D823)</f>
        <v/>
      </c>
      <c r="C818" s="86" t="str">
        <f>IF(ISBLANK('US Ad Fare Sheet'!E823),"",'US Ad Fare Sheet'!E823)</f>
        <v/>
      </c>
      <c r="D818" s="86" t="str">
        <f>IF(ISBLANK('US Ad Fare Sheet'!F823),"",'US Ad Fare Sheet'!F823)</f>
        <v/>
      </c>
      <c r="E818" s="86" t="str">
        <f>IF(ISBLANK('US Ad Fare Sheet'!G823),"",'US Ad Fare Sheet'!G823)</f>
        <v/>
      </c>
      <c r="H818" s="42" t="str">
        <f t="shared" si="62"/>
        <v/>
      </c>
      <c r="I818" s="42" t="str">
        <f t="shared" si="65"/>
        <v/>
      </c>
      <c r="J818" s="42" t="str">
        <f t="shared" si="63"/>
        <v/>
      </c>
      <c r="K818" s="42" t="str">
        <f t="shared" si="61"/>
        <v/>
      </c>
      <c r="L818" s="43" t="str">
        <f t="shared" si="64"/>
        <v/>
      </c>
    </row>
    <row r="819" spans="1:12" x14ac:dyDescent="0.15">
      <c r="A819" s="86" t="str">
        <f>IF(ISBLANK('US Ad Fare Sheet'!C824),"",'US Ad Fare Sheet'!C824)</f>
        <v/>
      </c>
      <c r="B819" s="86" t="str">
        <f>IF(ISBLANK('US Ad Fare Sheet'!D824),"",'US Ad Fare Sheet'!D824)</f>
        <v/>
      </c>
      <c r="C819" s="86" t="str">
        <f>IF(ISBLANK('US Ad Fare Sheet'!E824),"",'US Ad Fare Sheet'!E824)</f>
        <v/>
      </c>
      <c r="D819" s="86" t="str">
        <f>IF(ISBLANK('US Ad Fare Sheet'!F824),"",'US Ad Fare Sheet'!F824)</f>
        <v/>
      </c>
      <c r="E819" s="86" t="str">
        <f>IF(ISBLANK('US Ad Fare Sheet'!G824),"",'US Ad Fare Sheet'!G824)</f>
        <v/>
      </c>
      <c r="H819" s="42" t="str">
        <f t="shared" si="62"/>
        <v/>
      </c>
      <c r="I819" s="42" t="str">
        <f t="shared" si="65"/>
        <v/>
      </c>
      <c r="J819" s="42" t="str">
        <f t="shared" si="63"/>
        <v/>
      </c>
      <c r="K819" s="42" t="str">
        <f t="shared" si="61"/>
        <v/>
      </c>
      <c r="L819" s="43" t="str">
        <f t="shared" si="64"/>
        <v/>
      </c>
    </row>
    <row r="820" spans="1:12" x14ac:dyDescent="0.15">
      <c r="A820" s="86" t="str">
        <f>IF(ISBLANK('US Ad Fare Sheet'!C825),"",'US Ad Fare Sheet'!C825)</f>
        <v/>
      </c>
      <c r="B820" s="86" t="str">
        <f>IF(ISBLANK('US Ad Fare Sheet'!D825),"",'US Ad Fare Sheet'!D825)</f>
        <v/>
      </c>
      <c r="C820" s="86" t="str">
        <f>IF(ISBLANK('US Ad Fare Sheet'!E825),"",'US Ad Fare Sheet'!E825)</f>
        <v/>
      </c>
      <c r="D820" s="86" t="str">
        <f>IF(ISBLANK('US Ad Fare Sheet'!F825),"",'US Ad Fare Sheet'!F825)</f>
        <v/>
      </c>
      <c r="E820" s="86" t="str">
        <f>IF(ISBLANK('US Ad Fare Sheet'!G825),"",'US Ad Fare Sheet'!G825)</f>
        <v/>
      </c>
      <c r="H820" s="42" t="str">
        <f t="shared" si="62"/>
        <v/>
      </c>
      <c r="I820" s="42" t="str">
        <f t="shared" si="65"/>
        <v/>
      </c>
      <c r="J820" s="42" t="str">
        <f t="shared" si="63"/>
        <v/>
      </c>
      <c r="K820" s="42" t="str">
        <f t="shared" si="61"/>
        <v/>
      </c>
      <c r="L820" s="43" t="str">
        <f t="shared" si="64"/>
        <v/>
      </c>
    </row>
    <row r="821" spans="1:12" x14ac:dyDescent="0.15">
      <c r="A821" s="86" t="str">
        <f>IF(ISBLANK('US Ad Fare Sheet'!C826),"",'US Ad Fare Sheet'!C826)</f>
        <v/>
      </c>
      <c r="B821" s="86" t="str">
        <f>IF(ISBLANK('US Ad Fare Sheet'!D826),"",'US Ad Fare Sheet'!D826)</f>
        <v/>
      </c>
      <c r="C821" s="86" t="str">
        <f>IF(ISBLANK('US Ad Fare Sheet'!E826),"",'US Ad Fare Sheet'!E826)</f>
        <v/>
      </c>
      <c r="D821" s="86" t="str">
        <f>IF(ISBLANK('US Ad Fare Sheet'!F826),"",'US Ad Fare Sheet'!F826)</f>
        <v/>
      </c>
      <c r="E821" s="86" t="str">
        <f>IF(ISBLANK('US Ad Fare Sheet'!G826),"",'US Ad Fare Sheet'!G826)</f>
        <v/>
      </c>
      <c r="H821" s="42" t="str">
        <f t="shared" si="62"/>
        <v/>
      </c>
      <c r="I821" s="42" t="str">
        <f t="shared" si="65"/>
        <v/>
      </c>
      <c r="J821" s="42" t="str">
        <f t="shared" si="63"/>
        <v/>
      </c>
      <c r="K821" s="42" t="str">
        <f t="shared" si="61"/>
        <v/>
      </c>
      <c r="L821" s="43" t="str">
        <f t="shared" si="64"/>
        <v/>
      </c>
    </row>
    <row r="822" spans="1:12" x14ac:dyDescent="0.15">
      <c r="A822" s="86" t="str">
        <f>IF(ISBLANK('US Ad Fare Sheet'!C827),"",'US Ad Fare Sheet'!C827)</f>
        <v/>
      </c>
      <c r="B822" s="86" t="str">
        <f>IF(ISBLANK('US Ad Fare Sheet'!D827),"",'US Ad Fare Sheet'!D827)</f>
        <v/>
      </c>
      <c r="C822" s="86" t="str">
        <f>IF(ISBLANK('US Ad Fare Sheet'!E827),"",'US Ad Fare Sheet'!E827)</f>
        <v/>
      </c>
      <c r="D822" s="86" t="str">
        <f>IF(ISBLANK('US Ad Fare Sheet'!F827),"",'US Ad Fare Sheet'!F827)</f>
        <v/>
      </c>
      <c r="E822" s="86" t="str">
        <f>IF(ISBLANK('US Ad Fare Sheet'!G827),"",'US Ad Fare Sheet'!G827)</f>
        <v/>
      </c>
      <c r="H822" s="42" t="str">
        <f t="shared" si="62"/>
        <v/>
      </c>
      <c r="I822" s="42" t="str">
        <f t="shared" si="65"/>
        <v/>
      </c>
      <c r="J822" s="42" t="str">
        <f t="shared" si="63"/>
        <v/>
      </c>
      <c r="K822" s="42" t="str">
        <f t="shared" si="61"/>
        <v/>
      </c>
      <c r="L822" s="43" t="str">
        <f t="shared" si="64"/>
        <v/>
      </c>
    </row>
    <row r="823" spans="1:12" x14ac:dyDescent="0.15">
      <c r="A823" s="86" t="str">
        <f>IF(ISBLANK('US Ad Fare Sheet'!C828),"",'US Ad Fare Sheet'!C828)</f>
        <v/>
      </c>
      <c r="B823" s="86" t="str">
        <f>IF(ISBLANK('US Ad Fare Sheet'!D828),"",'US Ad Fare Sheet'!D828)</f>
        <v/>
      </c>
      <c r="C823" s="86" t="str">
        <f>IF(ISBLANK('US Ad Fare Sheet'!E828),"",'US Ad Fare Sheet'!E828)</f>
        <v/>
      </c>
      <c r="D823" s="86" t="str">
        <f>IF(ISBLANK('US Ad Fare Sheet'!F828),"",'US Ad Fare Sheet'!F828)</f>
        <v/>
      </c>
      <c r="E823" s="86" t="str">
        <f>IF(ISBLANK('US Ad Fare Sheet'!G828),"",'US Ad Fare Sheet'!G828)</f>
        <v/>
      </c>
      <c r="H823" s="42" t="str">
        <f t="shared" si="62"/>
        <v/>
      </c>
      <c r="I823" s="42" t="str">
        <f t="shared" si="65"/>
        <v/>
      </c>
      <c r="J823" s="42" t="str">
        <f t="shared" si="63"/>
        <v/>
      </c>
      <c r="K823" s="42" t="str">
        <f t="shared" si="61"/>
        <v/>
      </c>
      <c r="L823" s="43" t="str">
        <f t="shared" si="64"/>
        <v/>
      </c>
    </row>
    <row r="824" spans="1:12" x14ac:dyDescent="0.15">
      <c r="A824" s="86" t="str">
        <f>IF(ISBLANK('US Ad Fare Sheet'!C829),"",'US Ad Fare Sheet'!C829)</f>
        <v/>
      </c>
      <c r="B824" s="86" t="str">
        <f>IF(ISBLANK('US Ad Fare Sheet'!D829),"",'US Ad Fare Sheet'!D829)</f>
        <v/>
      </c>
      <c r="C824" s="86" t="str">
        <f>IF(ISBLANK('US Ad Fare Sheet'!E829),"",'US Ad Fare Sheet'!E829)</f>
        <v/>
      </c>
      <c r="D824" s="86" t="str">
        <f>IF(ISBLANK('US Ad Fare Sheet'!F829),"",'US Ad Fare Sheet'!F829)</f>
        <v/>
      </c>
      <c r="E824" s="86" t="str">
        <f>IF(ISBLANK('US Ad Fare Sheet'!G829),"",'US Ad Fare Sheet'!G829)</f>
        <v/>
      </c>
      <c r="H824" s="42" t="str">
        <f t="shared" si="62"/>
        <v/>
      </c>
      <c r="I824" s="42" t="str">
        <f t="shared" si="65"/>
        <v/>
      </c>
      <c r="J824" s="42" t="str">
        <f t="shared" si="63"/>
        <v/>
      </c>
      <c r="K824" s="42" t="str">
        <f t="shared" si="61"/>
        <v/>
      </c>
      <c r="L824" s="43" t="str">
        <f t="shared" si="64"/>
        <v/>
      </c>
    </row>
    <row r="825" spans="1:12" x14ac:dyDescent="0.15">
      <c r="A825" s="86" t="str">
        <f>IF(ISBLANK('US Ad Fare Sheet'!C830),"",'US Ad Fare Sheet'!C830)</f>
        <v/>
      </c>
      <c r="B825" s="86" t="str">
        <f>IF(ISBLANK('US Ad Fare Sheet'!D830),"",'US Ad Fare Sheet'!D830)</f>
        <v/>
      </c>
      <c r="C825" s="86" t="str">
        <f>IF(ISBLANK('US Ad Fare Sheet'!E830),"",'US Ad Fare Sheet'!E830)</f>
        <v/>
      </c>
      <c r="D825" s="86" t="str">
        <f>IF(ISBLANK('US Ad Fare Sheet'!F830),"",'US Ad Fare Sheet'!F830)</f>
        <v/>
      </c>
      <c r="E825" s="86" t="str">
        <f>IF(ISBLANK('US Ad Fare Sheet'!G830),"",'US Ad Fare Sheet'!G830)</f>
        <v/>
      </c>
      <c r="H825" s="42" t="str">
        <f t="shared" si="62"/>
        <v/>
      </c>
      <c r="I825" s="42" t="str">
        <f t="shared" si="65"/>
        <v/>
      </c>
      <c r="J825" s="42" t="str">
        <f t="shared" si="63"/>
        <v/>
      </c>
      <c r="K825" s="42" t="str">
        <f t="shared" ref="K825:K850" si="66">IFERROR(INDEX(Q:Q,MATCH(J825,P:P,0)),"")</f>
        <v/>
      </c>
      <c r="L825" s="43" t="str">
        <f t="shared" si="64"/>
        <v/>
      </c>
    </row>
    <row r="826" spans="1:12" x14ac:dyDescent="0.15">
      <c r="A826" s="86" t="str">
        <f>IF(ISBLANK('US Ad Fare Sheet'!C831),"",'US Ad Fare Sheet'!C831)</f>
        <v/>
      </c>
      <c r="B826" s="86" t="str">
        <f>IF(ISBLANK('US Ad Fare Sheet'!D831),"",'US Ad Fare Sheet'!D831)</f>
        <v/>
      </c>
      <c r="C826" s="86" t="str">
        <f>IF(ISBLANK('US Ad Fare Sheet'!E831),"",'US Ad Fare Sheet'!E831)</f>
        <v/>
      </c>
      <c r="D826" s="86" t="str">
        <f>IF(ISBLANK('US Ad Fare Sheet'!F831),"",'US Ad Fare Sheet'!F831)</f>
        <v/>
      </c>
      <c r="E826" s="86" t="str">
        <f>IF(ISBLANK('US Ad Fare Sheet'!G831),"",'US Ad Fare Sheet'!G831)</f>
        <v/>
      </c>
      <c r="H826" s="42" t="str">
        <f t="shared" si="62"/>
        <v/>
      </c>
      <c r="I826" s="42" t="str">
        <f t="shared" si="65"/>
        <v/>
      </c>
      <c r="J826" s="42" t="str">
        <f t="shared" si="63"/>
        <v/>
      </c>
      <c r="K826" s="42" t="str">
        <f t="shared" si="66"/>
        <v/>
      </c>
      <c r="L826" s="43" t="str">
        <f t="shared" si="64"/>
        <v/>
      </c>
    </row>
    <row r="827" spans="1:12" x14ac:dyDescent="0.15">
      <c r="A827" s="86" t="str">
        <f>IF(ISBLANK('US Ad Fare Sheet'!C832),"",'US Ad Fare Sheet'!C832)</f>
        <v/>
      </c>
      <c r="B827" s="86" t="str">
        <f>IF(ISBLANK('US Ad Fare Sheet'!D832),"",'US Ad Fare Sheet'!D832)</f>
        <v/>
      </c>
      <c r="C827" s="86" t="str">
        <f>IF(ISBLANK('US Ad Fare Sheet'!E832),"",'US Ad Fare Sheet'!E832)</f>
        <v/>
      </c>
      <c r="D827" s="86" t="str">
        <f>IF(ISBLANK('US Ad Fare Sheet'!F832),"",'US Ad Fare Sheet'!F832)</f>
        <v/>
      </c>
      <c r="E827" s="86" t="str">
        <f>IF(ISBLANK('US Ad Fare Sheet'!G832),"",'US Ad Fare Sheet'!G832)</f>
        <v/>
      </c>
      <c r="H827" s="42" t="str">
        <f t="shared" si="62"/>
        <v/>
      </c>
      <c r="I827" s="42" t="str">
        <f t="shared" si="65"/>
        <v/>
      </c>
      <c r="J827" s="42" t="str">
        <f t="shared" si="63"/>
        <v/>
      </c>
      <c r="K827" s="42" t="str">
        <f t="shared" si="66"/>
        <v/>
      </c>
      <c r="L827" s="43" t="str">
        <f t="shared" si="64"/>
        <v/>
      </c>
    </row>
    <row r="828" spans="1:12" x14ac:dyDescent="0.15">
      <c r="A828" s="86" t="str">
        <f>IF(ISBLANK('US Ad Fare Sheet'!C833),"",'US Ad Fare Sheet'!C833)</f>
        <v/>
      </c>
      <c r="B828" s="86" t="str">
        <f>IF(ISBLANK('US Ad Fare Sheet'!D833),"",'US Ad Fare Sheet'!D833)</f>
        <v/>
      </c>
      <c r="C828" s="86" t="str">
        <f>IF(ISBLANK('US Ad Fare Sheet'!E833),"",'US Ad Fare Sheet'!E833)</f>
        <v/>
      </c>
      <c r="D828" s="86" t="str">
        <f>IF(ISBLANK('US Ad Fare Sheet'!F833),"",'US Ad Fare Sheet'!F833)</f>
        <v/>
      </c>
      <c r="E828" s="86" t="str">
        <f>IF(ISBLANK('US Ad Fare Sheet'!G833),"",'US Ad Fare Sheet'!G833)</f>
        <v/>
      </c>
      <c r="H828" s="42" t="str">
        <f t="shared" si="62"/>
        <v/>
      </c>
      <c r="I828" s="42" t="str">
        <f t="shared" si="65"/>
        <v/>
      </c>
      <c r="J828" s="42" t="str">
        <f t="shared" si="63"/>
        <v/>
      </c>
      <c r="K828" s="42" t="str">
        <f t="shared" si="66"/>
        <v/>
      </c>
      <c r="L828" s="43" t="str">
        <f t="shared" si="64"/>
        <v/>
      </c>
    </row>
    <row r="829" spans="1:12" x14ac:dyDescent="0.15">
      <c r="A829" s="86" t="str">
        <f>IF(ISBLANK('US Ad Fare Sheet'!C834),"",'US Ad Fare Sheet'!C834)</f>
        <v/>
      </c>
      <c r="B829" s="86" t="str">
        <f>IF(ISBLANK('US Ad Fare Sheet'!D834),"",'US Ad Fare Sheet'!D834)</f>
        <v/>
      </c>
      <c r="C829" s="86" t="str">
        <f>IF(ISBLANK('US Ad Fare Sheet'!E834),"",'US Ad Fare Sheet'!E834)</f>
        <v/>
      </c>
      <c r="D829" s="86" t="str">
        <f>IF(ISBLANK('US Ad Fare Sheet'!F834),"",'US Ad Fare Sheet'!F834)</f>
        <v/>
      </c>
      <c r="E829" s="86" t="str">
        <f>IF(ISBLANK('US Ad Fare Sheet'!G834),"",'US Ad Fare Sheet'!G834)</f>
        <v/>
      </c>
      <c r="H829" s="42" t="str">
        <f t="shared" si="62"/>
        <v/>
      </c>
      <c r="I829" s="42" t="str">
        <f t="shared" si="65"/>
        <v/>
      </c>
      <c r="J829" s="42" t="str">
        <f t="shared" si="63"/>
        <v/>
      </c>
      <c r="K829" s="42" t="str">
        <f t="shared" si="66"/>
        <v/>
      </c>
      <c r="L829" s="43" t="str">
        <f t="shared" si="64"/>
        <v/>
      </c>
    </row>
    <row r="830" spans="1:12" x14ac:dyDescent="0.15">
      <c r="A830" s="86" t="str">
        <f>IF(ISBLANK('US Ad Fare Sheet'!C835),"",'US Ad Fare Sheet'!C835)</f>
        <v/>
      </c>
      <c r="B830" s="86" t="str">
        <f>IF(ISBLANK('US Ad Fare Sheet'!D835),"",'US Ad Fare Sheet'!D835)</f>
        <v/>
      </c>
      <c r="C830" s="86" t="str">
        <f>IF(ISBLANK('US Ad Fare Sheet'!E835),"",'US Ad Fare Sheet'!E835)</f>
        <v/>
      </c>
      <c r="D830" s="86" t="str">
        <f>IF(ISBLANK('US Ad Fare Sheet'!F835),"",'US Ad Fare Sheet'!F835)</f>
        <v/>
      </c>
      <c r="E830" s="86" t="str">
        <f>IF(ISBLANK('US Ad Fare Sheet'!G835),"",'US Ad Fare Sheet'!G835)</f>
        <v/>
      </c>
      <c r="H830" s="42" t="str">
        <f t="shared" si="62"/>
        <v/>
      </c>
      <c r="I830" s="42" t="str">
        <f t="shared" si="65"/>
        <v/>
      </c>
      <c r="J830" s="42" t="str">
        <f t="shared" si="63"/>
        <v/>
      </c>
      <c r="K830" s="42" t="str">
        <f t="shared" si="66"/>
        <v/>
      </c>
      <c r="L830" s="43" t="str">
        <f t="shared" si="64"/>
        <v/>
      </c>
    </row>
    <row r="831" spans="1:12" x14ac:dyDescent="0.15">
      <c r="A831" s="86" t="str">
        <f>IF(ISBLANK('US Ad Fare Sheet'!C836),"",'US Ad Fare Sheet'!C836)</f>
        <v/>
      </c>
      <c r="B831" s="86" t="str">
        <f>IF(ISBLANK('US Ad Fare Sheet'!D836),"",'US Ad Fare Sheet'!D836)</f>
        <v/>
      </c>
      <c r="C831" s="86" t="str">
        <f>IF(ISBLANK('US Ad Fare Sheet'!E836),"",'US Ad Fare Sheet'!E836)</f>
        <v/>
      </c>
      <c r="D831" s="86" t="str">
        <f>IF(ISBLANK('US Ad Fare Sheet'!F836),"",'US Ad Fare Sheet'!F836)</f>
        <v/>
      </c>
      <c r="E831" s="86" t="str">
        <f>IF(ISBLANK('US Ad Fare Sheet'!G836),"",'US Ad Fare Sheet'!G836)</f>
        <v/>
      </c>
      <c r="H831" s="42" t="str">
        <f t="shared" si="62"/>
        <v/>
      </c>
      <c r="I831" s="42" t="str">
        <f t="shared" si="65"/>
        <v/>
      </c>
      <c r="J831" s="42" t="str">
        <f t="shared" si="63"/>
        <v/>
      </c>
      <c r="K831" s="42" t="str">
        <f t="shared" si="66"/>
        <v/>
      </c>
      <c r="L831" s="43" t="str">
        <f t="shared" si="64"/>
        <v/>
      </c>
    </row>
    <row r="832" spans="1:12" x14ac:dyDescent="0.15">
      <c r="A832" s="86" t="str">
        <f>IF(ISBLANK('US Ad Fare Sheet'!C837),"",'US Ad Fare Sheet'!C837)</f>
        <v/>
      </c>
      <c r="B832" s="86" t="str">
        <f>IF(ISBLANK('US Ad Fare Sheet'!D837),"",'US Ad Fare Sheet'!D837)</f>
        <v/>
      </c>
      <c r="C832" s="86" t="str">
        <f>IF(ISBLANK('US Ad Fare Sheet'!E837),"",'US Ad Fare Sheet'!E837)</f>
        <v/>
      </c>
      <c r="D832" s="86" t="str">
        <f>IF(ISBLANK('US Ad Fare Sheet'!F837),"",'US Ad Fare Sheet'!F837)</f>
        <v/>
      </c>
      <c r="E832" s="86" t="str">
        <f>IF(ISBLANK('US Ad Fare Sheet'!G837),"",'US Ad Fare Sheet'!G837)</f>
        <v/>
      </c>
      <c r="H832" s="42" t="str">
        <f t="shared" si="62"/>
        <v/>
      </c>
      <c r="I832" s="42" t="str">
        <f t="shared" si="65"/>
        <v/>
      </c>
      <c r="J832" s="42" t="str">
        <f t="shared" si="63"/>
        <v/>
      </c>
      <c r="K832" s="42" t="str">
        <f t="shared" si="66"/>
        <v/>
      </c>
      <c r="L832" s="43" t="str">
        <f t="shared" si="64"/>
        <v/>
      </c>
    </row>
    <row r="833" spans="1:12" x14ac:dyDescent="0.15">
      <c r="A833" s="86" t="str">
        <f>IF(ISBLANK('US Ad Fare Sheet'!C838),"",'US Ad Fare Sheet'!C838)</f>
        <v/>
      </c>
      <c r="B833" s="86" t="str">
        <f>IF(ISBLANK('US Ad Fare Sheet'!D838),"",'US Ad Fare Sheet'!D838)</f>
        <v/>
      </c>
      <c r="C833" s="86" t="str">
        <f>IF(ISBLANK('US Ad Fare Sheet'!E838),"",'US Ad Fare Sheet'!E838)</f>
        <v/>
      </c>
      <c r="D833" s="86" t="str">
        <f>IF(ISBLANK('US Ad Fare Sheet'!F838),"",'US Ad Fare Sheet'!F838)</f>
        <v/>
      </c>
      <c r="E833" s="86" t="str">
        <f>IF(ISBLANK('US Ad Fare Sheet'!G838),"",'US Ad Fare Sheet'!G838)</f>
        <v/>
      </c>
      <c r="H833" s="42" t="str">
        <f t="shared" ref="H833:H842" si="67">A833</f>
        <v/>
      </c>
      <c r="I833" s="42" t="str">
        <f t="shared" si="65"/>
        <v/>
      </c>
      <c r="J833" s="42" t="str">
        <f t="shared" ref="J833:J850" si="68">C833</f>
        <v/>
      </c>
      <c r="K833" s="42" t="str">
        <f t="shared" si="66"/>
        <v/>
      </c>
      <c r="L833" s="43" t="str">
        <f t="shared" ref="L833:L847" si="69">IF(E833="","",E833)</f>
        <v/>
      </c>
    </row>
    <row r="834" spans="1:12" x14ac:dyDescent="0.15">
      <c r="A834" s="86" t="str">
        <f>IF(ISBLANK('US Ad Fare Sheet'!C839),"",'US Ad Fare Sheet'!C839)</f>
        <v/>
      </c>
      <c r="B834" s="86" t="str">
        <f>IF(ISBLANK('US Ad Fare Sheet'!D839),"",'US Ad Fare Sheet'!D839)</f>
        <v/>
      </c>
      <c r="C834" s="86" t="str">
        <f>IF(ISBLANK('US Ad Fare Sheet'!E839),"",'US Ad Fare Sheet'!E839)</f>
        <v/>
      </c>
      <c r="D834" s="86" t="str">
        <f>IF(ISBLANK('US Ad Fare Sheet'!F839),"",'US Ad Fare Sheet'!F839)</f>
        <v/>
      </c>
      <c r="E834" s="86" t="str">
        <f>IF(ISBLANK('US Ad Fare Sheet'!G839),"",'US Ad Fare Sheet'!G839)</f>
        <v/>
      </c>
      <c r="H834" s="42" t="str">
        <f t="shared" si="67"/>
        <v/>
      </c>
      <c r="I834" s="42" t="str">
        <f t="shared" si="65"/>
        <v/>
      </c>
      <c r="J834" s="42" t="str">
        <f t="shared" si="68"/>
        <v/>
      </c>
      <c r="K834" s="42" t="str">
        <f t="shared" si="66"/>
        <v/>
      </c>
      <c r="L834" s="43" t="str">
        <f t="shared" si="69"/>
        <v/>
      </c>
    </row>
    <row r="835" spans="1:12" x14ac:dyDescent="0.15">
      <c r="A835" s="86" t="str">
        <f>IF(ISBLANK('US Ad Fare Sheet'!C840),"",'US Ad Fare Sheet'!C840)</f>
        <v/>
      </c>
      <c r="B835" s="86" t="str">
        <f>IF(ISBLANK('US Ad Fare Sheet'!D840),"",'US Ad Fare Sheet'!D840)</f>
        <v/>
      </c>
      <c r="C835" s="86" t="str">
        <f>IF(ISBLANK('US Ad Fare Sheet'!E840),"",'US Ad Fare Sheet'!E840)</f>
        <v/>
      </c>
      <c r="D835" s="86" t="str">
        <f>IF(ISBLANK('US Ad Fare Sheet'!F840),"",'US Ad Fare Sheet'!F840)</f>
        <v/>
      </c>
      <c r="E835" s="86" t="str">
        <f>IF(ISBLANK('US Ad Fare Sheet'!G840),"",'US Ad Fare Sheet'!G840)</f>
        <v/>
      </c>
      <c r="H835" s="42" t="str">
        <f t="shared" si="67"/>
        <v/>
      </c>
      <c r="I835" s="42" t="str">
        <f t="shared" si="65"/>
        <v/>
      </c>
      <c r="J835" s="42" t="str">
        <f t="shared" si="68"/>
        <v/>
      </c>
      <c r="K835" s="42" t="str">
        <f t="shared" si="66"/>
        <v/>
      </c>
      <c r="L835" s="43" t="str">
        <f t="shared" si="69"/>
        <v/>
      </c>
    </row>
    <row r="836" spans="1:12" x14ac:dyDescent="0.15">
      <c r="A836" s="86" t="str">
        <f>IF(ISBLANK('US Ad Fare Sheet'!C841),"",'US Ad Fare Sheet'!C841)</f>
        <v/>
      </c>
      <c r="B836" s="86" t="str">
        <f>IF(ISBLANK('US Ad Fare Sheet'!D841),"",'US Ad Fare Sheet'!D841)</f>
        <v/>
      </c>
      <c r="C836" s="86" t="str">
        <f>IF(ISBLANK('US Ad Fare Sheet'!E841),"",'US Ad Fare Sheet'!E841)</f>
        <v/>
      </c>
      <c r="D836" s="86" t="str">
        <f>IF(ISBLANK('US Ad Fare Sheet'!F841),"",'US Ad Fare Sheet'!F841)</f>
        <v/>
      </c>
      <c r="E836" s="86" t="str">
        <f>IF(ISBLANK('US Ad Fare Sheet'!G841),"",'US Ad Fare Sheet'!G841)</f>
        <v/>
      </c>
      <c r="H836" s="42" t="str">
        <f t="shared" si="67"/>
        <v/>
      </c>
      <c r="I836" s="42" t="str">
        <f t="shared" ref="I836:I880" si="70">IFERROR(INDEX(Q:Q,MATCH(H836,P:P,0)),"")</f>
        <v/>
      </c>
      <c r="J836" s="42" t="str">
        <f t="shared" si="68"/>
        <v/>
      </c>
      <c r="K836" s="42" t="str">
        <f t="shared" si="66"/>
        <v/>
      </c>
      <c r="L836" s="43" t="str">
        <f t="shared" si="69"/>
        <v/>
      </c>
    </row>
    <row r="837" spans="1:12" x14ac:dyDescent="0.15">
      <c r="A837" s="86" t="str">
        <f>IF(ISBLANK('US Ad Fare Sheet'!C842),"",'US Ad Fare Sheet'!C842)</f>
        <v/>
      </c>
      <c r="B837" s="86" t="str">
        <f>IF(ISBLANK('US Ad Fare Sheet'!D842),"",'US Ad Fare Sheet'!D842)</f>
        <v/>
      </c>
      <c r="C837" s="86" t="str">
        <f>IF(ISBLANK('US Ad Fare Sheet'!E842),"",'US Ad Fare Sheet'!E842)</f>
        <v/>
      </c>
      <c r="D837" s="86" t="str">
        <f>IF(ISBLANK('US Ad Fare Sheet'!F842),"",'US Ad Fare Sheet'!F842)</f>
        <v/>
      </c>
      <c r="E837" s="86" t="str">
        <f>IF(ISBLANK('US Ad Fare Sheet'!G842),"",'US Ad Fare Sheet'!G842)</f>
        <v/>
      </c>
      <c r="H837" s="42" t="str">
        <f t="shared" si="67"/>
        <v/>
      </c>
      <c r="I837" s="42" t="str">
        <f t="shared" si="70"/>
        <v/>
      </c>
      <c r="J837" s="42" t="str">
        <f t="shared" si="68"/>
        <v/>
      </c>
      <c r="K837" s="42" t="str">
        <f t="shared" si="66"/>
        <v/>
      </c>
      <c r="L837" s="43" t="str">
        <f t="shared" si="69"/>
        <v/>
      </c>
    </row>
    <row r="838" spans="1:12" x14ac:dyDescent="0.15">
      <c r="A838" s="86" t="str">
        <f>IF(ISBLANK('US Ad Fare Sheet'!C843),"",'US Ad Fare Sheet'!C843)</f>
        <v/>
      </c>
      <c r="B838" s="86" t="str">
        <f>IF(ISBLANK('US Ad Fare Sheet'!D843),"",'US Ad Fare Sheet'!D843)</f>
        <v/>
      </c>
      <c r="C838" s="86" t="str">
        <f>IF(ISBLANK('US Ad Fare Sheet'!E843),"",'US Ad Fare Sheet'!E843)</f>
        <v/>
      </c>
      <c r="D838" s="86" t="str">
        <f>IF(ISBLANK('US Ad Fare Sheet'!F843),"",'US Ad Fare Sheet'!F843)</f>
        <v/>
      </c>
      <c r="E838" s="86" t="str">
        <f>IF(ISBLANK('US Ad Fare Sheet'!G843),"",'US Ad Fare Sheet'!G843)</f>
        <v/>
      </c>
      <c r="H838" s="42" t="str">
        <f t="shared" si="67"/>
        <v/>
      </c>
      <c r="I838" s="42" t="str">
        <f t="shared" si="70"/>
        <v/>
      </c>
      <c r="J838" s="42" t="str">
        <f t="shared" si="68"/>
        <v/>
      </c>
      <c r="K838" s="42" t="str">
        <f t="shared" si="66"/>
        <v/>
      </c>
      <c r="L838" s="43" t="str">
        <f t="shared" si="69"/>
        <v/>
      </c>
    </row>
    <row r="839" spans="1:12" x14ac:dyDescent="0.15">
      <c r="A839" s="86" t="str">
        <f>IF(ISBLANK('US Ad Fare Sheet'!C844),"",'US Ad Fare Sheet'!C844)</f>
        <v/>
      </c>
      <c r="B839" s="86" t="str">
        <f>IF(ISBLANK('US Ad Fare Sheet'!D844),"",'US Ad Fare Sheet'!D844)</f>
        <v/>
      </c>
      <c r="C839" s="86" t="str">
        <f>IF(ISBLANK('US Ad Fare Sheet'!E844),"",'US Ad Fare Sheet'!E844)</f>
        <v/>
      </c>
      <c r="D839" s="86" t="str">
        <f>IF(ISBLANK('US Ad Fare Sheet'!F844),"",'US Ad Fare Sheet'!F844)</f>
        <v/>
      </c>
      <c r="E839" s="86" t="str">
        <f>IF(ISBLANK('US Ad Fare Sheet'!G844),"",'US Ad Fare Sheet'!G844)</f>
        <v/>
      </c>
      <c r="H839" s="42" t="str">
        <f t="shared" si="67"/>
        <v/>
      </c>
      <c r="I839" s="42" t="str">
        <f t="shared" si="70"/>
        <v/>
      </c>
      <c r="J839" s="42" t="str">
        <f t="shared" si="68"/>
        <v/>
      </c>
      <c r="K839" s="42" t="str">
        <f t="shared" si="66"/>
        <v/>
      </c>
      <c r="L839" s="43" t="str">
        <f t="shared" si="69"/>
        <v/>
      </c>
    </row>
    <row r="840" spans="1:12" x14ac:dyDescent="0.15">
      <c r="A840" s="86" t="str">
        <f>IF(ISBLANK('US Ad Fare Sheet'!C845),"",'US Ad Fare Sheet'!C845)</f>
        <v/>
      </c>
      <c r="B840" s="86" t="str">
        <f>IF(ISBLANK('US Ad Fare Sheet'!D845),"",'US Ad Fare Sheet'!D845)</f>
        <v/>
      </c>
      <c r="C840" s="86" t="str">
        <f>IF(ISBLANK('US Ad Fare Sheet'!E845),"",'US Ad Fare Sheet'!E845)</f>
        <v/>
      </c>
      <c r="D840" s="86" t="str">
        <f>IF(ISBLANK('US Ad Fare Sheet'!F845),"",'US Ad Fare Sheet'!F845)</f>
        <v/>
      </c>
      <c r="E840" s="86" t="str">
        <f>IF(ISBLANK('US Ad Fare Sheet'!G845),"",'US Ad Fare Sheet'!G845)</f>
        <v/>
      </c>
      <c r="H840" s="42" t="str">
        <f t="shared" si="67"/>
        <v/>
      </c>
      <c r="I840" s="42" t="str">
        <f t="shared" si="70"/>
        <v/>
      </c>
      <c r="J840" s="42" t="str">
        <f t="shared" si="68"/>
        <v/>
      </c>
      <c r="K840" s="42" t="str">
        <f t="shared" si="66"/>
        <v/>
      </c>
      <c r="L840" s="43" t="str">
        <f t="shared" si="69"/>
        <v/>
      </c>
    </row>
    <row r="841" spans="1:12" x14ac:dyDescent="0.15">
      <c r="A841" s="86" t="str">
        <f>IF(ISBLANK('US Ad Fare Sheet'!C846),"",'US Ad Fare Sheet'!C846)</f>
        <v/>
      </c>
      <c r="B841" s="86" t="str">
        <f>IF(ISBLANK('US Ad Fare Sheet'!D846),"",'US Ad Fare Sheet'!D846)</f>
        <v/>
      </c>
      <c r="C841" s="86" t="str">
        <f>IF(ISBLANK('US Ad Fare Sheet'!E846),"",'US Ad Fare Sheet'!E846)</f>
        <v/>
      </c>
      <c r="D841" s="86" t="str">
        <f>IF(ISBLANK('US Ad Fare Sheet'!F846),"",'US Ad Fare Sheet'!F846)</f>
        <v/>
      </c>
      <c r="E841" s="86" t="str">
        <f>IF(ISBLANK('US Ad Fare Sheet'!G846),"",'US Ad Fare Sheet'!G846)</f>
        <v/>
      </c>
      <c r="H841" s="42" t="str">
        <f t="shared" si="67"/>
        <v/>
      </c>
      <c r="I841" s="42" t="str">
        <f t="shared" si="70"/>
        <v/>
      </c>
      <c r="J841" s="42" t="str">
        <f t="shared" si="68"/>
        <v/>
      </c>
      <c r="K841" s="42" t="str">
        <f t="shared" si="66"/>
        <v/>
      </c>
      <c r="L841" s="43" t="str">
        <f t="shared" si="69"/>
        <v/>
      </c>
    </row>
    <row r="842" spans="1:12" x14ac:dyDescent="0.15">
      <c r="A842" s="86" t="str">
        <f>IF(ISBLANK('US Ad Fare Sheet'!C847),"",'US Ad Fare Sheet'!C847)</f>
        <v/>
      </c>
      <c r="B842" s="86" t="str">
        <f>IF(ISBLANK('US Ad Fare Sheet'!D847),"",'US Ad Fare Sheet'!D847)</f>
        <v/>
      </c>
      <c r="C842" s="86" t="str">
        <f>IF(ISBLANK('US Ad Fare Sheet'!E847),"",'US Ad Fare Sheet'!E847)</f>
        <v/>
      </c>
      <c r="D842" s="86" t="str">
        <f>IF(ISBLANK('US Ad Fare Sheet'!F847),"",'US Ad Fare Sheet'!F847)</f>
        <v/>
      </c>
      <c r="E842" s="86" t="str">
        <f>IF(ISBLANK('US Ad Fare Sheet'!G847),"",'US Ad Fare Sheet'!G847)</f>
        <v/>
      </c>
      <c r="H842" s="42" t="str">
        <f t="shared" si="67"/>
        <v/>
      </c>
      <c r="I842" s="42" t="str">
        <f t="shared" si="70"/>
        <v/>
      </c>
      <c r="J842" s="42" t="str">
        <f t="shared" si="68"/>
        <v/>
      </c>
      <c r="K842" s="42" t="str">
        <f t="shared" si="66"/>
        <v/>
      </c>
      <c r="L842" s="43" t="str">
        <f t="shared" si="69"/>
        <v/>
      </c>
    </row>
    <row r="843" spans="1:12" x14ac:dyDescent="0.15">
      <c r="A843" s="86" t="str">
        <f>IF(ISBLANK('US Ad Fare Sheet'!C848),"",'US Ad Fare Sheet'!C848)</f>
        <v/>
      </c>
      <c r="B843" s="86" t="str">
        <f>IF(ISBLANK('US Ad Fare Sheet'!D848),"",'US Ad Fare Sheet'!D848)</f>
        <v/>
      </c>
      <c r="C843" s="86" t="str">
        <f>IF(ISBLANK('US Ad Fare Sheet'!E848),"",'US Ad Fare Sheet'!E848)</f>
        <v/>
      </c>
      <c r="D843" s="86" t="str">
        <f>IF(ISBLANK('US Ad Fare Sheet'!F848),"",'US Ad Fare Sheet'!F848)</f>
        <v/>
      </c>
      <c r="E843" s="86" t="str">
        <f>IF(ISBLANK('US Ad Fare Sheet'!G848),"",'US Ad Fare Sheet'!G848)</f>
        <v/>
      </c>
      <c r="H843" s="42" t="str">
        <f t="shared" ref="H843:H880" si="71">A843</f>
        <v/>
      </c>
      <c r="I843" s="42" t="str">
        <f t="shared" si="70"/>
        <v/>
      </c>
      <c r="J843" s="42" t="str">
        <f t="shared" si="68"/>
        <v/>
      </c>
      <c r="K843" s="42" t="str">
        <f t="shared" si="66"/>
        <v/>
      </c>
      <c r="L843" s="43" t="str">
        <f t="shared" si="69"/>
        <v/>
      </c>
    </row>
    <row r="844" spans="1:12" x14ac:dyDescent="0.15">
      <c r="A844" s="86" t="str">
        <f>IF(ISBLANK('US Ad Fare Sheet'!C849),"",'US Ad Fare Sheet'!C849)</f>
        <v/>
      </c>
      <c r="B844" s="86" t="str">
        <f>IF(ISBLANK('US Ad Fare Sheet'!D849),"",'US Ad Fare Sheet'!D849)</f>
        <v/>
      </c>
      <c r="C844" s="86" t="str">
        <f>IF(ISBLANK('US Ad Fare Sheet'!E849),"",'US Ad Fare Sheet'!E849)</f>
        <v/>
      </c>
      <c r="D844" s="86" t="str">
        <f>IF(ISBLANK('US Ad Fare Sheet'!F849),"",'US Ad Fare Sheet'!F849)</f>
        <v/>
      </c>
      <c r="E844" s="86" t="str">
        <f>IF(ISBLANK('US Ad Fare Sheet'!G849),"",'US Ad Fare Sheet'!G849)</f>
        <v/>
      </c>
      <c r="H844" s="42" t="str">
        <f t="shared" si="71"/>
        <v/>
      </c>
      <c r="I844" s="42" t="str">
        <f t="shared" si="70"/>
        <v/>
      </c>
      <c r="J844" s="42" t="str">
        <f t="shared" si="68"/>
        <v/>
      </c>
      <c r="K844" s="42" t="str">
        <f t="shared" si="66"/>
        <v/>
      </c>
      <c r="L844" s="43" t="str">
        <f t="shared" si="69"/>
        <v/>
      </c>
    </row>
    <row r="845" spans="1:12" x14ac:dyDescent="0.15">
      <c r="A845" s="86" t="str">
        <f>IF(ISBLANK('US Ad Fare Sheet'!C850),"",'US Ad Fare Sheet'!C850)</f>
        <v/>
      </c>
      <c r="B845" s="86" t="str">
        <f>IF(ISBLANK('US Ad Fare Sheet'!D850),"",'US Ad Fare Sheet'!D850)</f>
        <v/>
      </c>
      <c r="C845" s="86" t="str">
        <f>IF(ISBLANK('US Ad Fare Sheet'!E850),"",'US Ad Fare Sheet'!E850)</f>
        <v/>
      </c>
      <c r="D845" s="86" t="str">
        <f>IF(ISBLANK('US Ad Fare Sheet'!F850),"",'US Ad Fare Sheet'!F850)</f>
        <v/>
      </c>
      <c r="E845" s="86" t="str">
        <f>IF(ISBLANK('US Ad Fare Sheet'!G850),"",'US Ad Fare Sheet'!G850)</f>
        <v/>
      </c>
      <c r="H845" s="42" t="str">
        <f t="shared" si="71"/>
        <v/>
      </c>
      <c r="I845" s="42" t="str">
        <f t="shared" si="70"/>
        <v/>
      </c>
      <c r="J845" s="42" t="str">
        <f t="shared" si="68"/>
        <v/>
      </c>
      <c r="K845" s="42" t="str">
        <f t="shared" si="66"/>
        <v/>
      </c>
      <c r="L845" s="43" t="str">
        <f t="shared" si="69"/>
        <v/>
      </c>
    </row>
    <row r="846" spans="1:12" x14ac:dyDescent="0.15">
      <c r="A846" s="86" t="str">
        <f>IF(ISBLANK('US Ad Fare Sheet'!C851),"",'US Ad Fare Sheet'!C851)</f>
        <v/>
      </c>
      <c r="B846" s="86" t="str">
        <f>IF(ISBLANK('US Ad Fare Sheet'!D851),"",'US Ad Fare Sheet'!D851)</f>
        <v/>
      </c>
      <c r="C846" s="86" t="str">
        <f>IF(ISBLANK('US Ad Fare Sheet'!E851),"",'US Ad Fare Sheet'!E851)</f>
        <v/>
      </c>
      <c r="D846" s="86" t="str">
        <f>IF(ISBLANK('US Ad Fare Sheet'!F851),"",'US Ad Fare Sheet'!F851)</f>
        <v/>
      </c>
      <c r="E846" s="86" t="str">
        <f>IF(ISBLANK('US Ad Fare Sheet'!G851),"",'US Ad Fare Sheet'!G851)</f>
        <v/>
      </c>
      <c r="H846" s="42" t="str">
        <f t="shared" si="71"/>
        <v/>
      </c>
      <c r="I846" s="42" t="str">
        <f t="shared" si="70"/>
        <v/>
      </c>
      <c r="J846" s="42" t="str">
        <f t="shared" si="68"/>
        <v/>
      </c>
      <c r="K846" s="42" t="str">
        <f t="shared" si="66"/>
        <v/>
      </c>
      <c r="L846" s="43" t="str">
        <f t="shared" si="69"/>
        <v/>
      </c>
    </row>
    <row r="847" spans="1:12" x14ac:dyDescent="0.15">
      <c r="A847" s="86" t="str">
        <f>IF(ISBLANK('US Ad Fare Sheet'!C852),"",'US Ad Fare Sheet'!C852)</f>
        <v/>
      </c>
      <c r="B847" s="86" t="str">
        <f>IF(ISBLANK('US Ad Fare Sheet'!D852),"",'US Ad Fare Sheet'!D852)</f>
        <v/>
      </c>
      <c r="C847" s="86" t="str">
        <f>IF(ISBLANK('US Ad Fare Sheet'!E852),"",'US Ad Fare Sheet'!E852)</f>
        <v/>
      </c>
      <c r="D847" s="86" t="str">
        <f>IF(ISBLANK('US Ad Fare Sheet'!F852),"",'US Ad Fare Sheet'!F852)</f>
        <v/>
      </c>
      <c r="E847" s="86" t="str">
        <f>IF(ISBLANK('US Ad Fare Sheet'!G852),"",'US Ad Fare Sheet'!G852)</f>
        <v/>
      </c>
      <c r="H847" s="42" t="str">
        <f t="shared" si="71"/>
        <v/>
      </c>
      <c r="I847" s="42" t="str">
        <f t="shared" si="70"/>
        <v/>
      </c>
      <c r="J847" s="42" t="str">
        <f t="shared" si="68"/>
        <v/>
      </c>
      <c r="K847" s="42" t="str">
        <f t="shared" si="66"/>
        <v/>
      </c>
      <c r="L847" s="43" t="str">
        <f t="shared" si="69"/>
        <v/>
      </c>
    </row>
    <row r="848" spans="1:12" x14ac:dyDescent="0.15">
      <c r="A848" s="86" t="str">
        <f>IF(ISBLANK('US Ad Fare Sheet'!C853),"",'US Ad Fare Sheet'!C853)</f>
        <v/>
      </c>
      <c r="B848" s="86" t="str">
        <f>IF(ISBLANK('US Ad Fare Sheet'!D853),"",'US Ad Fare Sheet'!D853)</f>
        <v/>
      </c>
      <c r="C848" s="86" t="str">
        <f>IF(ISBLANK('US Ad Fare Sheet'!E853),"",'US Ad Fare Sheet'!E853)</f>
        <v/>
      </c>
      <c r="D848" s="86" t="str">
        <f>IF(ISBLANK('US Ad Fare Sheet'!F853),"",'US Ad Fare Sheet'!F853)</f>
        <v/>
      </c>
      <c r="E848" s="86" t="str">
        <f>IF(ISBLANK('US Ad Fare Sheet'!G853),"",'US Ad Fare Sheet'!G853)</f>
        <v/>
      </c>
      <c r="H848" s="42" t="str">
        <f t="shared" si="71"/>
        <v/>
      </c>
      <c r="I848" s="42" t="str">
        <f t="shared" si="70"/>
        <v/>
      </c>
      <c r="J848" s="42" t="str">
        <f t="shared" si="68"/>
        <v/>
      </c>
      <c r="K848" s="42" t="str">
        <f t="shared" si="66"/>
        <v/>
      </c>
      <c r="L848" s="43" t="str">
        <f t="shared" ref="L848:L850" si="72">IF(E848="","",E848)</f>
        <v/>
      </c>
    </row>
    <row r="849" spans="1:12" x14ac:dyDescent="0.15">
      <c r="A849" s="86" t="str">
        <f>IF(ISBLANK('US Ad Fare Sheet'!C854),"",'US Ad Fare Sheet'!C854)</f>
        <v/>
      </c>
      <c r="B849" s="86" t="str">
        <f>IF(ISBLANK('US Ad Fare Sheet'!D854),"",'US Ad Fare Sheet'!D854)</f>
        <v/>
      </c>
      <c r="C849" s="86" t="str">
        <f>IF(ISBLANK('US Ad Fare Sheet'!E854),"",'US Ad Fare Sheet'!E854)</f>
        <v/>
      </c>
      <c r="D849" s="86" t="str">
        <f>IF(ISBLANK('US Ad Fare Sheet'!F854),"",'US Ad Fare Sheet'!F854)</f>
        <v/>
      </c>
      <c r="E849" s="86" t="str">
        <f>IF(ISBLANK('US Ad Fare Sheet'!G854),"",'US Ad Fare Sheet'!G854)</f>
        <v/>
      </c>
      <c r="H849" s="42" t="str">
        <f t="shared" si="71"/>
        <v/>
      </c>
      <c r="I849" s="42" t="str">
        <f t="shared" si="70"/>
        <v/>
      </c>
      <c r="J849" s="42" t="str">
        <f t="shared" si="68"/>
        <v/>
      </c>
      <c r="K849" s="42" t="str">
        <f t="shared" si="66"/>
        <v/>
      </c>
      <c r="L849" s="43" t="str">
        <f t="shared" si="72"/>
        <v/>
      </c>
    </row>
    <row r="850" spans="1:12" x14ac:dyDescent="0.15">
      <c r="A850" s="86" t="str">
        <f>IF(ISBLANK('US Ad Fare Sheet'!C855),"",'US Ad Fare Sheet'!C855)</f>
        <v/>
      </c>
      <c r="B850" s="86" t="str">
        <f>IF(ISBLANK('US Ad Fare Sheet'!D855),"",'US Ad Fare Sheet'!D855)</f>
        <v/>
      </c>
      <c r="C850" s="86" t="str">
        <f>IF(ISBLANK('US Ad Fare Sheet'!E855),"",'US Ad Fare Sheet'!E855)</f>
        <v/>
      </c>
      <c r="D850" s="86" t="str">
        <f>IF(ISBLANK('US Ad Fare Sheet'!F855),"",'US Ad Fare Sheet'!F855)</f>
        <v/>
      </c>
      <c r="E850" s="86" t="str">
        <f>IF(ISBLANK('US Ad Fare Sheet'!G855),"",'US Ad Fare Sheet'!G855)</f>
        <v/>
      </c>
      <c r="H850" s="42" t="str">
        <f t="shared" si="71"/>
        <v/>
      </c>
      <c r="I850" s="42" t="str">
        <f t="shared" si="70"/>
        <v/>
      </c>
      <c r="J850" s="42" t="str">
        <f t="shared" si="68"/>
        <v/>
      </c>
      <c r="K850" s="42" t="str">
        <f t="shared" si="66"/>
        <v/>
      </c>
      <c r="L850" s="43" t="str">
        <f t="shared" si="72"/>
        <v/>
      </c>
    </row>
    <row r="851" spans="1:12" x14ac:dyDescent="0.15">
      <c r="A851" s="86" t="str">
        <f>IF(ISBLANK('US Ad Fare Sheet'!C856),"",'US Ad Fare Sheet'!C856)</f>
        <v/>
      </c>
      <c r="B851" s="86" t="str">
        <f>IF(ISBLANK('US Ad Fare Sheet'!D856),"",'US Ad Fare Sheet'!D856)</f>
        <v/>
      </c>
      <c r="C851" s="86" t="str">
        <f>IF(ISBLANK('US Ad Fare Sheet'!E856),"",'US Ad Fare Sheet'!E856)</f>
        <v/>
      </c>
      <c r="D851" s="86" t="str">
        <f>IF(ISBLANK('US Ad Fare Sheet'!F856),"",'US Ad Fare Sheet'!F856)</f>
        <v/>
      </c>
      <c r="E851" s="86" t="str">
        <f>IF(ISBLANK('US Ad Fare Sheet'!G856),"",'US Ad Fare Sheet'!G856)</f>
        <v/>
      </c>
      <c r="H851" s="42" t="str">
        <f t="shared" si="71"/>
        <v/>
      </c>
      <c r="I851" s="42" t="str">
        <f t="shared" si="70"/>
        <v/>
      </c>
    </row>
    <row r="852" spans="1:12" x14ac:dyDescent="0.15">
      <c r="A852" s="86" t="str">
        <f>IF(ISBLANK('US Ad Fare Sheet'!C857),"",'US Ad Fare Sheet'!C857)</f>
        <v/>
      </c>
      <c r="B852" s="86" t="str">
        <f>IF(ISBLANK('US Ad Fare Sheet'!D857),"",'US Ad Fare Sheet'!D857)</f>
        <v/>
      </c>
      <c r="C852" s="86" t="str">
        <f>IF(ISBLANK('US Ad Fare Sheet'!E857),"",'US Ad Fare Sheet'!E857)</f>
        <v/>
      </c>
      <c r="D852" s="86" t="str">
        <f>IF(ISBLANK('US Ad Fare Sheet'!F857),"",'US Ad Fare Sheet'!F857)</f>
        <v/>
      </c>
      <c r="E852" s="86" t="str">
        <f>IF(ISBLANK('US Ad Fare Sheet'!G857),"",'US Ad Fare Sheet'!G857)</f>
        <v/>
      </c>
      <c r="H852" s="42" t="str">
        <f t="shared" si="71"/>
        <v/>
      </c>
      <c r="I852" s="42" t="str">
        <f t="shared" si="70"/>
        <v/>
      </c>
    </row>
    <row r="853" spans="1:12" x14ac:dyDescent="0.15">
      <c r="A853" s="86" t="str">
        <f>IF(ISBLANK('US Ad Fare Sheet'!C858),"",'US Ad Fare Sheet'!C858)</f>
        <v/>
      </c>
      <c r="B853" s="86" t="str">
        <f>IF(ISBLANK('US Ad Fare Sheet'!D858),"",'US Ad Fare Sheet'!D858)</f>
        <v/>
      </c>
      <c r="C853" s="86" t="str">
        <f>IF(ISBLANK('US Ad Fare Sheet'!E858),"",'US Ad Fare Sheet'!E858)</f>
        <v/>
      </c>
      <c r="D853" s="86" t="str">
        <f>IF(ISBLANK('US Ad Fare Sheet'!F858),"",'US Ad Fare Sheet'!F858)</f>
        <v/>
      </c>
      <c r="E853" s="86" t="str">
        <f>IF(ISBLANK('US Ad Fare Sheet'!G858),"",'US Ad Fare Sheet'!G858)</f>
        <v/>
      </c>
      <c r="H853" s="42" t="str">
        <f t="shared" si="71"/>
        <v/>
      </c>
      <c r="I853" s="42" t="str">
        <f t="shared" si="70"/>
        <v/>
      </c>
    </row>
    <row r="854" spans="1:12" x14ac:dyDescent="0.15">
      <c r="A854" s="86" t="str">
        <f>IF(ISBLANK('US Ad Fare Sheet'!C859),"",'US Ad Fare Sheet'!C859)</f>
        <v/>
      </c>
      <c r="B854" s="86" t="str">
        <f>IF(ISBLANK('US Ad Fare Sheet'!D859),"",'US Ad Fare Sheet'!D859)</f>
        <v/>
      </c>
      <c r="C854" s="86" t="str">
        <f>IF(ISBLANK('US Ad Fare Sheet'!E859),"",'US Ad Fare Sheet'!E859)</f>
        <v/>
      </c>
      <c r="D854" s="86" t="str">
        <f>IF(ISBLANK('US Ad Fare Sheet'!F859),"",'US Ad Fare Sheet'!F859)</f>
        <v/>
      </c>
      <c r="E854" s="86" t="str">
        <f>IF(ISBLANK('US Ad Fare Sheet'!G859),"",'US Ad Fare Sheet'!G859)</f>
        <v/>
      </c>
      <c r="H854" s="42" t="str">
        <f t="shared" si="71"/>
        <v/>
      </c>
      <c r="I854" s="42" t="str">
        <f t="shared" si="70"/>
        <v/>
      </c>
    </row>
    <row r="855" spans="1:12" x14ac:dyDescent="0.15">
      <c r="A855" s="86" t="str">
        <f>IF(ISBLANK('US Ad Fare Sheet'!C860),"",'US Ad Fare Sheet'!C860)</f>
        <v/>
      </c>
      <c r="B855" s="86" t="str">
        <f>IF(ISBLANK('US Ad Fare Sheet'!D860),"",'US Ad Fare Sheet'!D860)</f>
        <v/>
      </c>
      <c r="C855" s="86" t="str">
        <f>IF(ISBLANK('US Ad Fare Sheet'!E860),"",'US Ad Fare Sheet'!E860)</f>
        <v/>
      </c>
      <c r="D855" s="86" t="str">
        <f>IF(ISBLANK('US Ad Fare Sheet'!F860),"",'US Ad Fare Sheet'!F860)</f>
        <v/>
      </c>
      <c r="E855" s="86" t="str">
        <f>IF(ISBLANK('US Ad Fare Sheet'!G860),"",'US Ad Fare Sheet'!G860)</f>
        <v/>
      </c>
      <c r="H855" s="42" t="str">
        <f t="shared" si="71"/>
        <v/>
      </c>
      <c r="I855" s="42" t="str">
        <f t="shared" si="70"/>
        <v/>
      </c>
    </row>
    <row r="856" spans="1:12" x14ac:dyDescent="0.15">
      <c r="A856" s="86" t="str">
        <f>IF(ISBLANK('US Ad Fare Sheet'!C861),"",'US Ad Fare Sheet'!C861)</f>
        <v/>
      </c>
      <c r="B856" s="86" t="str">
        <f>IF(ISBLANK('US Ad Fare Sheet'!D861),"",'US Ad Fare Sheet'!D861)</f>
        <v/>
      </c>
      <c r="C856" s="86" t="str">
        <f>IF(ISBLANK('US Ad Fare Sheet'!E861),"",'US Ad Fare Sheet'!E861)</f>
        <v/>
      </c>
      <c r="D856" s="86" t="str">
        <f>IF(ISBLANK('US Ad Fare Sheet'!F861),"",'US Ad Fare Sheet'!F861)</f>
        <v/>
      </c>
      <c r="E856" s="86" t="str">
        <f>IF(ISBLANK('US Ad Fare Sheet'!G861),"",'US Ad Fare Sheet'!G861)</f>
        <v/>
      </c>
      <c r="H856" s="42" t="str">
        <f t="shared" si="71"/>
        <v/>
      </c>
      <c r="I856" s="42" t="str">
        <f t="shared" si="70"/>
        <v/>
      </c>
    </row>
    <row r="857" spans="1:12" x14ac:dyDescent="0.15">
      <c r="A857" s="86" t="str">
        <f>IF(ISBLANK('US Ad Fare Sheet'!C862),"",'US Ad Fare Sheet'!C862)</f>
        <v/>
      </c>
      <c r="B857" s="86" t="str">
        <f>IF(ISBLANK('US Ad Fare Sheet'!D862),"",'US Ad Fare Sheet'!D862)</f>
        <v/>
      </c>
      <c r="C857" s="86" t="str">
        <f>IF(ISBLANK('US Ad Fare Sheet'!E862),"",'US Ad Fare Sheet'!E862)</f>
        <v/>
      </c>
      <c r="D857" s="86" t="str">
        <f>IF(ISBLANK('US Ad Fare Sheet'!F862),"",'US Ad Fare Sheet'!F862)</f>
        <v/>
      </c>
      <c r="E857" s="86" t="str">
        <f>IF(ISBLANK('US Ad Fare Sheet'!G862),"",'US Ad Fare Sheet'!G862)</f>
        <v/>
      </c>
      <c r="H857" s="42" t="str">
        <f t="shared" si="71"/>
        <v/>
      </c>
      <c r="I857" s="42" t="str">
        <f t="shared" si="70"/>
        <v/>
      </c>
    </row>
    <row r="858" spans="1:12" x14ac:dyDescent="0.15">
      <c r="A858" s="86" t="str">
        <f>IF(ISBLANK('US Ad Fare Sheet'!C863),"",'US Ad Fare Sheet'!C863)</f>
        <v/>
      </c>
      <c r="B858" s="86" t="str">
        <f>IF(ISBLANK('US Ad Fare Sheet'!D863),"",'US Ad Fare Sheet'!D863)</f>
        <v/>
      </c>
      <c r="C858" s="86" t="str">
        <f>IF(ISBLANK('US Ad Fare Sheet'!E863),"",'US Ad Fare Sheet'!E863)</f>
        <v/>
      </c>
      <c r="D858" s="86" t="str">
        <f>IF(ISBLANK('US Ad Fare Sheet'!F863),"",'US Ad Fare Sheet'!F863)</f>
        <v/>
      </c>
      <c r="E858" s="86" t="str">
        <f>IF(ISBLANK('US Ad Fare Sheet'!G863),"",'US Ad Fare Sheet'!G863)</f>
        <v/>
      </c>
      <c r="H858" s="42" t="str">
        <f t="shared" si="71"/>
        <v/>
      </c>
      <c r="I858" s="42" t="str">
        <f t="shared" si="70"/>
        <v/>
      </c>
    </row>
    <row r="859" spans="1:12" x14ac:dyDescent="0.15">
      <c r="A859" s="86" t="str">
        <f>IF(ISBLANK('US Ad Fare Sheet'!C864),"",'US Ad Fare Sheet'!C864)</f>
        <v/>
      </c>
      <c r="B859" s="86" t="str">
        <f>IF(ISBLANK('US Ad Fare Sheet'!D864),"",'US Ad Fare Sheet'!D864)</f>
        <v/>
      </c>
      <c r="C859" s="86" t="str">
        <f>IF(ISBLANK('US Ad Fare Sheet'!E864),"",'US Ad Fare Sheet'!E864)</f>
        <v/>
      </c>
      <c r="D859" s="86" t="str">
        <f>IF(ISBLANK('US Ad Fare Sheet'!F864),"",'US Ad Fare Sheet'!F864)</f>
        <v/>
      </c>
      <c r="E859" s="86" t="str">
        <f>IF(ISBLANK('US Ad Fare Sheet'!G864),"",'US Ad Fare Sheet'!G864)</f>
        <v/>
      </c>
      <c r="H859" s="42" t="str">
        <f t="shared" si="71"/>
        <v/>
      </c>
      <c r="I859" s="42" t="str">
        <f t="shared" si="70"/>
        <v/>
      </c>
    </row>
    <row r="860" spans="1:12" x14ac:dyDescent="0.15">
      <c r="A860" s="86" t="str">
        <f>IF(ISBLANK('US Ad Fare Sheet'!C865),"",'US Ad Fare Sheet'!C865)</f>
        <v/>
      </c>
      <c r="B860" s="86" t="str">
        <f>IF(ISBLANK('US Ad Fare Sheet'!D865),"",'US Ad Fare Sheet'!D865)</f>
        <v/>
      </c>
      <c r="C860" s="86" t="str">
        <f>IF(ISBLANK('US Ad Fare Sheet'!E865),"",'US Ad Fare Sheet'!E865)</f>
        <v/>
      </c>
      <c r="D860" s="86" t="str">
        <f>IF(ISBLANK('US Ad Fare Sheet'!F865),"",'US Ad Fare Sheet'!F865)</f>
        <v/>
      </c>
      <c r="E860" s="86" t="str">
        <f>IF(ISBLANK('US Ad Fare Sheet'!G865),"",'US Ad Fare Sheet'!G865)</f>
        <v/>
      </c>
      <c r="H860" s="42" t="str">
        <f t="shared" si="71"/>
        <v/>
      </c>
      <c r="I860" s="42" t="str">
        <f t="shared" si="70"/>
        <v/>
      </c>
    </row>
    <row r="861" spans="1:12" x14ac:dyDescent="0.15">
      <c r="A861" s="86" t="str">
        <f>IF(ISBLANK('US Ad Fare Sheet'!C866),"",'US Ad Fare Sheet'!C866)</f>
        <v/>
      </c>
      <c r="B861" s="86" t="str">
        <f>IF(ISBLANK('US Ad Fare Sheet'!D866),"",'US Ad Fare Sheet'!D866)</f>
        <v/>
      </c>
      <c r="C861" s="86" t="str">
        <f>IF(ISBLANK('US Ad Fare Sheet'!E866),"",'US Ad Fare Sheet'!E866)</f>
        <v/>
      </c>
      <c r="D861" s="86" t="str">
        <f>IF(ISBLANK('US Ad Fare Sheet'!F866),"",'US Ad Fare Sheet'!F866)</f>
        <v/>
      </c>
      <c r="E861" s="86" t="str">
        <f>IF(ISBLANK('US Ad Fare Sheet'!G866),"",'US Ad Fare Sheet'!G866)</f>
        <v/>
      </c>
      <c r="H861" s="42" t="str">
        <f t="shared" si="71"/>
        <v/>
      </c>
      <c r="I861" s="42" t="str">
        <f t="shared" si="70"/>
        <v/>
      </c>
    </row>
    <row r="862" spans="1:12" x14ac:dyDescent="0.15">
      <c r="A862" s="86" t="str">
        <f>IF(ISBLANK('US Ad Fare Sheet'!C867),"",'US Ad Fare Sheet'!C867)</f>
        <v/>
      </c>
      <c r="B862" s="86" t="str">
        <f>IF(ISBLANK('US Ad Fare Sheet'!D867),"",'US Ad Fare Sheet'!D867)</f>
        <v/>
      </c>
      <c r="C862" s="86" t="str">
        <f>IF(ISBLANK('US Ad Fare Sheet'!E867),"",'US Ad Fare Sheet'!E867)</f>
        <v/>
      </c>
      <c r="D862" s="86" t="str">
        <f>IF(ISBLANK('US Ad Fare Sheet'!F867),"",'US Ad Fare Sheet'!F867)</f>
        <v/>
      </c>
      <c r="E862" s="86" t="str">
        <f>IF(ISBLANK('US Ad Fare Sheet'!G867),"",'US Ad Fare Sheet'!G867)</f>
        <v/>
      </c>
      <c r="H862" s="42" t="str">
        <f t="shared" si="71"/>
        <v/>
      </c>
      <c r="I862" s="42" t="str">
        <f t="shared" si="70"/>
        <v/>
      </c>
    </row>
    <row r="863" spans="1:12" x14ac:dyDescent="0.15">
      <c r="A863" s="86" t="str">
        <f>IF(ISBLANK('US Ad Fare Sheet'!C868),"",'US Ad Fare Sheet'!C868)</f>
        <v/>
      </c>
      <c r="B863" s="86" t="str">
        <f>IF(ISBLANK('US Ad Fare Sheet'!D868),"",'US Ad Fare Sheet'!D868)</f>
        <v/>
      </c>
      <c r="C863" s="86" t="str">
        <f>IF(ISBLANK('US Ad Fare Sheet'!E868),"",'US Ad Fare Sheet'!E868)</f>
        <v/>
      </c>
      <c r="D863" s="86" t="str">
        <f>IF(ISBLANK('US Ad Fare Sheet'!F868),"",'US Ad Fare Sheet'!F868)</f>
        <v/>
      </c>
      <c r="E863" s="86" t="str">
        <f>IF(ISBLANK('US Ad Fare Sheet'!G868),"",'US Ad Fare Sheet'!G868)</f>
        <v/>
      </c>
      <c r="H863" s="42" t="str">
        <f t="shared" si="71"/>
        <v/>
      </c>
      <c r="I863" s="42" t="str">
        <f t="shared" si="70"/>
        <v/>
      </c>
    </row>
    <row r="864" spans="1:12" x14ac:dyDescent="0.15">
      <c r="A864" s="86" t="str">
        <f>IF(ISBLANK('US Ad Fare Sheet'!C869),"",'US Ad Fare Sheet'!C869)</f>
        <v/>
      </c>
      <c r="B864" s="86" t="str">
        <f>IF(ISBLANK('US Ad Fare Sheet'!D869),"",'US Ad Fare Sheet'!D869)</f>
        <v/>
      </c>
      <c r="C864" s="86" t="str">
        <f>IF(ISBLANK('US Ad Fare Sheet'!E869),"",'US Ad Fare Sheet'!E869)</f>
        <v/>
      </c>
      <c r="D864" s="86" t="str">
        <f>IF(ISBLANK('US Ad Fare Sheet'!F869),"",'US Ad Fare Sheet'!F869)</f>
        <v/>
      </c>
      <c r="E864" s="86" t="str">
        <f>IF(ISBLANK('US Ad Fare Sheet'!G869),"",'US Ad Fare Sheet'!G869)</f>
        <v/>
      </c>
      <c r="H864" s="42" t="str">
        <f t="shared" si="71"/>
        <v/>
      </c>
      <c r="I864" s="42" t="str">
        <f t="shared" si="70"/>
        <v/>
      </c>
    </row>
    <row r="865" spans="1:9" x14ac:dyDescent="0.15">
      <c r="A865" s="86" t="str">
        <f>IF(ISBLANK('US Ad Fare Sheet'!C870),"",'US Ad Fare Sheet'!C870)</f>
        <v/>
      </c>
      <c r="B865" s="86" t="str">
        <f>IF(ISBLANK('US Ad Fare Sheet'!D870),"",'US Ad Fare Sheet'!D870)</f>
        <v/>
      </c>
      <c r="C865" s="86" t="str">
        <f>IF(ISBLANK('US Ad Fare Sheet'!E870),"",'US Ad Fare Sheet'!E870)</f>
        <v/>
      </c>
      <c r="D865" s="86" t="str">
        <f>IF(ISBLANK('US Ad Fare Sheet'!F870),"",'US Ad Fare Sheet'!F870)</f>
        <v/>
      </c>
      <c r="E865" s="86" t="str">
        <f>IF(ISBLANK('US Ad Fare Sheet'!G870),"",'US Ad Fare Sheet'!G870)</f>
        <v/>
      </c>
      <c r="H865" s="42" t="str">
        <f t="shared" si="71"/>
        <v/>
      </c>
      <c r="I865" s="42" t="str">
        <f t="shared" si="70"/>
        <v/>
      </c>
    </row>
    <row r="866" spans="1:9" x14ac:dyDescent="0.15">
      <c r="A866" s="86" t="str">
        <f>IF(ISBLANK('US Ad Fare Sheet'!C871),"",'US Ad Fare Sheet'!C871)</f>
        <v/>
      </c>
      <c r="B866" s="86" t="str">
        <f>IF(ISBLANK('US Ad Fare Sheet'!D871),"",'US Ad Fare Sheet'!D871)</f>
        <v/>
      </c>
      <c r="C866" s="86" t="str">
        <f>IF(ISBLANK('US Ad Fare Sheet'!E871),"",'US Ad Fare Sheet'!E871)</f>
        <v/>
      </c>
      <c r="D866" s="86" t="str">
        <f>IF(ISBLANK('US Ad Fare Sheet'!F871),"",'US Ad Fare Sheet'!F871)</f>
        <v/>
      </c>
      <c r="E866" s="86" t="str">
        <f>IF(ISBLANK('US Ad Fare Sheet'!G871),"",'US Ad Fare Sheet'!G871)</f>
        <v/>
      </c>
      <c r="H866" s="42" t="str">
        <f t="shared" si="71"/>
        <v/>
      </c>
      <c r="I866" s="42" t="str">
        <f t="shared" si="70"/>
        <v/>
      </c>
    </row>
    <row r="867" spans="1:9" x14ac:dyDescent="0.15">
      <c r="A867" s="86" t="str">
        <f>IF(ISBLANK('US Ad Fare Sheet'!C872),"",'US Ad Fare Sheet'!C872)</f>
        <v/>
      </c>
      <c r="B867" s="86" t="str">
        <f>IF(ISBLANK('US Ad Fare Sheet'!D872),"",'US Ad Fare Sheet'!D872)</f>
        <v/>
      </c>
      <c r="C867" s="86" t="str">
        <f>IF(ISBLANK('US Ad Fare Sheet'!E872),"",'US Ad Fare Sheet'!E872)</f>
        <v/>
      </c>
      <c r="D867" s="86" t="str">
        <f>IF(ISBLANK('US Ad Fare Sheet'!F872),"",'US Ad Fare Sheet'!F872)</f>
        <v/>
      </c>
      <c r="E867" s="86" t="str">
        <f>IF(ISBLANK('US Ad Fare Sheet'!G872),"",'US Ad Fare Sheet'!G872)</f>
        <v/>
      </c>
      <c r="H867" s="42" t="str">
        <f t="shared" si="71"/>
        <v/>
      </c>
      <c r="I867" s="42" t="str">
        <f t="shared" si="70"/>
        <v/>
      </c>
    </row>
    <row r="868" spans="1:9" x14ac:dyDescent="0.15">
      <c r="A868" s="86" t="str">
        <f>IF(ISBLANK('US Ad Fare Sheet'!C873),"",'US Ad Fare Sheet'!C873)</f>
        <v/>
      </c>
      <c r="B868" s="86" t="str">
        <f>IF(ISBLANK('US Ad Fare Sheet'!D873),"",'US Ad Fare Sheet'!D873)</f>
        <v/>
      </c>
      <c r="C868" s="86" t="str">
        <f>IF(ISBLANK('US Ad Fare Sheet'!E873),"",'US Ad Fare Sheet'!E873)</f>
        <v/>
      </c>
      <c r="D868" s="86" t="str">
        <f>IF(ISBLANK('US Ad Fare Sheet'!F873),"",'US Ad Fare Sheet'!F873)</f>
        <v/>
      </c>
      <c r="E868" s="86" t="str">
        <f>IF(ISBLANK('US Ad Fare Sheet'!G873),"",'US Ad Fare Sheet'!G873)</f>
        <v/>
      </c>
      <c r="H868" s="42" t="str">
        <f t="shared" si="71"/>
        <v/>
      </c>
      <c r="I868" s="42" t="str">
        <f t="shared" si="70"/>
        <v/>
      </c>
    </row>
    <row r="869" spans="1:9" x14ac:dyDescent="0.15">
      <c r="A869" s="86" t="str">
        <f>IF(ISBLANK('US Ad Fare Sheet'!C874),"",'US Ad Fare Sheet'!C874)</f>
        <v/>
      </c>
      <c r="B869" s="86" t="str">
        <f>IF(ISBLANK('US Ad Fare Sheet'!D874),"",'US Ad Fare Sheet'!D874)</f>
        <v/>
      </c>
      <c r="C869" s="86" t="str">
        <f>IF(ISBLANK('US Ad Fare Sheet'!E874),"",'US Ad Fare Sheet'!E874)</f>
        <v/>
      </c>
      <c r="D869" s="86" t="str">
        <f>IF(ISBLANK('US Ad Fare Sheet'!F874),"",'US Ad Fare Sheet'!F874)</f>
        <v/>
      </c>
      <c r="E869" s="86" t="str">
        <f>IF(ISBLANK('US Ad Fare Sheet'!G874),"",'US Ad Fare Sheet'!G874)</f>
        <v/>
      </c>
      <c r="H869" s="42" t="str">
        <f t="shared" si="71"/>
        <v/>
      </c>
      <c r="I869" s="42" t="str">
        <f t="shared" si="70"/>
        <v/>
      </c>
    </row>
    <row r="870" spans="1:9" x14ac:dyDescent="0.15">
      <c r="A870" s="86" t="str">
        <f>IF(ISBLANK('US Ad Fare Sheet'!C875),"",'US Ad Fare Sheet'!C875)</f>
        <v/>
      </c>
      <c r="B870" s="86" t="str">
        <f>IF(ISBLANK('US Ad Fare Sheet'!D875),"",'US Ad Fare Sheet'!D875)</f>
        <v/>
      </c>
      <c r="C870" s="86" t="str">
        <f>IF(ISBLANK('US Ad Fare Sheet'!E875),"",'US Ad Fare Sheet'!E875)</f>
        <v/>
      </c>
      <c r="D870" s="86" t="str">
        <f>IF(ISBLANK('US Ad Fare Sheet'!F875),"",'US Ad Fare Sheet'!F875)</f>
        <v/>
      </c>
      <c r="E870" s="86" t="str">
        <f>IF(ISBLANK('US Ad Fare Sheet'!G875),"",'US Ad Fare Sheet'!G875)</f>
        <v/>
      </c>
      <c r="H870" s="42" t="str">
        <f t="shared" si="71"/>
        <v/>
      </c>
      <c r="I870" s="42" t="str">
        <f t="shared" si="70"/>
        <v/>
      </c>
    </row>
    <row r="871" spans="1:9" x14ac:dyDescent="0.15">
      <c r="A871" s="86" t="str">
        <f>IF(ISBLANK('US Ad Fare Sheet'!C876),"",'US Ad Fare Sheet'!C876)</f>
        <v/>
      </c>
      <c r="B871" s="86" t="str">
        <f>IF(ISBLANK('US Ad Fare Sheet'!D876),"",'US Ad Fare Sheet'!D876)</f>
        <v/>
      </c>
      <c r="C871" s="86" t="str">
        <f>IF(ISBLANK('US Ad Fare Sheet'!E876),"",'US Ad Fare Sheet'!E876)</f>
        <v/>
      </c>
      <c r="D871" s="86" t="str">
        <f>IF(ISBLANK('US Ad Fare Sheet'!F876),"",'US Ad Fare Sheet'!F876)</f>
        <v/>
      </c>
      <c r="E871" s="86" t="str">
        <f>IF(ISBLANK('US Ad Fare Sheet'!G876),"",'US Ad Fare Sheet'!G876)</f>
        <v/>
      </c>
      <c r="H871" s="42" t="str">
        <f t="shared" si="71"/>
        <v/>
      </c>
      <c r="I871" s="42" t="str">
        <f t="shared" si="70"/>
        <v/>
      </c>
    </row>
    <row r="872" spans="1:9" x14ac:dyDescent="0.15">
      <c r="A872" s="86" t="str">
        <f>IF(ISBLANK('US Ad Fare Sheet'!C877),"",'US Ad Fare Sheet'!C877)</f>
        <v/>
      </c>
      <c r="B872" s="86" t="str">
        <f>IF(ISBLANK('US Ad Fare Sheet'!D877),"",'US Ad Fare Sheet'!D877)</f>
        <v/>
      </c>
      <c r="C872" s="86" t="str">
        <f>IF(ISBLANK('US Ad Fare Sheet'!E877),"",'US Ad Fare Sheet'!E877)</f>
        <v/>
      </c>
      <c r="D872" s="86" t="str">
        <f>IF(ISBLANK('US Ad Fare Sheet'!F877),"",'US Ad Fare Sheet'!F877)</f>
        <v/>
      </c>
      <c r="E872" s="86" t="str">
        <f>IF(ISBLANK('US Ad Fare Sheet'!G877),"",'US Ad Fare Sheet'!G877)</f>
        <v/>
      </c>
      <c r="H872" s="42" t="str">
        <f t="shared" si="71"/>
        <v/>
      </c>
      <c r="I872" s="42" t="str">
        <f t="shared" si="70"/>
        <v/>
      </c>
    </row>
    <row r="873" spans="1:9" x14ac:dyDescent="0.15">
      <c r="A873" s="86" t="str">
        <f>IF(ISBLANK('US Ad Fare Sheet'!C878),"",'US Ad Fare Sheet'!C878)</f>
        <v/>
      </c>
      <c r="B873" s="86" t="str">
        <f>IF(ISBLANK('US Ad Fare Sheet'!D878),"",'US Ad Fare Sheet'!D878)</f>
        <v/>
      </c>
      <c r="C873" s="86" t="str">
        <f>IF(ISBLANK('US Ad Fare Sheet'!E878),"",'US Ad Fare Sheet'!E878)</f>
        <v/>
      </c>
      <c r="D873" s="86" t="str">
        <f>IF(ISBLANK('US Ad Fare Sheet'!F878),"",'US Ad Fare Sheet'!F878)</f>
        <v/>
      </c>
      <c r="E873" s="86" t="str">
        <f>IF(ISBLANK('US Ad Fare Sheet'!G878),"",'US Ad Fare Sheet'!G878)</f>
        <v/>
      </c>
      <c r="H873" s="42" t="str">
        <f t="shared" si="71"/>
        <v/>
      </c>
      <c r="I873" s="42" t="str">
        <f t="shared" si="70"/>
        <v/>
      </c>
    </row>
    <row r="874" spans="1:9" x14ac:dyDescent="0.15">
      <c r="A874" s="86" t="str">
        <f>IF(ISBLANK('US Ad Fare Sheet'!C879),"",'US Ad Fare Sheet'!C879)</f>
        <v/>
      </c>
      <c r="B874" s="86" t="str">
        <f>IF(ISBLANK('US Ad Fare Sheet'!D879),"",'US Ad Fare Sheet'!D879)</f>
        <v/>
      </c>
      <c r="C874" s="86" t="str">
        <f>IF(ISBLANK('US Ad Fare Sheet'!E879),"",'US Ad Fare Sheet'!E879)</f>
        <v/>
      </c>
      <c r="D874" s="86" t="str">
        <f>IF(ISBLANK('US Ad Fare Sheet'!F879),"",'US Ad Fare Sheet'!F879)</f>
        <v/>
      </c>
      <c r="E874" s="86" t="str">
        <f>IF(ISBLANK('US Ad Fare Sheet'!G879),"",'US Ad Fare Sheet'!G879)</f>
        <v/>
      </c>
      <c r="H874" s="42" t="str">
        <f t="shared" si="71"/>
        <v/>
      </c>
      <c r="I874" s="42" t="str">
        <f t="shared" si="70"/>
        <v/>
      </c>
    </row>
    <row r="875" spans="1:9" x14ac:dyDescent="0.15">
      <c r="A875" s="86" t="str">
        <f>IF(ISBLANK('US Ad Fare Sheet'!C880),"",'US Ad Fare Sheet'!C880)</f>
        <v/>
      </c>
      <c r="B875" s="86" t="str">
        <f>IF(ISBLANK('US Ad Fare Sheet'!D880),"",'US Ad Fare Sheet'!D880)</f>
        <v/>
      </c>
      <c r="C875" s="86" t="str">
        <f>IF(ISBLANK('US Ad Fare Sheet'!E880),"",'US Ad Fare Sheet'!E880)</f>
        <v/>
      </c>
      <c r="D875" s="86" t="str">
        <f>IF(ISBLANK('US Ad Fare Sheet'!F880),"",'US Ad Fare Sheet'!F880)</f>
        <v/>
      </c>
      <c r="E875" s="86" t="str">
        <f>IF(ISBLANK('US Ad Fare Sheet'!G880),"",'US Ad Fare Sheet'!G880)</f>
        <v/>
      </c>
      <c r="H875" s="42" t="str">
        <f t="shared" si="71"/>
        <v/>
      </c>
      <c r="I875" s="42" t="str">
        <f t="shared" si="70"/>
        <v/>
      </c>
    </row>
    <row r="876" spans="1:9" x14ac:dyDescent="0.15">
      <c r="A876" s="86" t="str">
        <f>IF(ISBLANK('US Ad Fare Sheet'!C881),"",'US Ad Fare Sheet'!C881)</f>
        <v/>
      </c>
      <c r="B876" s="86" t="str">
        <f>IF(ISBLANK('US Ad Fare Sheet'!D881),"",'US Ad Fare Sheet'!D881)</f>
        <v/>
      </c>
      <c r="C876" s="86" t="str">
        <f>IF(ISBLANK('US Ad Fare Sheet'!E881),"",'US Ad Fare Sheet'!E881)</f>
        <v/>
      </c>
      <c r="D876" s="86" t="str">
        <f>IF(ISBLANK('US Ad Fare Sheet'!F881),"",'US Ad Fare Sheet'!F881)</f>
        <v/>
      </c>
      <c r="E876" s="86" t="str">
        <f>IF(ISBLANK('US Ad Fare Sheet'!G881),"",'US Ad Fare Sheet'!G881)</f>
        <v/>
      </c>
      <c r="H876" s="42" t="str">
        <f t="shared" si="71"/>
        <v/>
      </c>
      <c r="I876" s="42" t="str">
        <f t="shared" si="70"/>
        <v/>
      </c>
    </row>
    <row r="877" spans="1:9" x14ac:dyDescent="0.15">
      <c r="A877" s="86" t="str">
        <f>IF(ISBLANK('US Ad Fare Sheet'!C882),"",'US Ad Fare Sheet'!C882)</f>
        <v/>
      </c>
      <c r="B877" s="86" t="str">
        <f>IF(ISBLANK('US Ad Fare Sheet'!D882),"",'US Ad Fare Sheet'!D882)</f>
        <v/>
      </c>
      <c r="C877" s="86" t="str">
        <f>IF(ISBLANK('US Ad Fare Sheet'!E882),"",'US Ad Fare Sheet'!E882)</f>
        <v/>
      </c>
      <c r="D877" s="86" t="str">
        <f>IF(ISBLANK('US Ad Fare Sheet'!F882),"",'US Ad Fare Sheet'!F882)</f>
        <v/>
      </c>
      <c r="E877" s="86" t="str">
        <f>IF(ISBLANK('US Ad Fare Sheet'!G882),"",'US Ad Fare Sheet'!G882)</f>
        <v/>
      </c>
      <c r="H877" s="42" t="str">
        <f t="shared" si="71"/>
        <v/>
      </c>
      <c r="I877" s="42" t="str">
        <f t="shared" si="70"/>
        <v/>
      </c>
    </row>
    <row r="878" spans="1:9" x14ac:dyDescent="0.15">
      <c r="A878" s="86" t="str">
        <f>IF(ISBLANK('US Ad Fare Sheet'!C883),"",'US Ad Fare Sheet'!C883)</f>
        <v/>
      </c>
      <c r="B878" s="86" t="str">
        <f>IF(ISBLANK('US Ad Fare Sheet'!D883),"",'US Ad Fare Sheet'!D883)</f>
        <v/>
      </c>
      <c r="C878" s="86" t="str">
        <f>IF(ISBLANK('US Ad Fare Sheet'!E883),"",'US Ad Fare Sheet'!E883)</f>
        <v/>
      </c>
      <c r="D878" s="86" t="str">
        <f>IF(ISBLANK('US Ad Fare Sheet'!F883),"",'US Ad Fare Sheet'!F883)</f>
        <v/>
      </c>
      <c r="E878" s="86" t="str">
        <f>IF(ISBLANK('US Ad Fare Sheet'!G883),"",'US Ad Fare Sheet'!G883)</f>
        <v/>
      </c>
      <c r="H878" s="42" t="str">
        <f t="shared" si="71"/>
        <v/>
      </c>
      <c r="I878" s="42" t="str">
        <f t="shared" si="70"/>
        <v/>
      </c>
    </row>
    <row r="879" spans="1:9" x14ac:dyDescent="0.15">
      <c r="A879" s="86" t="str">
        <f>IF(ISBLANK('US Ad Fare Sheet'!C884),"",'US Ad Fare Sheet'!C884)</f>
        <v/>
      </c>
      <c r="B879" s="86" t="str">
        <f>IF(ISBLANK('US Ad Fare Sheet'!D884),"",'US Ad Fare Sheet'!D884)</f>
        <v/>
      </c>
      <c r="C879" s="86" t="str">
        <f>IF(ISBLANK('US Ad Fare Sheet'!E884),"",'US Ad Fare Sheet'!E884)</f>
        <v/>
      </c>
      <c r="D879" s="86" t="str">
        <f>IF(ISBLANK('US Ad Fare Sheet'!F884),"",'US Ad Fare Sheet'!F884)</f>
        <v/>
      </c>
      <c r="E879" s="86" t="str">
        <f>IF(ISBLANK('US Ad Fare Sheet'!G884),"",'US Ad Fare Sheet'!G884)</f>
        <v/>
      </c>
      <c r="H879" s="42" t="str">
        <f t="shared" si="71"/>
        <v/>
      </c>
      <c r="I879" s="42" t="str">
        <f t="shared" si="70"/>
        <v/>
      </c>
    </row>
    <row r="880" spans="1:9" x14ac:dyDescent="0.15">
      <c r="A880" s="86" t="str">
        <f>IF(ISBLANK('US Ad Fare Sheet'!C885),"",'US Ad Fare Sheet'!C885)</f>
        <v/>
      </c>
      <c r="B880" s="86" t="str">
        <f>IF(ISBLANK('US Ad Fare Sheet'!D885),"",'US Ad Fare Sheet'!D885)</f>
        <v/>
      </c>
      <c r="C880" s="86" t="str">
        <f>IF(ISBLANK('US Ad Fare Sheet'!E885),"",'US Ad Fare Sheet'!E885)</f>
        <v/>
      </c>
      <c r="D880" s="86" t="str">
        <f>IF(ISBLANK('US Ad Fare Sheet'!F885),"",'US Ad Fare Sheet'!F885)</f>
        <v/>
      </c>
      <c r="E880" s="86" t="str">
        <f>IF(ISBLANK('US Ad Fare Sheet'!G885),"",'US Ad Fare Sheet'!G885)</f>
        <v/>
      </c>
      <c r="H880" s="42" t="str">
        <f t="shared" si="71"/>
        <v/>
      </c>
      <c r="I880" s="42" t="str">
        <f t="shared" si="70"/>
        <v/>
      </c>
    </row>
    <row r="881" spans="1:5" x14ac:dyDescent="0.15">
      <c r="A881" s="86" t="str">
        <f>IF(ISBLANK('US Ad Fare Sheet'!C886),"",'US Ad Fare Sheet'!C886)</f>
        <v/>
      </c>
      <c r="B881" s="86" t="str">
        <f>IF(ISBLANK('US Ad Fare Sheet'!D886),"",'US Ad Fare Sheet'!D886)</f>
        <v/>
      </c>
      <c r="C881" s="86" t="str">
        <f>IF(ISBLANK('US Ad Fare Sheet'!E886),"",'US Ad Fare Sheet'!E886)</f>
        <v/>
      </c>
      <c r="D881" s="86" t="str">
        <f>IF(ISBLANK('US Ad Fare Sheet'!F886),"",'US Ad Fare Sheet'!F886)</f>
        <v/>
      </c>
      <c r="E881" s="86" t="str">
        <f>IF(ISBLANK('US Ad Fare Sheet'!G886),"",'US Ad Fare Sheet'!G886)</f>
        <v/>
      </c>
    </row>
    <row r="882" spans="1:5" x14ac:dyDescent="0.15">
      <c r="A882" s="86" t="str">
        <f>IF(ISBLANK('US Ad Fare Sheet'!C887),"",'US Ad Fare Sheet'!C887)</f>
        <v/>
      </c>
      <c r="B882" s="86" t="str">
        <f>IF(ISBLANK('US Ad Fare Sheet'!D887),"",'US Ad Fare Sheet'!D887)</f>
        <v/>
      </c>
      <c r="C882" s="86" t="str">
        <f>IF(ISBLANK('US Ad Fare Sheet'!E887),"",'US Ad Fare Sheet'!E887)</f>
        <v/>
      </c>
      <c r="D882" s="86" t="str">
        <f>IF(ISBLANK('US Ad Fare Sheet'!F887),"",'US Ad Fare Sheet'!F887)</f>
        <v/>
      </c>
      <c r="E882" s="86" t="str">
        <f>IF(ISBLANK('US Ad Fare Sheet'!G887),"",'US Ad Fare Sheet'!G887)</f>
        <v/>
      </c>
    </row>
    <row r="883" spans="1:5" x14ac:dyDescent="0.15">
      <c r="A883" s="86" t="str">
        <f>IF(ISBLANK('US Ad Fare Sheet'!C888),"",'US Ad Fare Sheet'!C888)</f>
        <v/>
      </c>
      <c r="B883" s="86" t="str">
        <f>IF(ISBLANK('US Ad Fare Sheet'!D888),"",'US Ad Fare Sheet'!D888)</f>
        <v/>
      </c>
      <c r="C883" s="86" t="str">
        <f>IF(ISBLANK('US Ad Fare Sheet'!E888),"",'US Ad Fare Sheet'!E888)</f>
        <v/>
      </c>
      <c r="D883" s="86" t="str">
        <f>IF(ISBLANK('US Ad Fare Sheet'!F888),"",'US Ad Fare Sheet'!F888)</f>
        <v/>
      </c>
      <c r="E883" s="86" t="str">
        <f>IF(ISBLANK('US Ad Fare Sheet'!G888),"",'US Ad Fare Sheet'!G888)</f>
        <v/>
      </c>
    </row>
    <row r="884" spans="1:5" x14ac:dyDescent="0.15">
      <c r="A884" s="86" t="str">
        <f>IF(ISBLANK('US Ad Fare Sheet'!C889),"",'US Ad Fare Sheet'!C889)</f>
        <v/>
      </c>
      <c r="B884" s="86" t="str">
        <f>IF(ISBLANK('US Ad Fare Sheet'!D889),"",'US Ad Fare Sheet'!D889)</f>
        <v/>
      </c>
      <c r="C884" s="86" t="str">
        <f>IF(ISBLANK('US Ad Fare Sheet'!E889),"",'US Ad Fare Sheet'!E889)</f>
        <v/>
      </c>
      <c r="D884" s="86" t="str">
        <f>IF(ISBLANK('US Ad Fare Sheet'!F889),"",'US Ad Fare Sheet'!F889)</f>
        <v/>
      </c>
      <c r="E884" s="86" t="str">
        <f>IF(ISBLANK('US Ad Fare Sheet'!G889),"",'US Ad Fare Sheet'!G889)</f>
        <v/>
      </c>
    </row>
    <row r="885" spans="1:5" x14ac:dyDescent="0.15">
      <c r="A885" s="86" t="str">
        <f>IF(ISBLANK('US Ad Fare Sheet'!C890),"",'US Ad Fare Sheet'!C890)</f>
        <v/>
      </c>
      <c r="B885" s="86" t="str">
        <f>IF(ISBLANK('US Ad Fare Sheet'!D890),"",'US Ad Fare Sheet'!D890)</f>
        <v/>
      </c>
      <c r="C885" s="86" t="str">
        <f>IF(ISBLANK('US Ad Fare Sheet'!E890),"",'US Ad Fare Sheet'!E890)</f>
        <v/>
      </c>
      <c r="D885" s="86" t="str">
        <f>IF(ISBLANK('US Ad Fare Sheet'!F890),"",'US Ad Fare Sheet'!F890)</f>
        <v/>
      </c>
      <c r="E885" s="86" t="str">
        <f>IF(ISBLANK('US Ad Fare Sheet'!G890),"",'US Ad Fare Sheet'!G890)</f>
        <v/>
      </c>
    </row>
    <row r="886" spans="1:5" x14ac:dyDescent="0.15">
      <c r="A886" s="86" t="str">
        <f>IF(ISBLANK('US Ad Fare Sheet'!C891),"",'US Ad Fare Sheet'!C891)</f>
        <v/>
      </c>
      <c r="B886" s="86" t="str">
        <f>IF(ISBLANK('US Ad Fare Sheet'!D891),"",'US Ad Fare Sheet'!D891)</f>
        <v/>
      </c>
      <c r="C886" s="86" t="str">
        <f>IF(ISBLANK('US Ad Fare Sheet'!E891),"",'US Ad Fare Sheet'!E891)</f>
        <v/>
      </c>
      <c r="D886" s="86" t="str">
        <f>IF(ISBLANK('US Ad Fare Sheet'!F891),"",'US Ad Fare Sheet'!F891)</f>
        <v/>
      </c>
      <c r="E886" s="86" t="str">
        <f>IF(ISBLANK('US Ad Fare Sheet'!G891),"",'US Ad Fare Sheet'!G891)</f>
        <v/>
      </c>
    </row>
    <row r="887" spans="1:5" x14ac:dyDescent="0.15">
      <c r="A887" s="86" t="str">
        <f>IF(ISBLANK('US Ad Fare Sheet'!C892),"",'US Ad Fare Sheet'!C892)</f>
        <v/>
      </c>
      <c r="B887" s="86" t="str">
        <f>IF(ISBLANK('US Ad Fare Sheet'!D892),"",'US Ad Fare Sheet'!D892)</f>
        <v/>
      </c>
      <c r="C887" s="86" t="str">
        <f>IF(ISBLANK('US Ad Fare Sheet'!E892),"",'US Ad Fare Sheet'!E892)</f>
        <v/>
      </c>
      <c r="D887" s="86" t="str">
        <f>IF(ISBLANK('US Ad Fare Sheet'!F892),"",'US Ad Fare Sheet'!F892)</f>
        <v/>
      </c>
      <c r="E887" s="86" t="str">
        <f>IF(ISBLANK('US Ad Fare Sheet'!G892),"",'US Ad Fare Sheet'!G892)</f>
        <v/>
      </c>
    </row>
    <row r="888" spans="1:5" x14ac:dyDescent="0.15">
      <c r="A888" s="86" t="str">
        <f>IF(ISBLANK('US Ad Fare Sheet'!C893),"",'US Ad Fare Sheet'!C893)</f>
        <v/>
      </c>
      <c r="B888" s="86" t="str">
        <f>IF(ISBLANK('US Ad Fare Sheet'!D893),"",'US Ad Fare Sheet'!D893)</f>
        <v/>
      </c>
      <c r="C888" s="86" t="str">
        <f>IF(ISBLANK('US Ad Fare Sheet'!E893),"",'US Ad Fare Sheet'!E893)</f>
        <v/>
      </c>
      <c r="D888" s="86" t="str">
        <f>IF(ISBLANK('US Ad Fare Sheet'!F893),"",'US Ad Fare Sheet'!F893)</f>
        <v/>
      </c>
      <c r="E888" s="86" t="str">
        <f>IF(ISBLANK('US Ad Fare Sheet'!G893),"",'US Ad Fare Sheet'!G893)</f>
        <v/>
      </c>
    </row>
    <row r="889" spans="1:5" x14ac:dyDescent="0.15">
      <c r="A889" s="86" t="str">
        <f>IF(ISBLANK('US Ad Fare Sheet'!C894),"",'US Ad Fare Sheet'!C894)</f>
        <v/>
      </c>
      <c r="B889" s="86" t="str">
        <f>IF(ISBLANK('US Ad Fare Sheet'!D894),"",'US Ad Fare Sheet'!D894)</f>
        <v/>
      </c>
      <c r="C889" s="86" t="str">
        <f>IF(ISBLANK('US Ad Fare Sheet'!E894),"",'US Ad Fare Sheet'!E894)</f>
        <v/>
      </c>
      <c r="D889" s="86" t="str">
        <f>IF(ISBLANK('US Ad Fare Sheet'!F894),"",'US Ad Fare Sheet'!F894)</f>
        <v/>
      </c>
      <c r="E889" s="86" t="str">
        <f>IF(ISBLANK('US Ad Fare Sheet'!G894),"",'US Ad Fare Sheet'!G894)</f>
        <v/>
      </c>
    </row>
    <row r="890" spans="1:5" x14ac:dyDescent="0.15">
      <c r="A890" s="86" t="str">
        <f>IF(ISBLANK('US Ad Fare Sheet'!C895),"",'US Ad Fare Sheet'!C895)</f>
        <v/>
      </c>
      <c r="B890" s="86" t="str">
        <f>IF(ISBLANK('US Ad Fare Sheet'!D895),"",'US Ad Fare Sheet'!D895)</f>
        <v/>
      </c>
      <c r="C890" s="86" t="str">
        <f>IF(ISBLANK('US Ad Fare Sheet'!E895),"",'US Ad Fare Sheet'!E895)</f>
        <v/>
      </c>
      <c r="D890" s="86" t="str">
        <f>IF(ISBLANK('US Ad Fare Sheet'!F895),"",'US Ad Fare Sheet'!F895)</f>
        <v/>
      </c>
      <c r="E890" s="86" t="str">
        <f>IF(ISBLANK('US Ad Fare Sheet'!G895),"",'US Ad Fare Sheet'!G895)</f>
        <v/>
      </c>
    </row>
    <row r="891" spans="1:5" x14ac:dyDescent="0.15">
      <c r="A891" s="86" t="str">
        <f>IF(ISBLANK('US Ad Fare Sheet'!C896),"",'US Ad Fare Sheet'!C896)</f>
        <v/>
      </c>
      <c r="B891" s="86" t="str">
        <f>IF(ISBLANK('US Ad Fare Sheet'!D896),"",'US Ad Fare Sheet'!D896)</f>
        <v/>
      </c>
      <c r="C891" s="86" t="str">
        <f>IF(ISBLANK('US Ad Fare Sheet'!E896),"",'US Ad Fare Sheet'!E896)</f>
        <v/>
      </c>
      <c r="D891" s="86" t="str">
        <f>IF(ISBLANK('US Ad Fare Sheet'!F896),"",'US Ad Fare Sheet'!F896)</f>
        <v/>
      </c>
      <c r="E891" s="86" t="str">
        <f>IF(ISBLANK('US Ad Fare Sheet'!G896),"",'US Ad Fare Sheet'!G896)</f>
        <v/>
      </c>
    </row>
    <row r="892" spans="1:5" x14ac:dyDescent="0.15">
      <c r="A892" s="86" t="str">
        <f>IF(ISBLANK('US Ad Fare Sheet'!C897),"",'US Ad Fare Sheet'!C897)</f>
        <v/>
      </c>
      <c r="B892" s="86" t="str">
        <f>IF(ISBLANK('US Ad Fare Sheet'!D897),"",'US Ad Fare Sheet'!D897)</f>
        <v/>
      </c>
      <c r="C892" s="86" t="str">
        <f>IF(ISBLANK('US Ad Fare Sheet'!E897),"",'US Ad Fare Sheet'!E897)</f>
        <v/>
      </c>
      <c r="D892" s="86" t="str">
        <f>IF(ISBLANK('US Ad Fare Sheet'!F897),"",'US Ad Fare Sheet'!F897)</f>
        <v/>
      </c>
      <c r="E892" s="86" t="str">
        <f>IF(ISBLANK('US Ad Fare Sheet'!G897),"",'US Ad Fare Sheet'!G897)</f>
        <v/>
      </c>
    </row>
    <row r="893" spans="1:5" x14ac:dyDescent="0.15">
      <c r="A893" s="86" t="str">
        <f>IF(ISBLANK('US Ad Fare Sheet'!C898),"",'US Ad Fare Sheet'!C898)</f>
        <v/>
      </c>
      <c r="B893" s="86" t="str">
        <f>IF(ISBLANK('US Ad Fare Sheet'!D898),"",'US Ad Fare Sheet'!D898)</f>
        <v/>
      </c>
      <c r="C893" s="86" t="str">
        <f>IF(ISBLANK('US Ad Fare Sheet'!E898),"",'US Ad Fare Sheet'!E898)</f>
        <v/>
      </c>
      <c r="D893" s="86" t="str">
        <f>IF(ISBLANK('US Ad Fare Sheet'!F898),"",'US Ad Fare Sheet'!F898)</f>
        <v/>
      </c>
      <c r="E893" s="86" t="str">
        <f>IF(ISBLANK('US Ad Fare Sheet'!G898),"",'US Ad Fare Sheet'!G898)</f>
        <v/>
      </c>
    </row>
    <row r="894" spans="1:5" x14ac:dyDescent="0.15">
      <c r="A894" s="86" t="str">
        <f>IF(ISBLANK('US Ad Fare Sheet'!C899),"",'US Ad Fare Sheet'!C899)</f>
        <v/>
      </c>
      <c r="B894" s="86" t="str">
        <f>IF(ISBLANK('US Ad Fare Sheet'!D899),"",'US Ad Fare Sheet'!D899)</f>
        <v/>
      </c>
      <c r="C894" s="86" t="str">
        <f>IF(ISBLANK('US Ad Fare Sheet'!E899),"",'US Ad Fare Sheet'!E899)</f>
        <v/>
      </c>
      <c r="D894" s="86" t="str">
        <f>IF(ISBLANK('US Ad Fare Sheet'!F899),"",'US Ad Fare Sheet'!F899)</f>
        <v/>
      </c>
      <c r="E894" s="86" t="str">
        <f>IF(ISBLANK('US Ad Fare Sheet'!G899),"",'US Ad Fare Sheet'!G899)</f>
        <v/>
      </c>
    </row>
    <row r="895" spans="1:5" x14ac:dyDescent="0.15">
      <c r="A895" s="86" t="str">
        <f>IF(ISBLANK('US Ad Fare Sheet'!C900),"",'US Ad Fare Sheet'!C900)</f>
        <v/>
      </c>
      <c r="B895" s="86" t="str">
        <f>IF(ISBLANK('US Ad Fare Sheet'!D900),"",'US Ad Fare Sheet'!D900)</f>
        <v/>
      </c>
      <c r="C895" s="86" t="str">
        <f>IF(ISBLANK('US Ad Fare Sheet'!E900),"",'US Ad Fare Sheet'!E900)</f>
        <v/>
      </c>
      <c r="D895" s="86" t="str">
        <f>IF(ISBLANK('US Ad Fare Sheet'!F900),"",'US Ad Fare Sheet'!F900)</f>
        <v/>
      </c>
      <c r="E895" s="86" t="str">
        <f>IF(ISBLANK('US Ad Fare Sheet'!G900),"",'US Ad Fare Sheet'!G900)</f>
        <v/>
      </c>
    </row>
    <row r="896" spans="1:5" x14ac:dyDescent="0.15">
      <c r="A896" s="86" t="str">
        <f>IF(ISBLANK('US Ad Fare Sheet'!C901),"",'US Ad Fare Sheet'!C901)</f>
        <v/>
      </c>
      <c r="B896" s="86" t="str">
        <f>IF(ISBLANK('US Ad Fare Sheet'!D901),"",'US Ad Fare Sheet'!D901)</f>
        <v/>
      </c>
      <c r="C896" s="86" t="str">
        <f>IF(ISBLANK('US Ad Fare Sheet'!E901),"",'US Ad Fare Sheet'!E901)</f>
        <v/>
      </c>
      <c r="D896" s="86" t="str">
        <f>IF(ISBLANK('US Ad Fare Sheet'!F901),"",'US Ad Fare Sheet'!F901)</f>
        <v/>
      </c>
      <c r="E896" s="86" t="str">
        <f>IF(ISBLANK('US Ad Fare Sheet'!G901),"",'US Ad Fare Sheet'!G901)</f>
        <v/>
      </c>
    </row>
    <row r="897" spans="1:5" x14ac:dyDescent="0.15">
      <c r="A897" s="86" t="str">
        <f>IF(ISBLANK('US Ad Fare Sheet'!C902),"",'US Ad Fare Sheet'!C902)</f>
        <v/>
      </c>
      <c r="B897" s="86" t="str">
        <f>IF(ISBLANK('US Ad Fare Sheet'!D902),"",'US Ad Fare Sheet'!D902)</f>
        <v/>
      </c>
      <c r="C897" s="86" t="str">
        <f>IF(ISBLANK('US Ad Fare Sheet'!E902),"",'US Ad Fare Sheet'!E902)</f>
        <v/>
      </c>
      <c r="D897" s="86" t="str">
        <f>IF(ISBLANK('US Ad Fare Sheet'!F902),"",'US Ad Fare Sheet'!F902)</f>
        <v/>
      </c>
      <c r="E897" s="86" t="str">
        <f>IF(ISBLANK('US Ad Fare Sheet'!G902),"",'US Ad Fare Sheet'!G902)</f>
        <v/>
      </c>
    </row>
    <row r="898" spans="1:5" x14ac:dyDescent="0.15">
      <c r="A898" s="86" t="str">
        <f>IF(ISBLANK('US Ad Fare Sheet'!C903),"",'US Ad Fare Sheet'!C903)</f>
        <v/>
      </c>
      <c r="B898" s="86" t="str">
        <f>IF(ISBLANK('US Ad Fare Sheet'!D903),"",'US Ad Fare Sheet'!D903)</f>
        <v/>
      </c>
      <c r="C898" s="86" t="str">
        <f>IF(ISBLANK('US Ad Fare Sheet'!E903),"",'US Ad Fare Sheet'!E903)</f>
        <v/>
      </c>
      <c r="D898" s="86" t="str">
        <f>IF(ISBLANK('US Ad Fare Sheet'!F903),"",'US Ad Fare Sheet'!F903)</f>
        <v/>
      </c>
      <c r="E898" s="86" t="str">
        <f>IF(ISBLANK('US Ad Fare Sheet'!G903),"",'US Ad Fare Sheet'!G903)</f>
        <v/>
      </c>
    </row>
    <row r="899" spans="1:5" x14ac:dyDescent="0.15">
      <c r="A899" s="86" t="str">
        <f>IF(ISBLANK('US Ad Fare Sheet'!C904),"",'US Ad Fare Sheet'!C904)</f>
        <v/>
      </c>
      <c r="B899" s="86" t="str">
        <f>IF(ISBLANK('US Ad Fare Sheet'!D904),"",'US Ad Fare Sheet'!D904)</f>
        <v/>
      </c>
      <c r="C899" s="86" t="str">
        <f>IF(ISBLANK('US Ad Fare Sheet'!E904),"",'US Ad Fare Sheet'!E904)</f>
        <v/>
      </c>
      <c r="D899" s="86" t="str">
        <f>IF(ISBLANK('US Ad Fare Sheet'!F904),"",'US Ad Fare Sheet'!F904)</f>
        <v/>
      </c>
      <c r="E899" s="86" t="str">
        <f>IF(ISBLANK('US Ad Fare Sheet'!G904),"",'US Ad Fare Sheet'!G904)</f>
        <v/>
      </c>
    </row>
    <row r="900" spans="1:5" x14ac:dyDescent="0.15">
      <c r="A900" s="86" t="str">
        <f>IF(ISBLANK('US Ad Fare Sheet'!C905),"",'US Ad Fare Sheet'!C905)</f>
        <v/>
      </c>
      <c r="B900" s="86" t="str">
        <f>IF(ISBLANK('US Ad Fare Sheet'!D905),"",'US Ad Fare Sheet'!D905)</f>
        <v/>
      </c>
      <c r="C900" s="86" t="str">
        <f>IF(ISBLANK('US Ad Fare Sheet'!E905),"",'US Ad Fare Sheet'!E905)</f>
        <v/>
      </c>
      <c r="D900" s="86" t="str">
        <f>IF(ISBLANK('US Ad Fare Sheet'!F905),"",'US Ad Fare Sheet'!F905)</f>
        <v/>
      </c>
      <c r="E900" s="86" t="str">
        <f>IF(ISBLANK('US Ad Fare Sheet'!G905),"",'US Ad Fare Sheet'!G905)</f>
        <v/>
      </c>
    </row>
    <row r="901" spans="1:5" x14ac:dyDescent="0.15">
      <c r="A901" s="86" t="str">
        <f>IF(ISBLANK('US Ad Fare Sheet'!C906),"",'US Ad Fare Sheet'!C906)</f>
        <v/>
      </c>
      <c r="B901" s="86" t="str">
        <f>IF(ISBLANK('US Ad Fare Sheet'!D906),"",'US Ad Fare Sheet'!D906)</f>
        <v/>
      </c>
      <c r="C901" s="86" t="str">
        <f>IF(ISBLANK('US Ad Fare Sheet'!E906),"",'US Ad Fare Sheet'!E906)</f>
        <v/>
      </c>
      <c r="D901" s="86" t="str">
        <f>IF(ISBLANK('US Ad Fare Sheet'!F906),"",'US Ad Fare Sheet'!F906)</f>
        <v/>
      </c>
      <c r="E901" s="86" t="str">
        <f>IF(ISBLANK('US Ad Fare Sheet'!G906),"",'US Ad Fare Sheet'!G906)</f>
        <v/>
      </c>
    </row>
    <row r="902" spans="1:5" x14ac:dyDescent="0.15">
      <c r="A902" s="86" t="str">
        <f>IF(ISBLANK('US Ad Fare Sheet'!C907),"",'US Ad Fare Sheet'!C907)</f>
        <v/>
      </c>
      <c r="B902" s="86" t="str">
        <f>IF(ISBLANK('US Ad Fare Sheet'!D907),"",'US Ad Fare Sheet'!D907)</f>
        <v/>
      </c>
      <c r="C902" s="86" t="str">
        <f>IF(ISBLANK('US Ad Fare Sheet'!E907),"",'US Ad Fare Sheet'!E907)</f>
        <v/>
      </c>
      <c r="D902" s="86" t="str">
        <f>IF(ISBLANK('US Ad Fare Sheet'!F907),"",'US Ad Fare Sheet'!F907)</f>
        <v/>
      </c>
      <c r="E902" s="86" t="str">
        <f>IF(ISBLANK('US Ad Fare Sheet'!G907),"",'US Ad Fare Sheet'!G907)</f>
        <v/>
      </c>
    </row>
    <row r="903" spans="1:5" x14ac:dyDescent="0.15">
      <c r="A903" s="86" t="str">
        <f>IF(ISBLANK('US Ad Fare Sheet'!C908),"",'US Ad Fare Sheet'!C908)</f>
        <v/>
      </c>
      <c r="B903" s="86" t="str">
        <f>IF(ISBLANK('US Ad Fare Sheet'!D908),"",'US Ad Fare Sheet'!D908)</f>
        <v/>
      </c>
      <c r="C903" s="86" t="str">
        <f>IF(ISBLANK('US Ad Fare Sheet'!E908),"",'US Ad Fare Sheet'!E908)</f>
        <v/>
      </c>
      <c r="D903" s="86" t="str">
        <f>IF(ISBLANK('US Ad Fare Sheet'!F908),"",'US Ad Fare Sheet'!F908)</f>
        <v/>
      </c>
      <c r="E903" s="86" t="str">
        <f>IF(ISBLANK('US Ad Fare Sheet'!G908),"",'US Ad Fare Sheet'!G908)</f>
        <v/>
      </c>
    </row>
    <row r="904" spans="1:5" x14ac:dyDescent="0.15">
      <c r="A904" s="86" t="str">
        <f>IF(ISBLANK('US Ad Fare Sheet'!C909),"",'US Ad Fare Sheet'!C909)</f>
        <v/>
      </c>
      <c r="B904" s="86" t="str">
        <f>IF(ISBLANK('US Ad Fare Sheet'!D909),"",'US Ad Fare Sheet'!D909)</f>
        <v/>
      </c>
      <c r="C904" s="86" t="str">
        <f>IF(ISBLANK('US Ad Fare Sheet'!E909),"",'US Ad Fare Sheet'!E909)</f>
        <v/>
      </c>
      <c r="D904" s="86" t="str">
        <f>IF(ISBLANK('US Ad Fare Sheet'!F909),"",'US Ad Fare Sheet'!F909)</f>
        <v/>
      </c>
      <c r="E904" s="86" t="str">
        <f>IF(ISBLANK('US Ad Fare Sheet'!G909),"",'US Ad Fare Sheet'!G909)</f>
        <v/>
      </c>
    </row>
    <row r="905" spans="1:5" x14ac:dyDescent="0.15">
      <c r="A905" s="86" t="str">
        <f>IF(ISBLANK('US Ad Fare Sheet'!C910),"",'US Ad Fare Sheet'!C910)</f>
        <v/>
      </c>
      <c r="B905" s="86" t="str">
        <f>IF(ISBLANK('US Ad Fare Sheet'!D910),"",'US Ad Fare Sheet'!D910)</f>
        <v/>
      </c>
      <c r="C905" s="86" t="str">
        <f>IF(ISBLANK('US Ad Fare Sheet'!E910),"",'US Ad Fare Sheet'!E910)</f>
        <v/>
      </c>
      <c r="D905" s="86" t="str">
        <f>IF(ISBLANK('US Ad Fare Sheet'!F910),"",'US Ad Fare Sheet'!F910)</f>
        <v/>
      </c>
      <c r="E905" s="86" t="str">
        <f>IF(ISBLANK('US Ad Fare Sheet'!G910),"",'US Ad Fare Sheet'!G910)</f>
        <v/>
      </c>
    </row>
    <row r="906" spans="1:5" x14ac:dyDescent="0.15">
      <c r="A906" s="86" t="str">
        <f>IF(ISBLANK('US Ad Fare Sheet'!C911),"",'US Ad Fare Sheet'!C911)</f>
        <v/>
      </c>
      <c r="B906" s="86" t="str">
        <f>IF(ISBLANK('US Ad Fare Sheet'!D911),"",'US Ad Fare Sheet'!D911)</f>
        <v/>
      </c>
      <c r="C906" s="86" t="str">
        <f>IF(ISBLANK('US Ad Fare Sheet'!E911),"",'US Ad Fare Sheet'!E911)</f>
        <v/>
      </c>
      <c r="D906" s="86" t="str">
        <f>IF(ISBLANK('US Ad Fare Sheet'!F911),"",'US Ad Fare Sheet'!F911)</f>
        <v/>
      </c>
      <c r="E906" s="86" t="str">
        <f>IF(ISBLANK('US Ad Fare Sheet'!G911),"",'US Ad Fare Sheet'!G911)</f>
        <v/>
      </c>
    </row>
    <row r="907" spans="1:5" x14ac:dyDescent="0.15">
      <c r="A907" s="86" t="str">
        <f>IF(ISBLANK('US Ad Fare Sheet'!C912),"",'US Ad Fare Sheet'!C912)</f>
        <v/>
      </c>
      <c r="B907" s="86" t="str">
        <f>IF(ISBLANK('US Ad Fare Sheet'!D912),"",'US Ad Fare Sheet'!D912)</f>
        <v/>
      </c>
      <c r="C907" s="86" t="str">
        <f>IF(ISBLANK('US Ad Fare Sheet'!E912),"",'US Ad Fare Sheet'!E912)</f>
        <v/>
      </c>
      <c r="D907" s="86" t="str">
        <f>IF(ISBLANK('US Ad Fare Sheet'!F912),"",'US Ad Fare Sheet'!F912)</f>
        <v/>
      </c>
      <c r="E907" s="86" t="str">
        <f>IF(ISBLANK('US Ad Fare Sheet'!G912),"",'US Ad Fare Sheet'!G912)</f>
        <v/>
      </c>
    </row>
    <row r="908" spans="1:5" x14ac:dyDescent="0.15">
      <c r="A908" s="86" t="str">
        <f>IF(ISBLANK('US Ad Fare Sheet'!C913),"",'US Ad Fare Sheet'!C913)</f>
        <v/>
      </c>
      <c r="B908" s="86" t="str">
        <f>IF(ISBLANK('US Ad Fare Sheet'!D913),"",'US Ad Fare Sheet'!D913)</f>
        <v/>
      </c>
      <c r="C908" s="86" t="str">
        <f>IF(ISBLANK('US Ad Fare Sheet'!E913),"",'US Ad Fare Sheet'!E913)</f>
        <v/>
      </c>
      <c r="D908" s="86" t="str">
        <f>IF(ISBLANK('US Ad Fare Sheet'!F913),"",'US Ad Fare Sheet'!F913)</f>
        <v/>
      </c>
      <c r="E908" s="86" t="str">
        <f>IF(ISBLANK('US Ad Fare Sheet'!G913),"",'US Ad Fare Sheet'!G913)</f>
        <v/>
      </c>
    </row>
    <row r="909" spans="1:5" x14ac:dyDescent="0.15">
      <c r="A909" s="86" t="str">
        <f>IF(ISBLANK('US Ad Fare Sheet'!C914),"",'US Ad Fare Sheet'!C914)</f>
        <v/>
      </c>
      <c r="B909" s="86" t="str">
        <f>IF(ISBLANK('US Ad Fare Sheet'!D914),"",'US Ad Fare Sheet'!D914)</f>
        <v/>
      </c>
      <c r="C909" s="86" t="str">
        <f>IF(ISBLANK('US Ad Fare Sheet'!E914),"",'US Ad Fare Sheet'!E914)</f>
        <v/>
      </c>
      <c r="D909" s="86" t="str">
        <f>IF(ISBLANK('US Ad Fare Sheet'!F914),"",'US Ad Fare Sheet'!F914)</f>
        <v/>
      </c>
      <c r="E909" s="86" t="str">
        <f>IF(ISBLANK('US Ad Fare Sheet'!G914),"",'US Ad Fare Sheet'!G914)</f>
        <v/>
      </c>
    </row>
    <row r="910" spans="1:5" x14ac:dyDescent="0.15">
      <c r="A910" s="86" t="str">
        <f>IF(ISBLANK('US Ad Fare Sheet'!C915),"",'US Ad Fare Sheet'!C915)</f>
        <v/>
      </c>
      <c r="B910" s="86" t="str">
        <f>IF(ISBLANK('US Ad Fare Sheet'!D915),"",'US Ad Fare Sheet'!D915)</f>
        <v/>
      </c>
      <c r="C910" s="86" t="str">
        <f>IF(ISBLANK('US Ad Fare Sheet'!E915),"",'US Ad Fare Sheet'!E915)</f>
        <v/>
      </c>
      <c r="D910" s="86" t="str">
        <f>IF(ISBLANK('US Ad Fare Sheet'!F915),"",'US Ad Fare Sheet'!F915)</f>
        <v/>
      </c>
      <c r="E910" s="86" t="str">
        <f>IF(ISBLANK('US Ad Fare Sheet'!G915),"",'US Ad Fare Sheet'!G915)</f>
        <v/>
      </c>
    </row>
    <row r="911" spans="1:5" x14ac:dyDescent="0.15">
      <c r="A911" s="86" t="str">
        <f>IF(ISBLANK('US Ad Fare Sheet'!C916),"",'US Ad Fare Sheet'!C916)</f>
        <v/>
      </c>
      <c r="B911" s="86" t="str">
        <f>IF(ISBLANK('US Ad Fare Sheet'!D916),"",'US Ad Fare Sheet'!D916)</f>
        <v/>
      </c>
      <c r="C911" s="86" t="str">
        <f>IF(ISBLANK('US Ad Fare Sheet'!E916),"",'US Ad Fare Sheet'!E916)</f>
        <v/>
      </c>
      <c r="D911" s="86" t="str">
        <f>IF(ISBLANK('US Ad Fare Sheet'!F916),"",'US Ad Fare Sheet'!F916)</f>
        <v/>
      </c>
      <c r="E911" s="86" t="str">
        <f>IF(ISBLANK('US Ad Fare Sheet'!G916),"",'US Ad Fare Sheet'!G916)</f>
        <v/>
      </c>
    </row>
    <row r="912" spans="1:5" x14ac:dyDescent="0.15">
      <c r="A912" s="86" t="str">
        <f>IF(ISBLANK('US Ad Fare Sheet'!C917),"",'US Ad Fare Sheet'!C917)</f>
        <v/>
      </c>
      <c r="B912" s="86" t="str">
        <f>IF(ISBLANK('US Ad Fare Sheet'!D917),"",'US Ad Fare Sheet'!D917)</f>
        <v/>
      </c>
      <c r="C912" s="86" t="str">
        <f>IF(ISBLANK('US Ad Fare Sheet'!E917),"",'US Ad Fare Sheet'!E917)</f>
        <v/>
      </c>
      <c r="D912" s="86" t="str">
        <f>IF(ISBLANK('US Ad Fare Sheet'!F917),"",'US Ad Fare Sheet'!F917)</f>
        <v/>
      </c>
      <c r="E912" s="86" t="str">
        <f>IF(ISBLANK('US Ad Fare Sheet'!G917),"",'US Ad Fare Sheet'!G917)</f>
        <v/>
      </c>
    </row>
    <row r="913" spans="1:5" x14ac:dyDescent="0.15">
      <c r="A913" s="86" t="str">
        <f>IF(ISBLANK('US Ad Fare Sheet'!C918),"",'US Ad Fare Sheet'!C918)</f>
        <v/>
      </c>
      <c r="B913" s="86" t="str">
        <f>IF(ISBLANK('US Ad Fare Sheet'!D918),"",'US Ad Fare Sheet'!D918)</f>
        <v/>
      </c>
      <c r="C913" s="86" t="str">
        <f>IF(ISBLANK('US Ad Fare Sheet'!E918),"",'US Ad Fare Sheet'!E918)</f>
        <v/>
      </c>
      <c r="D913" s="86" t="str">
        <f>IF(ISBLANK('US Ad Fare Sheet'!F918),"",'US Ad Fare Sheet'!F918)</f>
        <v/>
      </c>
      <c r="E913" s="86" t="str">
        <f>IF(ISBLANK('US Ad Fare Sheet'!G918),"",'US Ad Fare Sheet'!G918)</f>
        <v/>
      </c>
    </row>
    <row r="914" spans="1:5" x14ac:dyDescent="0.15">
      <c r="A914" s="86" t="str">
        <f>IF(ISBLANK('US Ad Fare Sheet'!C919),"",'US Ad Fare Sheet'!C919)</f>
        <v/>
      </c>
      <c r="B914" s="86" t="str">
        <f>IF(ISBLANK('US Ad Fare Sheet'!D919),"",'US Ad Fare Sheet'!D919)</f>
        <v/>
      </c>
      <c r="C914" s="86" t="str">
        <f>IF(ISBLANK('US Ad Fare Sheet'!E919),"",'US Ad Fare Sheet'!E919)</f>
        <v/>
      </c>
      <c r="D914" s="86" t="str">
        <f>IF(ISBLANK('US Ad Fare Sheet'!F919),"",'US Ad Fare Sheet'!F919)</f>
        <v/>
      </c>
      <c r="E914" s="86" t="str">
        <f>IF(ISBLANK('US Ad Fare Sheet'!G919),"",'US Ad Fare Sheet'!G919)</f>
        <v/>
      </c>
    </row>
    <row r="915" spans="1:5" x14ac:dyDescent="0.15">
      <c r="A915" s="86" t="str">
        <f>IF(ISBLANK('US Ad Fare Sheet'!C920),"",'US Ad Fare Sheet'!C920)</f>
        <v/>
      </c>
      <c r="B915" s="86" t="str">
        <f>IF(ISBLANK('US Ad Fare Sheet'!D920),"",'US Ad Fare Sheet'!D920)</f>
        <v/>
      </c>
      <c r="C915" s="86" t="str">
        <f>IF(ISBLANK('US Ad Fare Sheet'!E920),"",'US Ad Fare Sheet'!E920)</f>
        <v/>
      </c>
      <c r="D915" s="86" t="str">
        <f>IF(ISBLANK('US Ad Fare Sheet'!F920),"",'US Ad Fare Sheet'!F920)</f>
        <v/>
      </c>
      <c r="E915" s="86" t="str">
        <f>IF(ISBLANK('US Ad Fare Sheet'!G920),"",'US Ad Fare Sheet'!G920)</f>
        <v/>
      </c>
    </row>
    <row r="916" spans="1:5" x14ac:dyDescent="0.15">
      <c r="A916" s="86" t="str">
        <f>IF(ISBLANK('US Ad Fare Sheet'!C921),"",'US Ad Fare Sheet'!C921)</f>
        <v/>
      </c>
      <c r="B916" s="86" t="str">
        <f>IF(ISBLANK('US Ad Fare Sheet'!D921),"",'US Ad Fare Sheet'!D921)</f>
        <v/>
      </c>
      <c r="C916" s="86" t="str">
        <f>IF(ISBLANK('US Ad Fare Sheet'!E921),"",'US Ad Fare Sheet'!E921)</f>
        <v/>
      </c>
      <c r="D916" s="86" t="str">
        <f>IF(ISBLANK('US Ad Fare Sheet'!F921),"",'US Ad Fare Sheet'!F921)</f>
        <v/>
      </c>
      <c r="E916" s="86" t="str">
        <f>IF(ISBLANK('US Ad Fare Sheet'!G921),"",'US Ad Fare Sheet'!G921)</f>
        <v/>
      </c>
    </row>
    <row r="917" spans="1:5" x14ac:dyDescent="0.15">
      <c r="A917" s="86" t="str">
        <f>IF(ISBLANK('US Ad Fare Sheet'!C922),"",'US Ad Fare Sheet'!C922)</f>
        <v/>
      </c>
      <c r="B917" s="86" t="str">
        <f>IF(ISBLANK('US Ad Fare Sheet'!D922),"",'US Ad Fare Sheet'!D922)</f>
        <v/>
      </c>
      <c r="C917" s="86" t="str">
        <f>IF(ISBLANK('US Ad Fare Sheet'!E922),"",'US Ad Fare Sheet'!E922)</f>
        <v/>
      </c>
      <c r="D917" s="86" t="str">
        <f>IF(ISBLANK('US Ad Fare Sheet'!F922),"",'US Ad Fare Sheet'!F922)</f>
        <v/>
      </c>
      <c r="E917" s="86" t="str">
        <f>IF(ISBLANK('US Ad Fare Sheet'!G922),"",'US Ad Fare Sheet'!G922)</f>
        <v/>
      </c>
    </row>
    <row r="918" spans="1:5" x14ac:dyDescent="0.15">
      <c r="A918" s="86" t="str">
        <f>IF(ISBLANK('US Ad Fare Sheet'!C923),"",'US Ad Fare Sheet'!C923)</f>
        <v/>
      </c>
      <c r="B918" s="86" t="str">
        <f>IF(ISBLANK('US Ad Fare Sheet'!D923),"",'US Ad Fare Sheet'!D923)</f>
        <v/>
      </c>
      <c r="C918" s="86" t="str">
        <f>IF(ISBLANK('US Ad Fare Sheet'!E923),"",'US Ad Fare Sheet'!E923)</f>
        <v/>
      </c>
      <c r="D918" s="86" t="str">
        <f>IF(ISBLANK('US Ad Fare Sheet'!F923),"",'US Ad Fare Sheet'!F923)</f>
        <v/>
      </c>
      <c r="E918" s="86" t="str">
        <f>IF(ISBLANK('US Ad Fare Sheet'!G923),"",'US Ad Fare Sheet'!G923)</f>
        <v/>
      </c>
    </row>
    <row r="919" spans="1:5" x14ac:dyDescent="0.15">
      <c r="A919" s="86" t="str">
        <f>IF(ISBLANK('US Ad Fare Sheet'!C924),"",'US Ad Fare Sheet'!C924)</f>
        <v/>
      </c>
      <c r="B919" s="86" t="str">
        <f>IF(ISBLANK('US Ad Fare Sheet'!D924),"",'US Ad Fare Sheet'!D924)</f>
        <v/>
      </c>
      <c r="C919" s="86" t="str">
        <f>IF(ISBLANK('US Ad Fare Sheet'!E924),"",'US Ad Fare Sheet'!E924)</f>
        <v/>
      </c>
      <c r="D919" s="86" t="str">
        <f>IF(ISBLANK('US Ad Fare Sheet'!F924),"",'US Ad Fare Sheet'!F924)</f>
        <v/>
      </c>
      <c r="E919" s="86" t="str">
        <f>IF(ISBLANK('US Ad Fare Sheet'!G924),"",'US Ad Fare Sheet'!G924)</f>
        <v/>
      </c>
    </row>
    <row r="920" spans="1:5" x14ac:dyDescent="0.15">
      <c r="A920" s="86" t="str">
        <f>IF(ISBLANK('US Ad Fare Sheet'!C925),"",'US Ad Fare Sheet'!C925)</f>
        <v/>
      </c>
      <c r="B920" s="86" t="str">
        <f>IF(ISBLANK('US Ad Fare Sheet'!D925),"",'US Ad Fare Sheet'!D925)</f>
        <v/>
      </c>
      <c r="C920" s="86" t="str">
        <f>IF(ISBLANK('US Ad Fare Sheet'!E925),"",'US Ad Fare Sheet'!E925)</f>
        <v/>
      </c>
      <c r="D920" s="86" t="str">
        <f>IF(ISBLANK('US Ad Fare Sheet'!F925),"",'US Ad Fare Sheet'!F925)</f>
        <v/>
      </c>
      <c r="E920" s="86" t="str">
        <f>IF(ISBLANK('US Ad Fare Sheet'!G925),"",'US Ad Fare Sheet'!G925)</f>
        <v/>
      </c>
    </row>
    <row r="921" spans="1:5" x14ac:dyDescent="0.15">
      <c r="A921" s="86" t="str">
        <f>IF(ISBLANK('US Ad Fare Sheet'!C926),"",'US Ad Fare Sheet'!C926)</f>
        <v/>
      </c>
      <c r="B921" s="86" t="str">
        <f>IF(ISBLANK('US Ad Fare Sheet'!D926),"",'US Ad Fare Sheet'!D926)</f>
        <v/>
      </c>
      <c r="C921" s="86" t="str">
        <f>IF(ISBLANK('US Ad Fare Sheet'!E926),"",'US Ad Fare Sheet'!E926)</f>
        <v/>
      </c>
      <c r="D921" s="86" t="str">
        <f>IF(ISBLANK('US Ad Fare Sheet'!F926),"",'US Ad Fare Sheet'!F926)</f>
        <v/>
      </c>
      <c r="E921" s="86" t="str">
        <f>IF(ISBLANK('US Ad Fare Sheet'!G926),"",'US Ad Fare Sheet'!G926)</f>
        <v/>
      </c>
    </row>
    <row r="922" spans="1:5" x14ac:dyDescent="0.15">
      <c r="A922" s="86" t="str">
        <f>IF(ISBLANK('US Ad Fare Sheet'!C927),"",'US Ad Fare Sheet'!C927)</f>
        <v/>
      </c>
      <c r="B922" s="86" t="str">
        <f>IF(ISBLANK('US Ad Fare Sheet'!D927),"",'US Ad Fare Sheet'!D927)</f>
        <v/>
      </c>
      <c r="C922" s="86" t="str">
        <f>IF(ISBLANK('US Ad Fare Sheet'!E927),"",'US Ad Fare Sheet'!E927)</f>
        <v/>
      </c>
      <c r="D922" s="86" t="str">
        <f>IF(ISBLANK('US Ad Fare Sheet'!F927),"",'US Ad Fare Sheet'!F927)</f>
        <v/>
      </c>
      <c r="E922" s="86" t="str">
        <f>IF(ISBLANK('US Ad Fare Sheet'!G927),"",'US Ad Fare Sheet'!G927)</f>
        <v/>
      </c>
    </row>
    <row r="923" spans="1:5" x14ac:dyDescent="0.15">
      <c r="A923" s="86" t="str">
        <f>IF(ISBLANK('US Ad Fare Sheet'!C928),"",'US Ad Fare Sheet'!C928)</f>
        <v/>
      </c>
      <c r="B923" s="86" t="str">
        <f>IF(ISBLANK('US Ad Fare Sheet'!D928),"",'US Ad Fare Sheet'!D928)</f>
        <v/>
      </c>
      <c r="C923" s="86" t="str">
        <f>IF(ISBLANK('US Ad Fare Sheet'!E928),"",'US Ad Fare Sheet'!E928)</f>
        <v/>
      </c>
      <c r="D923" s="86" t="str">
        <f>IF(ISBLANK('US Ad Fare Sheet'!F928),"",'US Ad Fare Sheet'!F928)</f>
        <v/>
      </c>
      <c r="E923" s="86" t="str">
        <f>IF(ISBLANK('US Ad Fare Sheet'!G928),"",'US Ad Fare Sheet'!G928)</f>
        <v/>
      </c>
    </row>
    <row r="924" spans="1:5" x14ac:dyDescent="0.15">
      <c r="A924" s="86" t="str">
        <f>IF(ISBLANK('US Ad Fare Sheet'!C929),"",'US Ad Fare Sheet'!C929)</f>
        <v/>
      </c>
      <c r="B924" s="86" t="str">
        <f>IF(ISBLANK('US Ad Fare Sheet'!D929),"",'US Ad Fare Sheet'!D929)</f>
        <v/>
      </c>
      <c r="C924" s="86" t="str">
        <f>IF(ISBLANK('US Ad Fare Sheet'!E929),"",'US Ad Fare Sheet'!E929)</f>
        <v/>
      </c>
      <c r="D924" s="86" t="str">
        <f>IF(ISBLANK('US Ad Fare Sheet'!F929),"",'US Ad Fare Sheet'!F929)</f>
        <v/>
      </c>
      <c r="E924" s="86" t="str">
        <f>IF(ISBLANK('US Ad Fare Sheet'!G929),"",'US Ad Fare Sheet'!G929)</f>
        <v/>
      </c>
    </row>
    <row r="925" spans="1:5" x14ac:dyDescent="0.15">
      <c r="A925" s="86" t="str">
        <f>IF(ISBLANK('US Ad Fare Sheet'!C930),"",'US Ad Fare Sheet'!C930)</f>
        <v/>
      </c>
      <c r="B925" s="86" t="str">
        <f>IF(ISBLANK('US Ad Fare Sheet'!D930),"",'US Ad Fare Sheet'!D930)</f>
        <v/>
      </c>
      <c r="C925" s="86" t="str">
        <f>IF(ISBLANK('US Ad Fare Sheet'!E930),"",'US Ad Fare Sheet'!E930)</f>
        <v/>
      </c>
      <c r="D925" s="86" t="str">
        <f>IF(ISBLANK('US Ad Fare Sheet'!F930),"",'US Ad Fare Sheet'!F930)</f>
        <v/>
      </c>
      <c r="E925" s="86" t="str">
        <f>IF(ISBLANK('US Ad Fare Sheet'!G930),"",'US Ad Fare Sheet'!G930)</f>
        <v/>
      </c>
    </row>
    <row r="926" spans="1:5" x14ac:dyDescent="0.15">
      <c r="A926" s="86" t="str">
        <f>IF(ISBLANK('US Ad Fare Sheet'!C931),"",'US Ad Fare Sheet'!C931)</f>
        <v/>
      </c>
      <c r="B926" s="86" t="str">
        <f>IF(ISBLANK('US Ad Fare Sheet'!D931),"",'US Ad Fare Sheet'!D931)</f>
        <v/>
      </c>
      <c r="C926" s="86" t="str">
        <f>IF(ISBLANK('US Ad Fare Sheet'!E931),"",'US Ad Fare Sheet'!E931)</f>
        <v/>
      </c>
      <c r="D926" s="86" t="str">
        <f>IF(ISBLANK('US Ad Fare Sheet'!F931),"",'US Ad Fare Sheet'!F931)</f>
        <v/>
      </c>
      <c r="E926" s="86" t="str">
        <f>IF(ISBLANK('US Ad Fare Sheet'!G931),"",'US Ad Fare Sheet'!G931)</f>
        <v/>
      </c>
    </row>
    <row r="927" spans="1:5" x14ac:dyDescent="0.15">
      <c r="A927" s="86" t="str">
        <f>IF(ISBLANK('US Ad Fare Sheet'!C932),"",'US Ad Fare Sheet'!C932)</f>
        <v/>
      </c>
      <c r="B927" s="86" t="str">
        <f>IF(ISBLANK('US Ad Fare Sheet'!D932),"",'US Ad Fare Sheet'!D932)</f>
        <v/>
      </c>
      <c r="C927" s="86" t="str">
        <f>IF(ISBLANK('US Ad Fare Sheet'!E932),"",'US Ad Fare Sheet'!E932)</f>
        <v/>
      </c>
      <c r="D927" s="86" t="str">
        <f>IF(ISBLANK('US Ad Fare Sheet'!F932),"",'US Ad Fare Sheet'!F932)</f>
        <v/>
      </c>
      <c r="E927" s="86" t="str">
        <f>IF(ISBLANK('US Ad Fare Sheet'!G932),"",'US Ad Fare Sheet'!G932)</f>
        <v/>
      </c>
    </row>
    <row r="928" spans="1:5" x14ac:dyDescent="0.15">
      <c r="A928" s="86" t="str">
        <f>IF(ISBLANK('US Ad Fare Sheet'!C933),"",'US Ad Fare Sheet'!C933)</f>
        <v/>
      </c>
      <c r="B928" s="86" t="str">
        <f>IF(ISBLANK('US Ad Fare Sheet'!D933),"",'US Ad Fare Sheet'!D933)</f>
        <v/>
      </c>
      <c r="C928" s="86" t="str">
        <f>IF(ISBLANK('US Ad Fare Sheet'!E933),"",'US Ad Fare Sheet'!E933)</f>
        <v/>
      </c>
      <c r="D928" s="86" t="str">
        <f>IF(ISBLANK('US Ad Fare Sheet'!F933),"",'US Ad Fare Sheet'!F933)</f>
        <v/>
      </c>
      <c r="E928" s="86" t="str">
        <f>IF(ISBLANK('US Ad Fare Sheet'!G933),"",'US Ad Fare Sheet'!G933)</f>
        <v/>
      </c>
    </row>
    <row r="929" spans="1:5" x14ac:dyDescent="0.15">
      <c r="A929" s="86" t="str">
        <f>IF(ISBLANK('US Ad Fare Sheet'!C934),"",'US Ad Fare Sheet'!C934)</f>
        <v/>
      </c>
      <c r="B929" s="86" t="str">
        <f>IF(ISBLANK('US Ad Fare Sheet'!D934),"",'US Ad Fare Sheet'!D934)</f>
        <v/>
      </c>
      <c r="C929" s="86" t="str">
        <f>IF(ISBLANK('US Ad Fare Sheet'!E934),"",'US Ad Fare Sheet'!E934)</f>
        <v/>
      </c>
      <c r="D929" s="86" t="str">
        <f>IF(ISBLANK('US Ad Fare Sheet'!F934),"",'US Ad Fare Sheet'!F934)</f>
        <v/>
      </c>
      <c r="E929" s="86" t="str">
        <f>IF(ISBLANK('US Ad Fare Sheet'!G934),"",'US Ad Fare Sheet'!G934)</f>
        <v/>
      </c>
    </row>
    <row r="930" spans="1:5" x14ac:dyDescent="0.15">
      <c r="A930" s="86" t="str">
        <f>IF(ISBLANK('US Ad Fare Sheet'!C935),"",'US Ad Fare Sheet'!C935)</f>
        <v/>
      </c>
      <c r="B930" s="86" t="str">
        <f>IF(ISBLANK('US Ad Fare Sheet'!D935),"",'US Ad Fare Sheet'!D935)</f>
        <v/>
      </c>
      <c r="C930" s="86" t="str">
        <f>IF(ISBLANK('US Ad Fare Sheet'!E935),"",'US Ad Fare Sheet'!E935)</f>
        <v/>
      </c>
      <c r="D930" s="86" t="str">
        <f>IF(ISBLANK('US Ad Fare Sheet'!F935),"",'US Ad Fare Sheet'!F935)</f>
        <v/>
      </c>
      <c r="E930" s="86" t="str">
        <f>IF(ISBLANK('US Ad Fare Sheet'!G935),"",'US Ad Fare Sheet'!G935)</f>
        <v/>
      </c>
    </row>
    <row r="931" spans="1:5" x14ac:dyDescent="0.15">
      <c r="A931" s="86" t="str">
        <f>IF(ISBLANK('US Ad Fare Sheet'!C936),"",'US Ad Fare Sheet'!C936)</f>
        <v/>
      </c>
      <c r="B931" s="86" t="str">
        <f>IF(ISBLANK('US Ad Fare Sheet'!D936),"",'US Ad Fare Sheet'!D936)</f>
        <v/>
      </c>
      <c r="C931" s="86" t="str">
        <f>IF(ISBLANK('US Ad Fare Sheet'!E936),"",'US Ad Fare Sheet'!E936)</f>
        <v/>
      </c>
      <c r="D931" s="86" t="str">
        <f>IF(ISBLANK('US Ad Fare Sheet'!F936),"",'US Ad Fare Sheet'!F936)</f>
        <v/>
      </c>
      <c r="E931" s="86" t="str">
        <f>IF(ISBLANK('US Ad Fare Sheet'!G936),"",'US Ad Fare Sheet'!G936)</f>
        <v/>
      </c>
    </row>
    <row r="932" spans="1:5" x14ac:dyDescent="0.15">
      <c r="A932" s="86" t="str">
        <f>IF(ISBLANK('US Ad Fare Sheet'!C937),"",'US Ad Fare Sheet'!C937)</f>
        <v/>
      </c>
      <c r="B932" s="86" t="str">
        <f>IF(ISBLANK('US Ad Fare Sheet'!D937),"",'US Ad Fare Sheet'!D937)</f>
        <v/>
      </c>
      <c r="C932" s="86" t="str">
        <f>IF(ISBLANK('US Ad Fare Sheet'!E937),"",'US Ad Fare Sheet'!E937)</f>
        <v/>
      </c>
      <c r="D932" s="86" t="str">
        <f>IF(ISBLANK('US Ad Fare Sheet'!F937),"",'US Ad Fare Sheet'!F937)</f>
        <v/>
      </c>
      <c r="E932" s="86" t="str">
        <f>IF(ISBLANK('US Ad Fare Sheet'!G937),"",'US Ad Fare Sheet'!G937)</f>
        <v/>
      </c>
    </row>
    <row r="933" spans="1:5" x14ac:dyDescent="0.15">
      <c r="A933" s="86" t="str">
        <f>IF(ISBLANK('US Ad Fare Sheet'!C938),"",'US Ad Fare Sheet'!C938)</f>
        <v/>
      </c>
      <c r="B933" s="86" t="str">
        <f>IF(ISBLANK('US Ad Fare Sheet'!D938),"",'US Ad Fare Sheet'!D938)</f>
        <v/>
      </c>
      <c r="C933" s="86" t="str">
        <f>IF(ISBLANK('US Ad Fare Sheet'!E938),"",'US Ad Fare Sheet'!E938)</f>
        <v/>
      </c>
      <c r="D933" s="86" t="str">
        <f>IF(ISBLANK('US Ad Fare Sheet'!F938),"",'US Ad Fare Sheet'!F938)</f>
        <v/>
      </c>
      <c r="E933" s="86" t="str">
        <f>IF(ISBLANK('US Ad Fare Sheet'!G938),"",'US Ad Fare Sheet'!G938)</f>
        <v/>
      </c>
    </row>
    <row r="934" spans="1:5" x14ac:dyDescent="0.15">
      <c r="A934" s="86" t="str">
        <f>IF(ISBLANK('US Ad Fare Sheet'!C939),"",'US Ad Fare Sheet'!C939)</f>
        <v/>
      </c>
      <c r="B934" s="86" t="str">
        <f>IF(ISBLANK('US Ad Fare Sheet'!D939),"",'US Ad Fare Sheet'!D939)</f>
        <v/>
      </c>
      <c r="C934" s="86" t="str">
        <f>IF(ISBLANK('US Ad Fare Sheet'!E939),"",'US Ad Fare Sheet'!E939)</f>
        <v/>
      </c>
      <c r="D934" s="86" t="str">
        <f>IF(ISBLANK('US Ad Fare Sheet'!F939),"",'US Ad Fare Sheet'!F939)</f>
        <v/>
      </c>
      <c r="E934" s="86" t="str">
        <f>IF(ISBLANK('US Ad Fare Sheet'!G939),"",'US Ad Fare Sheet'!G939)</f>
        <v/>
      </c>
    </row>
    <row r="935" spans="1:5" x14ac:dyDescent="0.15">
      <c r="A935" s="86" t="str">
        <f>IF(ISBLANK('US Ad Fare Sheet'!C940),"",'US Ad Fare Sheet'!C940)</f>
        <v/>
      </c>
      <c r="B935" s="86" t="str">
        <f>IF(ISBLANK('US Ad Fare Sheet'!D940),"",'US Ad Fare Sheet'!D940)</f>
        <v/>
      </c>
      <c r="C935" s="86" t="str">
        <f>IF(ISBLANK('US Ad Fare Sheet'!E940),"",'US Ad Fare Sheet'!E940)</f>
        <v/>
      </c>
      <c r="D935" s="86" t="str">
        <f>IF(ISBLANK('US Ad Fare Sheet'!F940),"",'US Ad Fare Sheet'!F940)</f>
        <v/>
      </c>
      <c r="E935" s="86" t="str">
        <f>IF(ISBLANK('US Ad Fare Sheet'!G940),"",'US Ad Fare Sheet'!G940)</f>
        <v/>
      </c>
    </row>
    <row r="936" spans="1:5" x14ac:dyDescent="0.15">
      <c r="A936" s="86" t="str">
        <f>IF(ISBLANK('US Ad Fare Sheet'!C941),"",'US Ad Fare Sheet'!C941)</f>
        <v/>
      </c>
      <c r="B936" s="86" t="str">
        <f>IF(ISBLANK('US Ad Fare Sheet'!D941),"",'US Ad Fare Sheet'!D941)</f>
        <v/>
      </c>
      <c r="C936" s="86" t="str">
        <f>IF(ISBLANK('US Ad Fare Sheet'!E941),"",'US Ad Fare Sheet'!E941)</f>
        <v/>
      </c>
      <c r="D936" s="86" t="str">
        <f>IF(ISBLANK('US Ad Fare Sheet'!F941),"",'US Ad Fare Sheet'!F941)</f>
        <v/>
      </c>
      <c r="E936" s="86" t="str">
        <f>IF(ISBLANK('US Ad Fare Sheet'!G941),"",'US Ad Fare Sheet'!G941)</f>
        <v/>
      </c>
    </row>
    <row r="937" spans="1:5" x14ac:dyDescent="0.15">
      <c r="A937" s="86" t="str">
        <f>IF(ISBLANK('US Ad Fare Sheet'!C942),"",'US Ad Fare Sheet'!C942)</f>
        <v/>
      </c>
      <c r="B937" s="86" t="str">
        <f>IF(ISBLANK('US Ad Fare Sheet'!D942),"",'US Ad Fare Sheet'!D942)</f>
        <v/>
      </c>
      <c r="C937" s="86" t="str">
        <f>IF(ISBLANK('US Ad Fare Sheet'!E942),"",'US Ad Fare Sheet'!E942)</f>
        <v/>
      </c>
      <c r="D937" s="86" t="str">
        <f>IF(ISBLANK('US Ad Fare Sheet'!F942),"",'US Ad Fare Sheet'!F942)</f>
        <v/>
      </c>
      <c r="E937" s="86" t="str">
        <f>IF(ISBLANK('US Ad Fare Sheet'!G942),"",'US Ad Fare Sheet'!G942)</f>
        <v/>
      </c>
    </row>
    <row r="938" spans="1:5" x14ac:dyDescent="0.15">
      <c r="A938" s="86" t="str">
        <f>IF(ISBLANK('US Ad Fare Sheet'!C943),"",'US Ad Fare Sheet'!C943)</f>
        <v/>
      </c>
      <c r="B938" s="86" t="str">
        <f>IF(ISBLANK('US Ad Fare Sheet'!D943),"",'US Ad Fare Sheet'!D943)</f>
        <v/>
      </c>
      <c r="C938" s="86" t="str">
        <f>IF(ISBLANK('US Ad Fare Sheet'!E943),"",'US Ad Fare Sheet'!E943)</f>
        <v/>
      </c>
      <c r="D938" s="86" t="str">
        <f>IF(ISBLANK('US Ad Fare Sheet'!F943),"",'US Ad Fare Sheet'!F943)</f>
        <v/>
      </c>
      <c r="E938" s="86" t="str">
        <f>IF(ISBLANK('US Ad Fare Sheet'!G943),"",'US Ad Fare Sheet'!G943)</f>
        <v/>
      </c>
    </row>
    <row r="939" spans="1:5" x14ac:dyDescent="0.15">
      <c r="A939" s="86" t="str">
        <f>IF(ISBLANK('US Ad Fare Sheet'!C944),"",'US Ad Fare Sheet'!C944)</f>
        <v/>
      </c>
      <c r="B939" s="86" t="str">
        <f>IF(ISBLANK('US Ad Fare Sheet'!D944),"",'US Ad Fare Sheet'!D944)</f>
        <v/>
      </c>
      <c r="C939" s="86" t="str">
        <f>IF(ISBLANK('US Ad Fare Sheet'!E944),"",'US Ad Fare Sheet'!E944)</f>
        <v/>
      </c>
      <c r="D939" s="86" t="str">
        <f>IF(ISBLANK('US Ad Fare Sheet'!F944),"",'US Ad Fare Sheet'!F944)</f>
        <v/>
      </c>
      <c r="E939" s="86" t="str">
        <f>IF(ISBLANK('US Ad Fare Sheet'!G944),"",'US Ad Fare Sheet'!G944)</f>
        <v/>
      </c>
    </row>
    <row r="940" spans="1:5" x14ac:dyDescent="0.15">
      <c r="A940" s="86" t="str">
        <f>IF(ISBLANK('US Ad Fare Sheet'!C945),"",'US Ad Fare Sheet'!C945)</f>
        <v/>
      </c>
      <c r="B940" s="86" t="str">
        <f>IF(ISBLANK('US Ad Fare Sheet'!D945),"",'US Ad Fare Sheet'!D945)</f>
        <v/>
      </c>
      <c r="C940" s="86" t="str">
        <f>IF(ISBLANK('US Ad Fare Sheet'!E945),"",'US Ad Fare Sheet'!E945)</f>
        <v/>
      </c>
      <c r="D940" s="86" t="str">
        <f>IF(ISBLANK('US Ad Fare Sheet'!F945),"",'US Ad Fare Sheet'!F945)</f>
        <v/>
      </c>
      <c r="E940" s="86" t="str">
        <f>IF(ISBLANK('US Ad Fare Sheet'!G945),"",'US Ad Fare Sheet'!G945)</f>
        <v/>
      </c>
    </row>
    <row r="941" spans="1:5" x14ac:dyDescent="0.15">
      <c r="A941" s="86" t="str">
        <f>IF(ISBLANK('US Ad Fare Sheet'!C946),"",'US Ad Fare Sheet'!C946)</f>
        <v/>
      </c>
      <c r="B941" s="86" t="str">
        <f>IF(ISBLANK('US Ad Fare Sheet'!D946),"",'US Ad Fare Sheet'!D946)</f>
        <v/>
      </c>
      <c r="C941" s="86" t="str">
        <f>IF(ISBLANK('US Ad Fare Sheet'!E946),"",'US Ad Fare Sheet'!E946)</f>
        <v/>
      </c>
      <c r="D941" s="86" t="str">
        <f>IF(ISBLANK('US Ad Fare Sheet'!F946),"",'US Ad Fare Sheet'!F946)</f>
        <v/>
      </c>
      <c r="E941" s="86" t="str">
        <f>IF(ISBLANK('US Ad Fare Sheet'!G946),"",'US Ad Fare Sheet'!G946)</f>
        <v/>
      </c>
    </row>
    <row r="942" spans="1:5" x14ac:dyDescent="0.15">
      <c r="A942" s="86" t="str">
        <f>IF(ISBLANK('US Ad Fare Sheet'!C947),"",'US Ad Fare Sheet'!C947)</f>
        <v/>
      </c>
      <c r="B942" s="86" t="str">
        <f>IF(ISBLANK('US Ad Fare Sheet'!D947),"",'US Ad Fare Sheet'!D947)</f>
        <v/>
      </c>
      <c r="C942" s="86" t="str">
        <f>IF(ISBLANK('US Ad Fare Sheet'!E947),"",'US Ad Fare Sheet'!E947)</f>
        <v/>
      </c>
      <c r="D942" s="86" t="str">
        <f>IF(ISBLANK('US Ad Fare Sheet'!F947),"",'US Ad Fare Sheet'!F947)</f>
        <v/>
      </c>
      <c r="E942" s="86" t="str">
        <f>IF(ISBLANK('US Ad Fare Sheet'!G947),"",'US Ad Fare Sheet'!G947)</f>
        <v/>
      </c>
    </row>
    <row r="943" spans="1:5" x14ac:dyDescent="0.15">
      <c r="A943" s="86" t="str">
        <f>IF(ISBLANK('US Ad Fare Sheet'!C948),"",'US Ad Fare Sheet'!C948)</f>
        <v/>
      </c>
      <c r="B943" s="86" t="str">
        <f>IF(ISBLANK('US Ad Fare Sheet'!D948),"",'US Ad Fare Sheet'!D948)</f>
        <v/>
      </c>
      <c r="C943" s="86" t="str">
        <f>IF(ISBLANK('US Ad Fare Sheet'!E948),"",'US Ad Fare Sheet'!E948)</f>
        <v/>
      </c>
      <c r="D943" s="86" t="str">
        <f>IF(ISBLANK('US Ad Fare Sheet'!F948),"",'US Ad Fare Sheet'!F948)</f>
        <v/>
      </c>
      <c r="E943" s="86" t="str">
        <f>IF(ISBLANK('US Ad Fare Sheet'!G948),"",'US Ad Fare Sheet'!G948)</f>
        <v/>
      </c>
    </row>
    <row r="944" spans="1:5" x14ac:dyDescent="0.15">
      <c r="A944" s="86" t="str">
        <f>IF(ISBLANK('US Ad Fare Sheet'!C949),"",'US Ad Fare Sheet'!C949)</f>
        <v/>
      </c>
      <c r="B944" s="86" t="str">
        <f>IF(ISBLANK('US Ad Fare Sheet'!D949),"",'US Ad Fare Sheet'!D949)</f>
        <v/>
      </c>
      <c r="C944" s="86" t="str">
        <f>IF(ISBLANK('US Ad Fare Sheet'!E949),"",'US Ad Fare Sheet'!E949)</f>
        <v/>
      </c>
      <c r="D944" s="86" t="str">
        <f>IF(ISBLANK('US Ad Fare Sheet'!F949),"",'US Ad Fare Sheet'!F949)</f>
        <v/>
      </c>
      <c r="E944" s="86" t="str">
        <f>IF(ISBLANK('US Ad Fare Sheet'!G949),"",'US Ad Fare Sheet'!G949)</f>
        <v/>
      </c>
    </row>
    <row r="945" spans="1:5" x14ac:dyDescent="0.15">
      <c r="A945" s="86" t="str">
        <f>IF(ISBLANK('US Ad Fare Sheet'!C950),"",'US Ad Fare Sheet'!C950)</f>
        <v/>
      </c>
      <c r="B945" s="86" t="str">
        <f>IF(ISBLANK('US Ad Fare Sheet'!D950),"",'US Ad Fare Sheet'!D950)</f>
        <v/>
      </c>
      <c r="C945" s="86" t="str">
        <f>IF(ISBLANK('US Ad Fare Sheet'!E950),"",'US Ad Fare Sheet'!E950)</f>
        <v/>
      </c>
      <c r="D945" s="86" t="str">
        <f>IF(ISBLANK('US Ad Fare Sheet'!F950),"",'US Ad Fare Sheet'!F950)</f>
        <v/>
      </c>
      <c r="E945" s="86" t="str">
        <f>IF(ISBLANK('US Ad Fare Sheet'!G950),"",'US Ad Fare Sheet'!G950)</f>
        <v/>
      </c>
    </row>
    <row r="946" spans="1:5" x14ac:dyDescent="0.15">
      <c r="A946" s="86" t="str">
        <f>IF(ISBLANK('US Ad Fare Sheet'!C951),"",'US Ad Fare Sheet'!C951)</f>
        <v/>
      </c>
      <c r="B946" s="86" t="str">
        <f>IF(ISBLANK('US Ad Fare Sheet'!D951),"",'US Ad Fare Sheet'!D951)</f>
        <v/>
      </c>
      <c r="C946" s="86" t="str">
        <f>IF(ISBLANK('US Ad Fare Sheet'!E951),"",'US Ad Fare Sheet'!E951)</f>
        <v/>
      </c>
      <c r="D946" s="86" t="str">
        <f>IF(ISBLANK('US Ad Fare Sheet'!F951),"",'US Ad Fare Sheet'!F951)</f>
        <v/>
      </c>
      <c r="E946" s="86" t="str">
        <f>IF(ISBLANK('US Ad Fare Sheet'!G951),"",'US Ad Fare Sheet'!G951)</f>
        <v/>
      </c>
    </row>
    <row r="947" spans="1:5" x14ac:dyDescent="0.15">
      <c r="A947" s="86" t="str">
        <f>IF(ISBLANK('US Ad Fare Sheet'!C952),"",'US Ad Fare Sheet'!C952)</f>
        <v/>
      </c>
      <c r="B947" s="86" t="str">
        <f>IF(ISBLANK('US Ad Fare Sheet'!D952),"",'US Ad Fare Sheet'!D952)</f>
        <v/>
      </c>
      <c r="C947" s="86" t="str">
        <f>IF(ISBLANK('US Ad Fare Sheet'!E952),"",'US Ad Fare Sheet'!E952)</f>
        <v/>
      </c>
      <c r="D947" s="86" t="str">
        <f>IF(ISBLANK('US Ad Fare Sheet'!F952),"",'US Ad Fare Sheet'!F952)</f>
        <v/>
      </c>
      <c r="E947" s="86" t="str">
        <f>IF(ISBLANK('US Ad Fare Sheet'!G952),"",'US Ad Fare Sheet'!G952)</f>
        <v/>
      </c>
    </row>
    <row r="948" spans="1:5" x14ac:dyDescent="0.15">
      <c r="A948" s="86" t="str">
        <f>IF(ISBLANK('US Ad Fare Sheet'!C953),"",'US Ad Fare Sheet'!C953)</f>
        <v/>
      </c>
      <c r="B948" s="86" t="str">
        <f>IF(ISBLANK('US Ad Fare Sheet'!D953),"",'US Ad Fare Sheet'!D953)</f>
        <v/>
      </c>
      <c r="C948" s="86" t="str">
        <f>IF(ISBLANK('US Ad Fare Sheet'!E953),"",'US Ad Fare Sheet'!E953)</f>
        <v/>
      </c>
      <c r="D948" s="86" t="str">
        <f>IF(ISBLANK('US Ad Fare Sheet'!F953),"",'US Ad Fare Sheet'!F953)</f>
        <v/>
      </c>
      <c r="E948" s="86" t="str">
        <f>IF(ISBLANK('US Ad Fare Sheet'!G953),"",'US Ad Fare Sheet'!G953)</f>
        <v/>
      </c>
    </row>
    <row r="949" spans="1:5" x14ac:dyDescent="0.15">
      <c r="A949" s="86" t="str">
        <f>IF(ISBLANK('US Ad Fare Sheet'!C954),"",'US Ad Fare Sheet'!C954)</f>
        <v/>
      </c>
      <c r="B949" s="86" t="str">
        <f>IF(ISBLANK('US Ad Fare Sheet'!D954),"",'US Ad Fare Sheet'!D954)</f>
        <v/>
      </c>
      <c r="C949" s="86" t="str">
        <f>IF(ISBLANK('US Ad Fare Sheet'!E954),"",'US Ad Fare Sheet'!E954)</f>
        <v/>
      </c>
      <c r="D949" s="86" t="str">
        <f>IF(ISBLANK('US Ad Fare Sheet'!F954),"",'US Ad Fare Sheet'!F954)</f>
        <v/>
      </c>
      <c r="E949" s="86" t="str">
        <f>IF(ISBLANK('US Ad Fare Sheet'!G954),"",'US Ad Fare Sheet'!G954)</f>
        <v/>
      </c>
    </row>
    <row r="950" spans="1:5" x14ac:dyDescent="0.15">
      <c r="A950" s="86" t="str">
        <f>IF(ISBLANK('US Ad Fare Sheet'!C955),"",'US Ad Fare Sheet'!C955)</f>
        <v/>
      </c>
      <c r="B950" s="86" t="str">
        <f>IF(ISBLANK('US Ad Fare Sheet'!D955),"",'US Ad Fare Sheet'!D955)</f>
        <v/>
      </c>
      <c r="C950" s="86" t="str">
        <f>IF(ISBLANK('US Ad Fare Sheet'!E955),"",'US Ad Fare Sheet'!E955)</f>
        <v/>
      </c>
      <c r="D950" s="86" t="str">
        <f>IF(ISBLANK('US Ad Fare Sheet'!F955),"",'US Ad Fare Sheet'!F955)</f>
        <v/>
      </c>
      <c r="E950" s="86" t="str">
        <f>IF(ISBLANK('US Ad Fare Sheet'!G955),"",'US Ad Fare Sheet'!G955)</f>
        <v/>
      </c>
    </row>
    <row r="951" spans="1:5" x14ac:dyDescent="0.15">
      <c r="A951" s="86" t="str">
        <f>IF(ISBLANK('US Ad Fare Sheet'!C956),"",'US Ad Fare Sheet'!C956)</f>
        <v/>
      </c>
      <c r="B951" s="86" t="str">
        <f>IF(ISBLANK('US Ad Fare Sheet'!D956),"",'US Ad Fare Sheet'!D956)</f>
        <v/>
      </c>
      <c r="C951" s="86" t="str">
        <f>IF(ISBLANK('US Ad Fare Sheet'!E956),"",'US Ad Fare Sheet'!E956)</f>
        <v/>
      </c>
      <c r="D951" s="86" t="str">
        <f>IF(ISBLANK('US Ad Fare Sheet'!F956),"",'US Ad Fare Sheet'!F956)</f>
        <v/>
      </c>
      <c r="E951" s="86" t="str">
        <f>IF(ISBLANK('US Ad Fare Sheet'!G956),"",'US Ad Fare Sheet'!G956)</f>
        <v/>
      </c>
    </row>
    <row r="952" spans="1:5" x14ac:dyDescent="0.15">
      <c r="A952" s="86" t="str">
        <f>IF(ISBLANK('US Ad Fare Sheet'!C957),"",'US Ad Fare Sheet'!C957)</f>
        <v/>
      </c>
      <c r="B952" s="86" t="str">
        <f>IF(ISBLANK('US Ad Fare Sheet'!D957),"",'US Ad Fare Sheet'!D957)</f>
        <v/>
      </c>
      <c r="C952" s="86" t="str">
        <f>IF(ISBLANK('US Ad Fare Sheet'!E957),"",'US Ad Fare Sheet'!E957)</f>
        <v/>
      </c>
      <c r="D952" s="86" t="str">
        <f>IF(ISBLANK('US Ad Fare Sheet'!F957),"",'US Ad Fare Sheet'!F957)</f>
        <v/>
      </c>
      <c r="E952" s="86" t="str">
        <f>IF(ISBLANK('US Ad Fare Sheet'!G957),"",'US Ad Fare Sheet'!G957)</f>
        <v/>
      </c>
    </row>
    <row r="953" spans="1:5" x14ac:dyDescent="0.15">
      <c r="A953" s="86" t="str">
        <f>IF(ISBLANK('US Ad Fare Sheet'!C958),"",'US Ad Fare Sheet'!C958)</f>
        <v/>
      </c>
      <c r="B953" s="86" t="str">
        <f>IF(ISBLANK('US Ad Fare Sheet'!D958),"",'US Ad Fare Sheet'!D958)</f>
        <v/>
      </c>
      <c r="C953" s="86" t="str">
        <f>IF(ISBLANK('US Ad Fare Sheet'!E958),"",'US Ad Fare Sheet'!E958)</f>
        <v/>
      </c>
      <c r="D953" s="86" t="str">
        <f>IF(ISBLANK('US Ad Fare Sheet'!F958),"",'US Ad Fare Sheet'!F958)</f>
        <v/>
      </c>
      <c r="E953" s="86" t="str">
        <f>IF(ISBLANK('US Ad Fare Sheet'!G958),"",'US Ad Fare Sheet'!G958)</f>
        <v/>
      </c>
    </row>
    <row r="954" spans="1:5" x14ac:dyDescent="0.15">
      <c r="A954" s="86" t="str">
        <f>IF(ISBLANK('US Ad Fare Sheet'!C959),"",'US Ad Fare Sheet'!C959)</f>
        <v/>
      </c>
      <c r="B954" s="86" t="str">
        <f>IF(ISBLANK('US Ad Fare Sheet'!D959),"",'US Ad Fare Sheet'!D959)</f>
        <v/>
      </c>
      <c r="C954" s="86" t="str">
        <f>IF(ISBLANK('US Ad Fare Sheet'!E959),"",'US Ad Fare Sheet'!E959)</f>
        <v/>
      </c>
      <c r="D954" s="86" t="str">
        <f>IF(ISBLANK('US Ad Fare Sheet'!F959),"",'US Ad Fare Sheet'!F959)</f>
        <v/>
      </c>
      <c r="E954" s="86" t="str">
        <f>IF(ISBLANK('US Ad Fare Sheet'!G959),"",'US Ad Fare Sheet'!G959)</f>
        <v/>
      </c>
    </row>
    <row r="955" spans="1:5" x14ac:dyDescent="0.15">
      <c r="A955" s="86" t="str">
        <f>IF(ISBLANK('US Ad Fare Sheet'!C960),"",'US Ad Fare Sheet'!C960)</f>
        <v/>
      </c>
      <c r="B955" s="86" t="str">
        <f>IF(ISBLANK('US Ad Fare Sheet'!D960),"",'US Ad Fare Sheet'!D960)</f>
        <v/>
      </c>
      <c r="C955" s="86" t="str">
        <f>IF(ISBLANK('US Ad Fare Sheet'!E960),"",'US Ad Fare Sheet'!E960)</f>
        <v/>
      </c>
      <c r="D955" s="86" t="str">
        <f>IF(ISBLANK('US Ad Fare Sheet'!F960),"",'US Ad Fare Sheet'!F960)</f>
        <v/>
      </c>
      <c r="E955" s="86" t="str">
        <f>IF(ISBLANK('US Ad Fare Sheet'!G960),"",'US Ad Fare Sheet'!G960)</f>
        <v/>
      </c>
    </row>
    <row r="956" spans="1:5" x14ac:dyDescent="0.15">
      <c r="A956" s="86" t="str">
        <f>IF(ISBLANK('US Ad Fare Sheet'!C961),"",'US Ad Fare Sheet'!C961)</f>
        <v/>
      </c>
      <c r="B956" s="86" t="str">
        <f>IF(ISBLANK('US Ad Fare Sheet'!D961),"",'US Ad Fare Sheet'!D961)</f>
        <v/>
      </c>
      <c r="C956" s="86" t="str">
        <f>IF(ISBLANK('US Ad Fare Sheet'!E961),"",'US Ad Fare Sheet'!E961)</f>
        <v/>
      </c>
      <c r="D956" s="86" t="str">
        <f>IF(ISBLANK('US Ad Fare Sheet'!F961),"",'US Ad Fare Sheet'!F961)</f>
        <v/>
      </c>
      <c r="E956" s="86" t="str">
        <f>IF(ISBLANK('US Ad Fare Sheet'!G961),"",'US Ad Fare Sheet'!G961)</f>
        <v/>
      </c>
    </row>
    <row r="957" spans="1:5" x14ac:dyDescent="0.15">
      <c r="A957" s="86" t="str">
        <f>IF(ISBLANK('US Ad Fare Sheet'!C962),"",'US Ad Fare Sheet'!C962)</f>
        <v/>
      </c>
      <c r="B957" s="86" t="str">
        <f>IF(ISBLANK('US Ad Fare Sheet'!D962),"",'US Ad Fare Sheet'!D962)</f>
        <v/>
      </c>
      <c r="C957" s="86" t="str">
        <f>IF(ISBLANK('US Ad Fare Sheet'!E962),"",'US Ad Fare Sheet'!E962)</f>
        <v/>
      </c>
      <c r="D957" s="86" t="str">
        <f>IF(ISBLANK('US Ad Fare Sheet'!F962),"",'US Ad Fare Sheet'!F962)</f>
        <v/>
      </c>
      <c r="E957" s="86" t="str">
        <f>IF(ISBLANK('US Ad Fare Sheet'!G962),"",'US Ad Fare Sheet'!G962)</f>
        <v/>
      </c>
    </row>
    <row r="958" spans="1:5" x14ac:dyDescent="0.15">
      <c r="A958" s="86" t="str">
        <f>IF(ISBLANK('US Ad Fare Sheet'!C963),"",'US Ad Fare Sheet'!C963)</f>
        <v/>
      </c>
      <c r="B958" s="86" t="str">
        <f>IF(ISBLANK('US Ad Fare Sheet'!D963),"",'US Ad Fare Sheet'!D963)</f>
        <v/>
      </c>
      <c r="C958" s="86" t="str">
        <f>IF(ISBLANK('US Ad Fare Sheet'!E963),"",'US Ad Fare Sheet'!E963)</f>
        <v/>
      </c>
      <c r="D958" s="86" t="str">
        <f>IF(ISBLANK('US Ad Fare Sheet'!F963),"",'US Ad Fare Sheet'!F963)</f>
        <v/>
      </c>
      <c r="E958" s="86" t="str">
        <f>IF(ISBLANK('US Ad Fare Sheet'!G963),"",'US Ad Fare Sheet'!G963)</f>
        <v/>
      </c>
    </row>
    <row r="959" spans="1:5" x14ac:dyDescent="0.15">
      <c r="A959" s="86" t="str">
        <f>IF(ISBLANK('US Ad Fare Sheet'!C964),"",'US Ad Fare Sheet'!C964)</f>
        <v/>
      </c>
      <c r="B959" s="86" t="str">
        <f>IF(ISBLANK('US Ad Fare Sheet'!D964),"",'US Ad Fare Sheet'!D964)</f>
        <v/>
      </c>
      <c r="C959" s="86" t="str">
        <f>IF(ISBLANK('US Ad Fare Sheet'!E964),"",'US Ad Fare Sheet'!E964)</f>
        <v/>
      </c>
      <c r="D959" s="86" t="str">
        <f>IF(ISBLANK('US Ad Fare Sheet'!F964),"",'US Ad Fare Sheet'!F964)</f>
        <v/>
      </c>
      <c r="E959" s="86" t="str">
        <f>IF(ISBLANK('US Ad Fare Sheet'!G964),"",'US Ad Fare Sheet'!G964)</f>
        <v/>
      </c>
    </row>
    <row r="960" spans="1:5" x14ac:dyDescent="0.15">
      <c r="A960" s="86" t="str">
        <f>IF(ISBLANK('US Ad Fare Sheet'!C965),"",'US Ad Fare Sheet'!C965)</f>
        <v/>
      </c>
      <c r="B960" s="86" t="str">
        <f>IF(ISBLANK('US Ad Fare Sheet'!D965),"",'US Ad Fare Sheet'!D965)</f>
        <v/>
      </c>
      <c r="C960" s="86" t="str">
        <f>IF(ISBLANK('US Ad Fare Sheet'!E965),"",'US Ad Fare Sheet'!E965)</f>
        <v/>
      </c>
      <c r="D960" s="86" t="str">
        <f>IF(ISBLANK('US Ad Fare Sheet'!F965),"",'US Ad Fare Sheet'!F965)</f>
        <v/>
      </c>
      <c r="E960" s="86" t="str">
        <f>IF(ISBLANK('US Ad Fare Sheet'!G965),"",'US Ad Fare Sheet'!G965)</f>
        <v/>
      </c>
    </row>
    <row r="961" spans="1:5" x14ac:dyDescent="0.15">
      <c r="A961" s="86" t="str">
        <f>IF(ISBLANK('US Ad Fare Sheet'!C966),"",'US Ad Fare Sheet'!C966)</f>
        <v/>
      </c>
      <c r="B961" s="86" t="str">
        <f>IF(ISBLANK('US Ad Fare Sheet'!D966),"",'US Ad Fare Sheet'!D966)</f>
        <v/>
      </c>
      <c r="C961" s="86" t="str">
        <f>IF(ISBLANK('US Ad Fare Sheet'!E966),"",'US Ad Fare Sheet'!E966)</f>
        <v/>
      </c>
      <c r="D961" s="86" t="str">
        <f>IF(ISBLANK('US Ad Fare Sheet'!F966),"",'US Ad Fare Sheet'!F966)</f>
        <v/>
      </c>
      <c r="E961" s="86" t="str">
        <f>IF(ISBLANK('US Ad Fare Sheet'!G966),"",'US Ad Fare Sheet'!G966)</f>
        <v/>
      </c>
    </row>
    <row r="962" spans="1:5" x14ac:dyDescent="0.15">
      <c r="A962" s="86" t="str">
        <f>IF(ISBLANK('US Ad Fare Sheet'!C967),"",'US Ad Fare Sheet'!C967)</f>
        <v/>
      </c>
      <c r="B962" s="86" t="str">
        <f>IF(ISBLANK('US Ad Fare Sheet'!D967),"",'US Ad Fare Sheet'!D967)</f>
        <v/>
      </c>
      <c r="C962" s="86" t="str">
        <f>IF(ISBLANK('US Ad Fare Sheet'!E967),"",'US Ad Fare Sheet'!E967)</f>
        <v/>
      </c>
      <c r="D962" s="86" t="str">
        <f>IF(ISBLANK('US Ad Fare Sheet'!F967),"",'US Ad Fare Sheet'!F967)</f>
        <v/>
      </c>
      <c r="E962" s="86" t="str">
        <f>IF(ISBLANK('US Ad Fare Sheet'!G967),"",'US Ad Fare Sheet'!G967)</f>
        <v/>
      </c>
    </row>
    <row r="963" spans="1:5" x14ac:dyDescent="0.15">
      <c r="A963" s="86" t="str">
        <f>IF(ISBLANK('US Ad Fare Sheet'!C968),"",'US Ad Fare Sheet'!C968)</f>
        <v/>
      </c>
      <c r="B963" s="86" t="str">
        <f>IF(ISBLANK('US Ad Fare Sheet'!D968),"",'US Ad Fare Sheet'!D968)</f>
        <v/>
      </c>
      <c r="C963" s="86" t="str">
        <f>IF(ISBLANK('US Ad Fare Sheet'!E968),"",'US Ad Fare Sheet'!E968)</f>
        <v/>
      </c>
      <c r="D963" s="86" t="str">
        <f>IF(ISBLANK('US Ad Fare Sheet'!F968),"",'US Ad Fare Sheet'!F968)</f>
        <v/>
      </c>
      <c r="E963" s="86" t="str">
        <f>IF(ISBLANK('US Ad Fare Sheet'!G968),"",'US Ad Fare Sheet'!G968)</f>
        <v/>
      </c>
    </row>
    <row r="964" spans="1:5" x14ac:dyDescent="0.15">
      <c r="A964" s="86" t="str">
        <f>IF(ISBLANK('US Ad Fare Sheet'!C969),"",'US Ad Fare Sheet'!C969)</f>
        <v/>
      </c>
      <c r="B964" s="86" t="str">
        <f>IF(ISBLANK('US Ad Fare Sheet'!D969),"",'US Ad Fare Sheet'!D969)</f>
        <v/>
      </c>
      <c r="C964" s="86" t="str">
        <f>IF(ISBLANK('US Ad Fare Sheet'!E969),"",'US Ad Fare Sheet'!E969)</f>
        <v/>
      </c>
      <c r="D964" s="86" t="str">
        <f>IF(ISBLANK('US Ad Fare Sheet'!F969),"",'US Ad Fare Sheet'!F969)</f>
        <v/>
      </c>
      <c r="E964" s="86" t="str">
        <f>IF(ISBLANK('US Ad Fare Sheet'!G969),"",'US Ad Fare Sheet'!G969)</f>
        <v/>
      </c>
    </row>
    <row r="965" spans="1:5" x14ac:dyDescent="0.15">
      <c r="A965" s="86" t="str">
        <f>IF(ISBLANK('US Ad Fare Sheet'!C970),"",'US Ad Fare Sheet'!C970)</f>
        <v/>
      </c>
      <c r="B965" s="86" t="str">
        <f>IF(ISBLANK('US Ad Fare Sheet'!D970),"",'US Ad Fare Sheet'!D970)</f>
        <v/>
      </c>
      <c r="C965" s="86" t="str">
        <f>IF(ISBLANK('US Ad Fare Sheet'!E970),"",'US Ad Fare Sheet'!E970)</f>
        <v/>
      </c>
      <c r="D965" s="86" t="str">
        <f>IF(ISBLANK('US Ad Fare Sheet'!F970),"",'US Ad Fare Sheet'!F970)</f>
        <v/>
      </c>
      <c r="E965" s="86" t="str">
        <f>IF(ISBLANK('US Ad Fare Sheet'!G970),"",'US Ad Fare Sheet'!G970)</f>
        <v/>
      </c>
    </row>
    <row r="966" spans="1:5" x14ac:dyDescent="0.15">
      <c r="A966" s="86" t="str">
        <f>IF(ISBLANK('US Ad Fare Sheet'!C971),"",'US Ad Fare Sheet'!C971)</f>
        <v/>
      </c>
      <c r="B966" s="86" t="str">
        <f>IF(ISBLANK('US Ad Fare Sheet'!D971),"",'US Ad Fare Sheet'!D971)</f>
        <v/>
      </c>
      <c r="C966" s="86" t="str">
        <f>IF(ISBLANK('US Ad Fare Sheet'!E971),"",'US Ad Fare Sheet'!E971)</f>
        <v/>
      </c>
      <c r="D966" s="86" t="str">
        <f>IF(ISBLANK('US Ad Fare Sheet'!F971),"",'US Ad Fare Sheet'!F971)</f>
        <v/>
      </c>
      <c r="E966" s="86" t="str">
        <f>IF(ISBLANK('US Ad Fare Sheet'!G971),"",'US Ad Fare Sheet'!G971)</f>
        <v/>
      </c>
    </row>
    <row r="967" spans="1:5" x14ac:dyDescent="0.15">
      <c r="A967" s="86" t="str">
        <f>IF(ISBLANK('US Ad Fare Sheet'!C972),"",'US Ad Fare Sheet'!C972)</f>
        <v/>
      </c>
      <c r="B967" s="86" t="str">
        <f>IF(ISBLANK('US Ad Fare Sheet'!D972),"",'US Ad Fare Sheet'!D972)</f>
        <v/>
      </c>
      <c r="C967" s="86" t="str">
        <f>IF(ISBLANK('US Ad Fare Sheet'!E972),"",'US Ad Fare Sheet'!E972)</f>
        <v/>
      </c>
      <c r="D967" s="86" t="str">
        <f>IF(ISBLANK('US Ad Fare Sheet'!F972),"",'US Ad Fare Sheet'!F972)</f>
        <v/>
      </c>
      <c r="E967" s="86" t="str">
        <f>IF(ISBLANK('US Ad Fare Sheet'!G972),"",'US Ad Fare Sheet'!G972)</f>
        <v/>
      </c>
    </row>
    <row r="968" spans="1:5" x14ac:dyDescent="0.15">
      <c r="A968" s="86" t="str">
        <f>IF(ISBLANK('US Ad Fare Sheet'!C973),"",'US Ad Fare Sheet'!C973)</f>
        <v/>
      </c>
      <c r="B968" s="86" t="str">
        <f>IF(ISBLANK('US Ad Fare Sheet'!D973),"",'US Ad Fare Sheet'!D973)</f>
        <v/>
      </c>
      <c r="C968" s="86" t="str">
        <f>IF(ISBLANK('US Ad Fare Sheet'!E973),"",'US Ad Fare Sheet'!E973)</f>
        <v/>
      </c>
      <c r="D968" s="86" t="str">
        <f>IF(ISBLANK('US Ad Fare Sheet'!F973),"",'US Ad Fare Sheet'!F973)</f>
        <v/>
      </c>
      <c r="E968" s="86" t="str">
        <f>IF(ISBLANK('US Ad Fare Sheet'!G973),"",'US Ad Fare Sheet'!G973)</f>
        <v/>
      </c>
    </row>
    <row r="969" spans="1:5" x14ac:dyDescent="0.15">
      <c r="A969" s="86" t="str">
        <f>IF(ISBLANK('US Ad Fare Sheet'!C974),"",'US Ad Fare Sheet'!C974)</f>
        <v/>
      </c>
      <c r="B969" s="86" t="str">
        <f>IF(ISBLANK('US Ad Fare Sheet'!D974),"",'US Ad Fare Sheet'!D974)</f>
        <v/>
      </c>
      <c r="C969" s="86" t="str">
        <f>IF(ISBLANK('US Ad Fare Sheet'!E974),"",'US Ad Fare Sheet'!E974)</f>
        <v/>
      </c>
      <c r="D969" s="86" t="str">
        <f>IF(ISBLANK('US Ad Fare Sheet'!F974),"",'US Ad Fare Sheet'!F974)</f>
        <v/>
      </c>
      <c r="E969" s="86" t="str">
        <f>IF(ISBLANK('US Ad Fare Sheet'!G974),"",'US Ad Fare Sheet'!G974)</f>
        <v/>
      </c>
    </row>
    <row r="970" spans="1:5" x14ac:dyDescent="0.15">
      <c r="A970" s="86" t="str">
        <f>IF(ISBLANK('US Ad Fare Sheet'!C975),"",'US Ad Fare Sheet'!C975)</f>
        <v/>
      </c>
      <c r="B970" s="86" t="str">
        <f>IF(ISBLANK('US Ad Fare Sheet'!D975),"",'US Ad Fare Sheet'!D975)</f>
        <v/>
      </c>
      <c r="C970" s="86" t="str">
        <f>IF(ISBLANK('US Ad Fare Sheet'!E975),"",'US Ad Fare Sheet'!E975)</f>
        <v/>
      </c>
      <c r="D970" s="86" t="str">
        <f>IF(ISBLANK('US Ad Fare Sheet'!F975),"",'US Ad Fare Sheet'!F975)</f>
        <v/>
      </c>
      <c r="E970" s="86" t="str">
        <f>IF(ISBLANK('US Ad Fare Sheet'!G975),"",'US Ad Fare Sheet'!G975)</f>
        <v/>
      </c>
    </row>
    <row r="971" spans="1:5" x14ac:dyDescent="0.15">
      <c r="A971" s="86" t="str">
        <f>IF(ISBLANK('US Ad Fare Sheet'!C976),"",'US Ad Fare Sheet'!C976)</f>
        <v/>
      </c>
      <c r="B971" s="86" t="str">
        <f>IF(ISBLANK('US Ad Fare Sheet'!D976),"",'US Ad Fare Sheet'!D976)</f>
        <v/>
      </c>
      <c r="C971" s="86" t="str">
        <f>IF(ISBLANK('US Ad Fare Sheet'!E976),"",'US Ad Fare Sheet'!E976)</f>
        <v/>
      </c>
      <c r="D971" s="86" t="str">
        <f>IF(ISBLANK('US Ad Fare Sheet'!F976),"",'US Ad Fare Sheet'!F976)</f>
        <v/>
      </c>
      <c r="E971" s="86" t="str">
        <f>IF(ISBLANK('US Ad Fare Sheet'!G976),"",'US Ad Fare Sheet'!G976)</f>
        <v/>
      </c>
    </row>
    <row r="972" spans="1:5" x14ac:dyDescent="0.15">
      <c r="A972" s="86" t="str">
        <f>IF(ISBLANK('US Ad Fare Sheet'!C977),"",'US Ad Fare Sheet'!C977)</f>
        <v/>
      </c>
      <c r="B972" s="86" t="str">
        <f>IF(ISBLANK('US Ad Fare Sheet'!D977),"",'US Ad Fare Sheet'!D977)</f>
        <v/>
      </c>
      <c r="C972" s="86" t="str">
        <f>IF(ISBLANK('US Ad Fare Sheet'!E977),"",'US Ad Fare Sheet'!E977)</f>
        <v/>
      </c>
      <c r="D972" s="86" t="str">
        <f>IF(ISBLANK('US Ad Fare Sheet'!F977),"",'US Ad Fare Sheet'!F977)</f>
        <v/>
      </c>
      <c r="E972" s="86" t="str">
        <f>IF(ISBLANK('US Ad Fare Sheet'!G977),"",'US Ad Fare Sheet'!G977)</f>
        <v/>
      </c>
    </row>
    <row r="973" spans="1:5" x14ac:dyDescent="0.15">
      <c r="A973" s="86" t="str">
        <f>IF(ISBLANK('US Ad Fare Sheet'!C978),"",'US Ad Fare Sheet'!C978)</f>
        <v/>
      </c>
      <c r="B973" s="86" t="str">
        <f>IF(ISBLANK('US Ad Fare Sheet'!D978),"",'US Ad Fare Sheet'!D978)</f>
        <v/>
      </c>
      <c r="C973" s="86" t="str">
        <f>IF(ISBLANK('US Ad Fare Sheet'!E978),"",'US Ad Fare Sheet'!E978)</f>
        <v/>
      </c>
      <c r="D973" s="86" t="str">
        <f>IF(ISBLANK('US Ad Fare Sheet'!F978),"",'US Ad Fare Sheet'!F978)</f>
        <v/>
      </c>
      <c r="E973" s="86" t="str">
        <f>IF(ISBLANK('US Ad Fare Sheet'!G978),"",'US Ad Fare Sheet'!G978)</f>
        <v/>
      </c>
    </row>
    <row r="974" spans="1:5" x14ac:dyDescent="0.15">
      <c r="A974" s="86" t="str">
        <f>IF(ISBLANK('US Ad Fare Sheet'!C979),"",'US Ad Fare Sheet'!C979)</f>
        <v/>
      </c>
      <c r="B974" s="86" t="str">
        <f>IF(ISBLANK('US Ad Fare Sheet'!D979),"",'US Ad Fare Sheet'!D979)</f>
        <v/>
      </c>
      <c r="C974" s="86" t="str">
        <f>IF(ISBLANK('US Ad Fare Sheet'!E979),"",'US Ad Fare Sheet'!E979)</f>
        <v/>
      </c>
      <c r="D974" s="86" t="str">
        <f>IF(ISBLANK('US Ad Fare Sheet'!F979),"",'US Ad Fare Sheet'!F979)</f>
        <v/>
      </c>
      <c r="E974" s="86" t="str">
        <f>IF(ISBLANK('US Ad Fare Sheet'!G979),"",'US Ad Fare Sheet'!G979)</f>
        <v/>
      </c>
    </row>
    <row r="975" spans="1:5" x14ac:dyDescent="0.15">
      <c r="A975" s="86" t="str">
        <f>IF(ISBLANK('US Ad Fare Sheet'!C980),"",'US Ad Fare Sheet'!C980)</f>
        <v/>
      </c>
      <c r="B975" s="86" t="str">
        <f>IF(ISBLANK('US Ad Fare Sheet'!D980),"",'US Ad Fare Sheet'!D980)</f>
        <v/>
      </c>
      <c r="C975" s="86" t="str">
        <f>IF(ISBLANK('US Ad Fare Sheet'!E980),"",'US Ad Fare Sheet'!E980)</f>
        <v/>
      </c>
      <c r="D975" s="86" t="str">
        <f>IF(ISBLANK('US Ad Fare Sheet'!F980),"",'US Ad Fare Sheet'!F980)</f>
        <v/>
      </c>
      <c r="E975" s="86" t="str">
        <f>IF(ISBLANK('US Ad Fare Sheet'!G980),"",'US Ad Fare Sheet'!G980)</f>
        <v/>
      </c>
    </row>
    <row r="976" spans="1:5" x14ac:dyDescent="0.15">
      <c r="A976" s="86" t="str">
        <f>IF(ISBLANK('US Ad Fare Sheet'!C981),"",'US Ad Fare Sheet'!C981)</f>
        <v/>
      </c>
      <c r="B976" s="86" t="str">
        <f>IF(ISBLANK('US Ad Fare Sheet'!D981),"",'US Ad Fare Sheet'!D981)</f>
        <v/>
      </c>
      <c r="C976" s="86" t="str">
        <f>IF(ISBLANK('US Ad Fare Sheet'!E981),"",'US Ad Fare Sheet'!E981)</f>
        <v/>
      </c>
      <c r="D976" s="86" t="str">
        <f>IF(ISBLANK('US Ad Fare Sheet'!F981),"",'US Ad Fare Sheet'!F981)</f>
        <v/>
      </c>
      <c r="E976" s="86" t="str">
        <f>IF(ISBLANK('US Ad Fare Sheet'!G981),"",'US Ad Fare Sheet'!G981)</f>
        <v/>
      </c>
    </row>
    <row r="977" spans="1:5" x14ac:dyDescent="0.15">
      <c r="A977" s="86" t="str">
        <f>IF(ISBLANK('US Ad Fare Sheet'!C982),"",'US Ad Fare Sheet'!C982)</f>
        <v/>
      </c>
      <c r="B977" s="86" t="str">
        <f>IF(ISBLANK('US Ad Fare Sheet'!D982),"",'US Ad Fare Sheet'!D982)</f>
        <v/>
      </c>
      <c r="C977" s="86" t="str">
        <f>IF(ISBLANK('US Ad Fare Sheet'!E982),"",'US Ad Fare Sheet'!E982)</f>
        <v/>
      </c>
      <c r="D977" s="86" t="str">
        <f>IF(ISBLANK('US Ad Fare Sheet'!F982),"",'US Ad Fare Sheet'!F982)</f>
        <v/>
      </c>
      <c r="E977" s="86" t="str">
        <f>IF(ISBLANK('US Ad Fare Sheet'!G982),"",'US Ad Fare Sheet'!G982)</f>
        <v/>
      </c>
    </row>
    <row r="978" spans="1:5" x14ac:dyDescent="0.15">
      <c r="A978" s="86" t="str">
        <f>IF(ISBLANK('US Ad Fare Sheet'!C983),"",'US Ad Fare Sheet'!C983)</f>
        <v/>
      </c>
      <c r="B978" s="86" t="str">
        <f>IF(ISBLANK('US Ad Fare Sheet'!D983),"",'US Ad Fare Sheet'!D983)</f>
        <v/>
      </c>
      <c r="C978" s="86" t="str">
        <f>IF(ISBLANK('US Ad Fare Sheet'!E983),"",'US Ad Fare Sheet'!E983)</f>
        <v/>
      </c>
      <c r="D978" s="86" t="str">
        <f>IF(ISBLANK('US Ad Fare Sheet'!F983),"",'US Ad Fare Sheet'!F983)</f>
        <v/>
      </c>
      <c r="E978" s="86" t="str">
        <f>IF(ISBLANK('US Ad Fare Sheet'!G983),"",'US Ad Fare Sheet'!G983)</f>
        <v/>
      </c>
    </row>
    <row r="979" spans="1:5" x14ac:dyDescent="0.15">
      <c r="A979" s="86" t="str">
        <f>IF(ISBLANK('US Ad Fare Sheet'!C984),"",'US Ad Fare Sheet'!C984)</f>
        <v/>
      </c>
      <c r="B979" s="86" t="str">
        <f>IF(ISBLANK('US Ad Fare Sheet'!D984),"",'US Ad Fare Sheet'!D984)</f>
        <v/>
      </c>
      <c r="C979" s="86" t="str">
        <f>IF(ISBLANK('US Ad Fare Sheet'!E984),"",'US Ad Fare Sheet'!E984)</f>
        <v/>
      </c>
      <c r="D979" s="86" t="str">
        <f>IF(ISBLANK('US Ad Fare Sheet'!F984),"",'US Ad Fare Sheet'!F984)</f>
        <v/>
      </c>
      <c r="E979" s="86" t="str">
        <f>IF(ISBLANK('US Ad Fare Sheet'!G984),"",'US Ad Fare Sheet'!G984)</f>
        <v/>
      </c>
    </row>
    <row r="980" spans="1:5" x14ac:dyDescent="0.15">
      <c r="A980" s="86" t="str">
        <f>IF(ISBLANK('US Ad Fare Sheet'!C985),"",'US Ad Fare Sheet'!C985)</f>
        <v/>
      </c>
      <c r="B980" s="86" t="str">
        <f>IF(ISBLANK('US Ad Fare Sheet'!D985),"",'US Ad Fare Sheet'!D985)</f>
        <v/>
      </c>
      <c r="C980" s="86" t="str">
        <f>IF(ISBLANK('US Ad Fare Sheet'!E985),"",'US Ad Fare Sheet'!E985)</f>
        <v/>
      </c>
      <c r="D980" s="86" t="str">
        <f>IF(ISBLANK('US Ad Fare Sheet'!F985),"",'US Ad Fare Sheet'!F985)</f>
        <v/>
      </c>
      <c r="E980" s="86" t="str">
        <f>IF(ISBLANK('US Ad Fare Sheet'!G985),"",'US Ad Fare Sheet'!G985)</f>
        <v/>
      </c>
    </row>
    <row r="981" spans="1:5" x14ac:dyDescent="0.15">
      <c r="A981" s="86" t="str">
        <f>IF(ISBLANK('US Ad Fare Sheet'!C986),"",'US Ad Fare Sheet'!C986)</f>
        <v/>
      </c>
      <c r="B981" s="86" t="str">
        <f>IF(ISBLANK('US Ad Fare Sheet'!D986),"",'US Ad Fare Sheet'!D986)</f>
        <v/>
      </c>
      <c r="C981" s="86" t="str">
        <f>IF(ISBLANK('US Ad Fare Sheet'!E986),"",'US Ad Fare Sheet'!E986)</f>
        <v/>
      </c>
      <c r="D981" s="86" t="str">
        <f>IF(ISBLANK('US Ad Fare Sheet'!F986),"",'US Ad Fare Sheet'!F986)</f>
        <v/>
      </c>
      <c r="E981" s="86" t="str">
        <f>IF(ISBLANK('US Ad Fare Sheet'!G986),"",'US Ad Fare Sheet'!G986)</f>
        <v/>
      </c>
    </row>
    <row r="982" spans="1:5" x14ac:dyDescent="0.15">
      <c r="A982" s="86" t="str">
        <f>IF(ISBLANK('US Ad Fare Sheet'!C987),"",'US Ad Fare Sheet'!C987)</f>
        <v/>
      </c>
      <c r="B982" s="86" t="str">
        <f>IF(ISBLANK('US Ad Fare Sheet'!D987),"",'US Ad Fare Sheet'!D987)</f>
        <v/>
      </c>
      <c r="C982" s="86" t="str">
        <f>IF(ISBLANK('US Ad Fare Sheet'!E987),"",'US Ad Fare Sheet'!E987)</f>
        <v/>
      </c>
      <c r="D982" s="86" t="str">
        <f>IF(ISBLANK('US Ad Fare Sheet'!F987),"",'US Ad Fare Sheet'!F987)</f>
        <v/>
      </c>
      <c r="E982" s="86" t="str">
        <f>IF(ISBLANK('US Ad Fare Sheet'!G987),"",'US Ad Fare Sheet'!G987)</f>
        <v/>
      </c>
    </row>
    <row r="983" spans="1:5" x14ac:dyDescent="0.15">
      <c r="A983" s="86" t="str">
        <f>IF(ISBLANK('US Ad Fare Sheet'!C988),"",'US Ad Fare Sheet'!C988)</f>
        <v/>
      </c>
      <c r="B983" s="86" t="str">
        <f>IF(ISBLANK('US Ad Fare Sheet'!D988),"",'US Ad Fare Sheet'!D988)</f>
        <v/>
      </c>
      <c r="C983" s="86" t="str">
        <f>IF(ISBLANK('US Ad Fare Sheet'!E988),"",'US Ad Fare Sheet'!E988)</f>
        <v/>
      </c>
      <c r="D983" s="86" t="str">
        <f>IF(ISBLANK('US Ad Fare Sheet'!F988),"",'US Ad Fare Sheet'!F988)</f>
        <v/>
      </c>
      <c r="E983" s="86" t="str">
        <f>IF(ISBLANK('US Ad Fare Sheet'!G988),"",'US Ad Fare Sheet'!G988)</f>
        <v/>
      </c>
    </row>
    <row r="984" spans="1:5" x14ac:dyDescent="0.15">
      <c r="A984" s="86" t="str">
        <f>IF(ISBLANK('US Ad Fare Sheet'!C989),"",'US Ad Fare Sheet'!C989)</f>
        <v/>
      </c>
      <c r="B984" s="86" t="str">
        <f>IF(ISBLANK('US Ad Fare Sheet'!D989),"",'US Ad Fare Sheet'!D989)</f>
        <v/>
      </c>
      <c r="C984" s="86" t="str">
        <f>IF(ISBLANK('US Ad Fare Sheet'!E989),"",'US Ad Fare Sheet'!E989)</f>
        <v/>
      </c>
      <c r="D984" s="86" t="str">
        <f>IF(ISBLANK('US Ad Fare Sheet'!F989),"",'US Ad Fare Sheet'!F989)</f>
        <v/>
      </c>
      <c r="E984" s="86" t="str">
        <f>IF(ISBLANK('US Ad Fare Sheet'!G989),"",'US Ad Fare Sheet'!G989)</f>
        <v/>
      </c>
    </row>
    <row r="985" spans="1:5" x14ac:dyDescent="0.15">
      <c r="A985" s="86" t="str">
        <f>IF(ISBLANK('US Ad Fare Sheet'!C990),"",'US Ad Fare Sheet'!C990)</f>
        <v/>
      </c>
      <c r="B985" s="86" t="str">
        <f>IF(ISBLANK('US Ad Fare Sheet'!D990),"",'US Ad Fare Sheet'!D990)</f>
        <v/>
      </c>
      <c r="C985" s="86" t="str">
        <f>IF(ISBLANK('US Ad Fare Sheet'!E990),"",'US Ad Fare Sheet'!E990)</f>
        <v/>
      </c>
      <c r="D985" s="86" t="str">
        <f>IF(ISBLANK('US Ad Fare Sheet'!F990),"",'US Ad Fare Sheet'!F990)</f>
        <v/>
      </c>
      <c r="E985" s="86" t="str">
        <f>IF(ISBLANK('US Ad Fare Sheet'!G990),"",'US Ad Fare Sheet'!G990)</f>
        <v/>
      </c>
    </row>
    <row r="986" spans="1:5" x14ac:dyDescent="0.15">
      <c r="A986" s="86" t="str">
        <f>IF(ISBLANK('US Ad Fare Sheet'!C991),"",'US Ad Fare Sheet'!C991)</f>
        <v/>
      </c>
      <c r="B986" s="86" t="str">
        <f>IF(ISBLANK('US Ad Fare Sheet'!D991),"",'US Ad Fare Sheet'!D991)</f>
        <v/>
      </c>
      <c r="C986" s="86" t="str">
        <f>IF(ISBLANK('US Ad Fare Sheet'!E991),"",'US Ad Fare Sheet'!E991)</f>
        <v/>
      </c>
      <c r="D986" s="86" t="str">
        <f>IF(ISBLANK('US Ad Fare Sheet'!F991),"",'US Ad Fare Sheet'!F991)</f>
        <v/>
      </c>
      <c r="E986" s="86" t="str">
        <f>IF(ISBLANK('US Ad Fare Sheet'!G991),"",'US Ad Fare Sheet'!G991)</f>
        <v/>
      </c>
    </row>
    <row r="987" spans="1:5" x14ac:dyDescent="0.15">
      <c r="A987" s="86" t="str">
        <f>IF(ISBLANK('US Ad Fare Sheet'!C992),"",'US Ad Fare Sheet'!C992)</f>
        <v/>
      </c>
      <c r="B987" s="86" t="str">
        <f>IF(ISBLANK('US Ad Fare Sheet'!D992),"",'US Ad Fare Sheet'!D992)</f>
        <v/>
      </c>
      <c r="C987" s="86" t="str">
        <f>IF(ISBLANK('US Ad Fare Sheet'!E992),"",'US Ad Fare Sheet'!E992)</f>
        <v/>
      </c>
      <c r="D987" s="86" t="str">
        <f>IF(ISBLANK('US Ad Fare Sheet'!F992),"",'US Ad Fare Sheet'!F992)</f>
        <v/>
      </c>
      <c r="E987" s="86" t="str">
        <f>IF(ISBLANK('US Ad Fare Sheet'!G992),"",'US Ad Fare Sheet'!G992)</f>
        <v/>
      </c>
    </row>
    <row r="988" spans="1:5" x14ac:dyDescent="0.15">
      <c r="A988" s="86" t="str">
        <f>IF(ISBLANK('US Ad Fare Sheet'!C993),"",'US Ad Fare Sheet'!C993)</f>
        <v/>
      </c>
      <c r="B988" s="86" t="str">
        <f>IF(ISBLANK('US Ad Fare Sheet'!D993),"",'US Ad Fare Sheet'!D993)</f>
        <v/>
      </c>
      <c r="C988" s="86" t="str">
        <f>IF(ISBLANK('US Ad Fare Sheet'!E993),"",'US Ad Fare Sheet'!E993)</f>
        <v/>
      </c>
      <c r="D988" s="86" t="str">
        <f>IF(ISBLANK('US Ad Fare Sheet'!F993),"",'US Ad Fare Sheet'!F993)</f>
        <v/>
      </c>
      <c r="E988" s="86" t="str">
        <f>IF(ISBLANK('US Ad Fare Sheet'!G993),"",'US Ad Fare Sheet'!G993)</f>
        <v/>
      </c>
    </row>
    <row r="989" spans="1:5" x14ac:dyDescent="0.15">
      <c r="A989" s="86" t="str">
        <f>IF(ISBLANK('US Ad Fare Sheet'!C994),"",'US Ad Fare Sheet'!C994)</f>
        <v/>
      </c>
      <c r="B989" s="86" t="str">
        <f>IF(ISBLANK('US Ad Fare Sheet'!D994),"",'US Ad Fare Sheet'!D994)</f>
        <v/>
      </c>
      <c r="C989" s="86" t="str">
        <f>IF(ISBLANK('US Ad Fare Sheet'!E994),"",'US Ad Fare Sheet'!E994)</f>
        <v/>
      </c>
      <c r="D989" s="86" t="str">
        <f>IF(ISBLANK('US Ad Fare Sheet'!F994),"",'US Ad Fare Sheet'!F994)</f>
        <v/>
      </c>
      <c r="E989" s="86" t="str">
        <f>IF(ISBLANK('US Ad Fare Sheet'!G994),"",'US Ad Fare Sheet'!G994)</f>
        <v/>
      </c>
    </row>
    <row r="990" spans="1:5" x14ac:dyDescent="0.15">
      <c r="A990" s="86" t="str">
        <f>IF(ISBLANK('US Ad Fare Sheet'!C995),"",'US Ad Fare Sheet'!C995)</f>
        <v/>
      </c>
      <c r="B990" s="86" t="str">
        <f>IF(ISBLANK('US Ad Fare Sheet'!D995),"",'US Ad Fare Sheet'!D995)</f>
        <v/>
      </c>
      <c r="C990" s="86" t="str">
        <f>IF(ISBLANK('US Ad Fare Sheet'!E995),"",'US Ad Fare Sheet'!E995)</f>
        <v/>
      </c>
      <c r="D990" s="86" t="str">
        <f>IF(ISBLANK('US Ad Fare Sheet'!F995),"",'US Ad Fare Sheet'!F995)</f>
        <v/>
      </c>
      <c r="E990" s="86" t="str">
        <f>IF(ISBLANK('US Ad Fare Sheet'!G995),"",'US Ad Fare Sheet'!G995)</f>
        <v/>
      </c>
    </row>
    <row r="991" spans="1:5" x14ac:dyDescent="0.15">
      <c r="A991" s="86" t="str">
        <f>IF(ISBLANK('US Ad Fare Sheet'!C996),"",'US Ad Fare Sheet'!C996)</f>
        <v/>
      </c>
      <c r="B991" s="86" t="str">
        <f>IF(ISBLANK('US Ad Fare Sheet'!D996),"",'US Ad Fare Sheet'!D996)</f>
        <v/>
      </c>
      <c r="C991" s="86" t="str">
        <f>IF(ISBLANK('US Ad Fare Sheet'!E996),"",'US Ad Fare Sheet'!E996)</f>
        <v/>
      </c>
      <c r="D991" s="86" t="str">
        <f>IF(ISBLANK('US Ad Fare Sheet'!F996),"",'US Ad Fare Sheet'!F996)</f>
        <v/>
      </c>
      <c r="E991" s="86" t="str">
        <f>IF(ISBLANK('US Ad Fare Sheet'!G996),"",'US Ad Fare Sheet'!G996)</f>
        <v/>
      </c>
    </row>
    <row r="992" spans="1:5" x14ac:dyDescent="0.15">
      <c r="A992" s="86" t="str">
        <f>IF(ISBLANK('US Ad Fare Sheet'!C997),"",'US Ad Fare Sheet'!C997)</f>
        <v/>
      </c>
      <c r="B992" s="86" t="str">
        <f>IF(ISBLANK('US Ad Fare Sheet'!D997),"",'US Ad Fare Sheet'!D997)</f>
        <v/>
      </c>
      <c r="C992" s="86" t="str">
        <f>IF(ISBLANK('US Ad Fare Sheet'!E997),"",'US Ad Fare Sheet'!E997)</f>
        <v/>
      </c>
      <c r="D992" s="86" t="str">
        <f>IF(ISBLANK('US Ad Fare Sheet'!F997),"",'US Ad Fare Sheet'!F997)</f>
        <v/>
      </c>
      <c r="E992" s="86" t="str">
        <f>IF(ISBLANK('US Ad Fare Sheet'!G997),"",'US Ad Fare Sheet'!G997)</f>
        <v/>
      </c>
    </row>
    <row r="993" spans="1:5" x14ac:dyDescent="0.15">
      <c r="A993" s="86" t="str">
        <f>IF(ISBLANK('US Ad Fare Sheet'!C998),"",'US Ad Fare Sheet'!C998)</f>
        <v/>
      </c>
      <c r="B993" s="86" t="str">
        <f>IF(ISBLANK('US Ad Fare Sheet'!D998),"",'US Ad Fare Sheet'!D998)</f>
        <v/>
      </c>
      <c r="C993" s="86" t="str">
        <f>IF(ISBLANK('US Ad Fare Sheet'!E998),"",'US Ad Fare Sheet'!E998)</f>
        <v/>
      </c>
      <c r="D993" s="86" t="str">
        <f>IF(ISBLANK('US Ad Fare Sheet'!F998),"",'US Ad Fare Sheet'!F998)</f>
        <v/>
      </c>
      <c r="E993" s="86" t="str">
        <f>IF(ISBLANK('US Ad Fare Sheet'!G998),"",'US Ad Fare Sheet'!G998)</f>
        <v/>
      </c>
    </row>
    <row r="994" spans="1:5" x14ac:dyDescent="0.15">
      <c r="A994" s="86" t="str">
        <f>IF(ISBLANK('US Ad Fare Sheet'!C999),"",'US Ad Fare Sheet'!C999)</f>
        <v/>
      </c>
      <c r="B994" s="86" t="str">
        <f>IF(ISBLANK('US Ad Fare Sheet'!D999),"",'US Ad Fare Sheet'!D999)</f>
        <v/>
      </c>
      <c r="C994" s="86" t="str">
        <f>IF(ISBLANK('US Ad Fare Sheet'!E999),"",'US Ad Fare Sheet'!E999)</f>
        <v/>
      </c>
      <c r="D994" s="86" t="str">
        <f>IF(ISBLANK('US Ad Fare Sheet'!F999),"",'US Ad Fare Sheet'!F999)</f>
        <v/>
      </c>
      <c r="E994" s="86" t="str">
        <f>IF(ISBLANK('US Ad Fare Sheet'!G999),"",'US Ad Fare Sheet'!G999)</f>
        <v/>
      </c>
    </row>
    <row r="995" spans="1:5" x14ac:dyDescent="0.15">
      <c r="A995" s="86" t="str">
        <f>IF(ISBLANK('US Ad Fare Sheet'!C1000),"",'US Ad Fare Sheet'!C1000)</f>
        <v/>
      </c>
      <c r="B995" s="86" t="str">
        <f>IF(ISBLANK('US Ad Fare Sheet'!D1000),"",'US Ad Fare Sheet'!D1000)</f>
        <v/>
      </c>
      <c r="C995" s="86" t="str">
        <f>IF(ISBLANK('US Ad Fare Sheet'!E1000),"",'US Ad Fare Sheet'!E1000)</f>
        <v/>
      </c>
      <c r="D995" s="86" t="str">
        <f>IF(ISBLANK('US Ad Fare Sheet'!F1000),"",'US Ad Fare Sheet'!F1000)</f>
        <v/>
      </c>
      <c r="E995" s="86" t="str">
        <f>IF(ISBLANK('US Ad Fare Sheet'!G1000),"",'US Ad Fare Sheet'!G1000)</f>
        <v/>
      </c>
    </row>
    <row r="996" spans="1:5" x14ac:dyDescent="0.15">
      <c r="A996" s="86" t="str">
        <f>IF(ISBLANK('US Ad Fare Sheet'!C1001),"",'US Ad Fare Sheet'!C1001)</f>
        <v/>
      </c>
      <c r="B996" s="86" t="str">
        <f>IF(ISBLANK('US Ad Fare Sheet'!D1001),"",'US Ad Fare Sheet'!D1001)</f>
        <v/>
      </c>
      <c r="C996" s="86" t="str">
        <f>IF(ISBLANK('US Ad Fare Sheet'!E1001),"",'US Ad Fare Sheet'!E1001)</f>
        <v/>
      </c>
      <c r="D996" s="86" t="str">
        <f>IF(ISBLANK('US Ad Fare Sheet'!F1001),"",'US Ad Fare Sheet'!F1001)</f>
        <v/>
      </c>
      <c r="E996" s="86" t="str">
        <f>IF(ISBLANK('US Ad Fare Sheet'!G1001),"",'US Ad Fare Sheet'!G1001)</f>
        <v/>
      </c>
    </row>
    <row r="997" spans="1:5" x14ac:dyDescent="0.15">
      <c r="A997" s="86" t="str">
        <f>IF(ISBLANK('US Ad Fare Sheet'!C1002),"",'US Ad Fare Sheet'!C1002)</f>
        <v/>
      </c>
      <c r="B997" s="86" t="str">
        <f>IF(ISBLANK('US Ad Fare Sheet'!D1002),"",'US Ad Fare Sheet'!D1002)</f>
        <v/>
      </c>
      <c r="C997" s="86" t="str">
        <f>IF(ISBLANK('US Ad Fare Sheet'!E1002),"",'US Ad Fare Sheet'!E1002)</f>
        <v/>
      </c>
      <c r="D997" s="86" t="str">
        <f>IF(ISBLANK('US Ad Fare Sheet'!F1002),"",'US Ad Fare Sheet'!F1002)</f>
        <v/>
      </c>
      <c r="E997" s="86" t="str">
        <f>IF(ISBLANK('US Ad Fare Sheet'!G1002),"",'US Ad Fare Sheet'!G1002)</f>
        <v/>
      </c>
    </row>
    <row r="998" spans="1:5" x14ac:dyDescent="0.15">
      <c r="A998" s="86" t="str">
        <f>IF(ISBLANK('US Ad Fare Sheet'!C1003),"",'US Ad Fare Sheet'!C1003)</f>
        <v/>
      </c>
      <c r="B998" s="86" t="str">
        <f>IF(ISBLANK('US Ad Fare Sheet'!D1003),"",'US Ad Fare Sheet'!D1003)</f>
        <v/>
      </c>
      <c r="C998" s="86" t="str">
        <f>IF(ISBLANK('US Ad Fare Sheet'!E1003),"",'US Ad Fare Sheet'!E1003)</f>
        <v/>
      </c>
      <c r="D998" s="86" t="str">
        <f>IF(ISBLANK('US Ad Fare Sheet'!F1003),"",'US Ad Fare Sheet'!F1003)</f>
        <v/>
      </c>
      <c r="E998" s="86" t="str">
        <f>IF(ISBLANK('US Ad Fare Sheet'!G1003),"",'US Ad Fare Sheet'!G1003)</f>
        <v/>
      </c>
    </row>
    <row r="999" spans="1:5" x14ac:dyDescent="0.15">
      <c r="A999" s="86" t="str">
        <f>IF(ISBLANK('US Ad Fare Sheet'!C1004),"",'US Ad Fare Sheet'!C1004)</f>
        <v/>
      </c>
      <c r="B999" s="86" t="str">
        <f>IF(ISBLANK('US Ad Fare Sheet'!D1004),"",'US Ad Fare Sheet'!D1004)</f>
        <v/>
      </c>
      <c r="C999" s="86" t="str">
        <f>IF(ISBLANK('US Ad Fare Sheet'!E1004),"",'US Ad Fare Sheet'!E1004)</f>
        <v/>
      </c>
      <c r="D999" s="86" t="str">
        <f>IF(ISBLANK('US Ad Fare Sheet'!F1004),"",'US Ad Fare Sheet'!F1004)</f>
        <v/>
      </c>
      <c r="E999" s="86" t="str">
        <f>IF(ISBLANK('US Ad Fare Sheet'!G1004),"",'US Ad Fare Sheet'!G1004)</f>
        <v/>
      </c>
    </row>
    <row r="1000" spans="1:5" x14ac:dyDescent="0.15">
      <c r="A1000" s="86" t="str">
        <f>IF(ISBLANK('US Ad Fare Sheet'!C1005),"",'US Ad Fare Sheet'!C1005)</f>
        <v/>
      </c>
      <c r="B1000" s="86" t="str">
        <f>IF(ISBLANK('US Ad Fare Sheet'!D1005),"",'US Ad Fare Sheet'!D1005)</f>
        <v/>
      </c>
      <c r="C1000" s="86" t="str">
        <f>IF(ISBLANK('US Ad Fare Sheet'!E1005),"",'US Ad Fare Sheet'!E1005)</f>
        <v/>
      </c>
      <c r="D1000" s="86" t="str">
        <f>IF(ISBLANK('US Ad Fare Sheet'!F1005),"",'US Ad Fare Sheet'!F1005)</f>
        <v/>
      </c>
      <c r="E1000" s="86" t="str">
        <f>IF(ISBLANK('US Ad Fare Sheet'!G1005),"",'US Ad Fare Sheet'!G1005)</f>
        <v/>
      </c>
    </row>
    <row r="1001" spans="1:5" x14ac:dyDescent="0.15">
      <c r="A1001" s="86" t="str">
        <f>IF(ISBLANK('US Ad Fare Sheet'!C1006),"",'US Ad Fare Sheet'!C1006)</f>
        <v/>
      </c>
      <c r="B1001" s="86" t="str">
        <f>IF(ISBLANK('US Ad Fare Sheet'!D1006),"",'US Ad Fare Sheet'!D1006)</f>
        <v/>
      </c>
      <c r="C1001" s="86" t="str">
        <f>IF(ISBLANK('US Ad Fare Sheet'!E1006),"",'US Ad Fare Sheet'!E1006)</f>
        <v/>
      </c>
      <c r="D1001" s="86" t="str">
        <f>IF(ISBLANK('US Ad Fare Sheet'!F1006),"",'US Ad Fare Sheet'!F1006)</f>
        <v/>
      </c>
      <c r="E1001" s="86" t="str">
        <f>IF(ISBLANK('US Ad Fare Sheet'!G1006),"",'US Ad Fare Sheet'!G1006)</f>
        <v/>
      </c>
    </row>
    <row r="1002" spans="1:5" x14ac:dyDescent="0.15">
      <c r="A1002" s="86" t="str">
        <f>IF(ISBLANK('US Ad Fare Sheet'!C1007),"",'US Ad Fare Sheet'!C1007)</f>
        <v/>
      </c>
      <c r="B1002" s="86" t="str">
        <f>IF(ISBLANK('US Ad Fare Sheet'!D1007),"",'US Ad Fare Sheet'!D1007)</f>
        <v/>
      </c>
      <c r="C1002" s="86" t="str">
        <f>IF(ISBLANK('US Ad Fare Sheet'!E1007),"",'US Ad Fare Sheet'!E1007)</f>
        <v/>
      </c>
      <c r="D1002" s="86" t="str">
        <f>IF(ISBLANK('US Ad Fare Sheet'!F1007),"",'US Ad Fare Sheet'!F1007)</f>
        <v/>
      </c>
      <c r="E1002" s="86" t="str">
        <f>IF(ISBLANK('US Ad Fare Sheet'!G1007),"",'US Ad Fare Sheet'!G1007)</f>
        <v/>
      </c>
    </row>
    <row r="1003" spans="1:5" x14ac:dyDescent="0.15">
      <c r="A1003" s="86" t="str">
        <f>IF(ISBLANK('US Ad Fare Sheet'!C1008),"",'US Ad Fare Sheet'!C1008)</f>
        <v/>
      </c>
      <c r="B1003" s="86" t="str">
        <f>IF(ISBLANK('US Ad Fare Sheet'!D1008),"",'US Ad Fare Sheet'!D1008)</f>
        <v/>
      </c>
      <c r="C1003" s="86" t="str">
        <f>IF(ISBLANK('US Ad Fare Sheet'!E1008),"",'US Ad Fare Sheet'!E1008)</f>
        <v/>
      </c>
      <c r="D1003" s="86" t="str">
        <f>IF(ISBLANK('US Ad Fare Sheet'!F1008),"",'US Ad Fare Sheet'!F1008)</f>
        <v/>
      </c>
      <c r="E1003" s="86" t="str">
        <f>IF(ISBLANK('US Ad Fare Sheet'!G1008),"",'US Ad Fare Sheet'!G1008)</f>
        <v/>
      </c>
    </row>
    <row r="1004" spans="1:5" x14ac:dyDescent="0.15">
      <c r="A1004" s="86" t="str">
        <f>IF(ISBLANK('US Ad Fare Sheet'!C1009),"",'US Ad Fare Sheet'!C1009)</f>
        <v/>
      </c>
      <c r="B1004" s="86" t="str">
        <f>IF(ISBLANK('US Ad Fare Sheet'!D1009),"",'US Ad Fare Sheet'!D1009)</f>
        <v/>
      </c>
      <c r="C1004" s="86" t="str">
        <f>IF(ISBLANK('US Ad Fare Sheet'!E1009),"",'US Ad Fare Sheet'!E1009)</f>
        <v/>
      </c>
      <c r="D1004" s="86" t="str">
        <f>IF(ISBLANK('US Ad Fare Sheet'!F1009),"",'US Ad Fare Sheet'!F1009)</f>
        <v/>
      </c>
      <c r="E1004" s="86" t="str">
        <f>IF(ISBLANK('US Ad Fare Sheet'!G1009),"",'US Ad Fare Sheet'!G1009)</f>
        <v/>
      </c>
    </row>
    <row r="1005" spans="1:5" x14ac:dyDescent="0.15">
      <c r="A1005" s="86" t="str">
        <f>IF(ISBLANK('US Ad Fare Sheet'!C1010),"",'US Ad Fare Sheet'!C1010)</f>
        <v/>
      </c>
      <c r="B1005" s="86" t="str">
        <f>IF(ISBLANK('US Ad Fare Sheet'!D1010),"",'US Ad Fare Sheet'!D1010)</f>
        <v/>
      </c>
      <c r="C1005" s="86" t="str">
        <f>IF(ISBLANK('US Ad Fare Sheet'!E1010),"",'US Ad Fare Sheet'!E1010)</f>
        <v/>
      </c>
      <c r="D1005" s="86" t="str">
        <f>IF(ISBLANK('US Ad Fare Sheet'!F1010),"",'US Ad Fare Sheet'!F1010)</f>
        <v/>
      </c>
      <c r="E1005" s="86" t="str">
        <f>IF(ISBLANK('US Ad Fare Sheet'!G1010),"",'US Ad Fare Sheet'!G1010)</f>
        <v/>
      </c>
    </row>
    <row r="1006" spans="1:5" x14ac:dyDescent="0.15">
      <c r="A1006" s="86" t="str">
        <f>IF(ISBLANK('US Ad Fare Sheet'!C1011),"",'US Ad Fare Sheet'!C1011)</f>
        <v/>
      </c>
      <c r="B1006" s="86" t="str">
        <f>IF(ISBLANK('US Ad Fare Sheet'!D1011),"",'US Ad Fare Sheet'!D1011)</f>
        <v/>
      </c>
      <c r="C1006" s="86" t="str">
        <f>IF(ISBLANK('US Ad Fare Sheet'!E1011),"",'US Ad Fare Sheet'!E1011)</f>
        <v/>
      </c>
      <c r="D1006" s="86" t="str">
        <f>IF(ISBLANK('US Ad Fare Sheet'!F1011),"",'US Ad Fare Sheet'!F1011)</f>
        <v/>
      </c>
      <c r="E1006" s="86" t="str">
        <f>IF(ISBLANK('US Ad Fare Sheet'!G1011),"",'US Ad Fare Sheet'!G1011)</f>
        <v/>
      </c>
    </row>
    <row r="1007" spans="1:5" x14ac:dyDescent="0.15">
      <c r="A1007" s="86" t="str">
        <f>IF(ISBLANK('US Ad Fare Sheet'!C1012),"",'US Ad Fare Sheet'!C1012)</f>
        <v/>
      </c>
      <c r="B1007" s="86" t="str">
        <f>IF(ISBLANK('US Ad Fare Sheet'!D1012),"",'US Ad Fare Sheet'!D1012)</f>
        <v/>
      </c>
      <c r="C1007" s="86" t="str">
        <f>IF(ISBLANK('US Ad Fare Sheet'!E1012),"",'US Ad Fare Sheet'!E1012)</f>
        <v/>
      </c>
      <c r="D1007" s="86" t="str">
        <f>IF(ISBLANK('US Ad Fare Sheet'!F1012),"",'US Ad Fare Sheet'!F1012)</f>
        <v/>
      </c>
      <c r="E1007" s="86" t="str">
        <f>IF(ISBLANK('US Ad Fare Sheet'!G1012),"",'US Ad Fare Sheet'!G1012)</f>
        <v/>
      </c>
    </row>
    <row r="1008" spans="1:5" x14ac:dyDescent="0.15">
      <c r="A1008" s="86" t="str">
        <f>IF(ISBLANK('US Ad Fare Sheet'!C1013),"",'US Ad Fare Sheet'!C1013)</f>
        <v/>
      </c>
      <c r="B1008" s="86" t="str">
        <f>IF(ISBLANK('US Ad Fare Sheet'!D1013),"",'US Ad Fare Sheet'!D1013)</f>
        <v/>
      </c>
      <c r="C1008" s="86" t="str">
        <f>IF(ISBLANK('US Ad Fare Sheet'!E1013),"",'US Ad Fare Sheet'!E1013)</f>
        <v/>
      </c>
      <c r="D1008" s="86" t="str">
        <f>IF(ISBLANK('US Ad Fare Sheet'!F1013),"",'US Ad Fare Sheet'!F1013)</f>
        <v/>
      </c>
      <c r="E1008" s="86" t="str">
        <f>IF(ISBLANK('US Ad Fare Sheet'!G1013),"",'US Ad Fare Sheet'!G1013)</f>
        <v/>
      </c>
    </row>
    <row r="1009" spans="1:5" x14ac:dyDescent="0.15">
      <c r="A1009" s="86" t="str">
        <f>IF(ISBLANK('US Ad Fare Sheet'!C1014),"",'US Ad Fare Sheet'!C1014)</f>
        <v/>
      </c>
      <c r="B1009" s="86" t="str">
        <f>IF(ISBLANK('US Ad Fare Sheet'!D1014),"",'US Ad Fare Sheet'!D1014)</f>
        <v/>
      </c>
      <c r="C1009" s="86" t="str">
        <f>IF(ISBLANK('US Ad Fare Sheet'!E1014),"",'US Ad Fare Sheet'!E1014)</f>
        <v/>
      </c>
      <c r="D1009" s="86" t="str">
        <f>IF(ISBLANK('US Ad Fare Sheet'!F1014),"",'US Ad Fare Sheet'!F1014)</f>
        <v/>
      </c>
      <c r="E1009" s="86" t="str">
        <f>IF(ISBLANK('US Ad Fare Sheet'!G1014),"",'US Ad Fare Sheet'!G1014)</f>
        <v/>
      </c>
    </row>
    <row r="1010" spans="1:5" x14ac:dyDescent="0.15">
      <c r="A1010" s="86" t="str">
        <f>IF(ISBLANK('US Ad Fare Sheet'!C1015),"",'US Ad Fare Sheet'!C1015)</f>
        <v/>
      </c>
      <c r="B1010" s="86" t="str">
        <f>IF(ISBLANK('US Ad Fare Sheet'!D1015),"",'US Ad Fare Sheet'!D1015)</f>
        <v/>
      </c>
      <c r="C1010" s="86" t="str">
        <f>IF(ISBLANK('US Ad Fare Sheet'!E1015),"",'US Ad Fare Sheet'!E1015)</f>
        <v/>
      </c>
      <c r="D1010" s="86" t="str">
        <f>IF(ISBLANK('US Ad Fare Sheet'!F1015),"",'US Ad Fare Sheet'!F1015)</f>
        <v/>
      </c>
      <c r="E1010" s="86" t="str">
        <f>IF(ISBLANK('US Ad Fare Sheet'!G1015),"",'US Ad Fare Sheet'!G1015)</f>
        <v/>
      </c>
    </row>
    <row r="1011" spans="1:5" x14ac:dyDescent="0.15">
      <c r="A1011" s="86" t="str">
        <f>IF(ISBLANK('US Ad Fare Sheet'!C1016),"",'US Ad Fare Sheet'!C1016)</f>
        <v/>
      </c>
      <c r="B1011" s="86" t="str">
        <f>IF(ISBLANK('US Ad Fare Sheet'!D1016),"",'US Ad Fare Sheet'!D1016)</f>
        <v/>
      </c>
      <c r="C1011" s="86" t="str">
        <f>IF(ISBLANK('US Ad Fare Sheet'!E1016),"",'US Ad Fare Sheet'!E1016)</f>
        <v/>
      </c>
      <c r="D1011" s="86" t="str">
        <f>IF(ISBLANK('US Ad Fare Sheet'!F1016),"",'US Ad Fare Sheet'!F1016)</f>
        <v/>
      </c>
      <c r="E1011" s="86" t="str">
        <f>IF(ISBLANK('US Ad Fare Sheet'!G1016),"",'US Ad Fare Sheet'!G1016)</f>
        <v/>
      </c>
    </row>
    <row r="1012" spans="1:5" x14ac:dyDescent="0.15">
      <c r="A1012" s="86" t="str">
        <f>IF(ISBLANK('US Ad Fare Sheet'!C1017),"",'US Ad Fare Sheet'!C1017)</f>
        <v/>
      </c>
      <c r="B1012" s="86" t="str">
        <f>IF(ISBLANK('US Ad Fare Sheet'!D1017),"",'US Ad Fare Sheet'!D1017)</f>
        <v/>
      </c>
      <c r="C1012" s="86" t="str">
        <f>IF(ISBLANK('US Ad Fare Sheet'!E1017),"",'US Ad Fare Sheet'!E1017)</f>
        <v/>
      </c>
      <c r="D1012" s="86" t="str">
        <f>IF(ISBLANK('US Ad Fare Sheet'!F1017),"",'US Ad Fare Sheet'!F1017)</f>
        <v/>
      </c>
      <c r="E1012" s="86" t="str">
        <f>IF(ISBLANK('US Ad Fare Sheet'!G1017),"",'US Ad Fare Sheet'!G1017)</f>
        <v/>
      </c>
    </row>
    <row r="1013" spans="1:5" x14ac:dyDescent="0.15">
      <c r="A1013" s="86" t="str">
        <f>IF(ISBLANK('US Ad Fare Sheet'!C1018),"",'US Ad Fare Sheet'!C1018)</f>
        <v/>
      </c>
      <c r="B1013" s="86" t="str">
        <f>IF(ISBLANK('US Ad Fare Sheet'!D1018),"",'US Ad Fare Sheet'!D1018)</f>
        <v/>
      </c>
      <c r="C1013" s="86" t="str">
        <f>IF(ISBLANK('US Ad Fare Sheet'!E1018),"",'US Ad Fare Sheet'!E1018)</f>
        <v/>
      </c>
      <c r="D1013" s="86" t="str">
        <f>IF(ISBLANK('US Ad Fare Sheet'!F1018),"",'US Ad Fare Sheet'!F1018)</f>
        <v/>
      </c>
      <c r="E1013" s="86" t="str">
        <f>IF(ISBLANK('US Ad Fare Sheet'!G1018),"",'US Ad Fare Sheet'!G1018)</f>
        <v/>
      </c>
    </row>
    <row r="1014" spans="1:5" x14ac:dyDescent="0.15">
      <c r="A1014" s="86" t="str">
        <f>IF(ISBLANK('US Ad Fare Sheet'!C1019),"",'US Ad Fare Sheet'!C1019)</f>
        <v/>
      </c>
      <c r="B1014" s="86" t="str">
        <f>IF(ISBLANK('US Ad Fare Sheet'!D1019),"",'US Ad Fare Sheet'!D1019)</f>
        <v/>
      </c>
      <c r="C1014" s="86" t="str">
        <f>IF(ISBLANK('US Ad Fare Sheet'!E1019),"",'US Ad Fare Sheet'!E1019)</f>
        <v/>
      </c>
      <c r="D1014" s="86" t="str">
        <f>IF(ISBLANK('US Ad Fare Sheet'!F1019),"",'US Ad Fare Sheet'!F1019)</f>
        <v/>
      </c>
      <c r="E1014" s="86" t="str">
        <f>IF(ISBLANK('US Ad Fare Sheet'!G1019),"",'US Ad Fare Sheet'!G1019)</f>
        <v/>
      </c>
    </row>
    <row r="1015" spans="1:5" x14ac:dyDescent="0.15">
      <c r="A1015" s="86" t="str">
        <f>IF(ISBLANK('US Ad Fare Sheet'!C1020),"",'US Ad Fare Sheet'!C1020)</f>
        <v/>
      </c>
      <c r="B1015" s="86" t="str">
        <f>IF(ISBLANK('US Ad Fare Sheet'!D1020),"",'US Ad Fare Sheet'!D1020)</f>
        <v/>
      </c>
      <c r="C1015" s="86" t="str">
        <f>IF(ISBLANK('US Ad Fare Sheet'!E1020),"",'US Ad Fare Sheet'!E1020)</f>
        <v/>
      </c>
      <c r="D1015" s="86" t="str">
        <f>IF(ISBLANK('US Ad Fare Sheet'!F1020),"",'US Ad Fare Sheet'!F1020)</f>
        <v/>
      </c>
      <c r="E1015" s="86" t="str">
        <f>IF(ISBLANK('US Ad Fare Sheet'!G1020),"",'US Ad Fare Sheet'!G1020)</f>
        <v/>
      </c>
    </row>
    <row r="1016" spans="1:5" x14ac:dyDescent="0.15">
      <c r="A1016" s="86" t="str">
        <f>IF(ISBLANK('US Ad Fare Sheet'!C1021),"",'US Ad Fare Sheet'!C1021)</f>
        <v/>
      </c>
      <c r="B1016" s="86" t="str">
        <f>IF(ISBLANK('US Ad Fare Sheet'!D1021),"",'US Ad Fare Sheet'!D1021)</f>
        <v/>
      </c>
      <c r="C1016" s="86" t="str">
        <f>IF(ISBLANK('US Ad Fare Sheet'!E1021),"",'US Ad Fare Sheet'!E1021)</f>
        <v/>
      </c>
      <c r="D1016" s="86" t="str">
        <f>IF(ISBLANK('US Ad Fare Sheet'!F1021),"",'US Ad Fare Sheet'!F1021)</f>
        <v/>
      </c>
      <c r="E1016" s="86" t="str">
        <f>IF(ISBLANK('US Ad Fare Sheet'!G1021),"",'US Ad Fare Sheet'!G1021)</f>
        <v/>
      </c>
    </row>
    <row r="1017" spans="1:5" x14ac:dyDescent="0.15">
      <c r="A1017" s="86" t="str">
        <f>IF(ISBLANK('US Ad Fare Sheet'!C1022),"",'US Ad Fare Sheet'!C1022)</f>
        <v/>
      </c>
      <c r="B1017" s="86" t="str">
        <f>IF(ISBLANK('US Ad Fare Sheet'!D1022),"",'US Ad Fare Sheet'!D1022)</f>
        <v/>
      </c>
      <c r="C1017" s="86" t="str">
        <f>IF(ISBLANK('US Ad Fare Sheet'!E1022),"",'US Ad Fare Sheet'!E1022)</f>
        <v/>
      </c>
      <c r="D1017" s="86" t="str">
        <f>IF(ISBLANK('US Ad Fare Sheet'!F1022),"",'US Ad Fare Sheet'!F1022)</f>
        <v/>
      </c>
      <c r="E1017" s="86" t="str">
        <f>IF(ISBLANK('US Ad Fare Sheet'!G1022),"",'US Ad Fare Sheet'!G1022)</f>
        <v/>
      </c>
    </row>
    <row r="1018" spans="1:5" x14ac:dyDescent="0.15">
      <c r="A1018" s="86" t="str">
        <f>IF(ISBLANK('US Ad Fare Sheet'!C1023),"",'US Ad Fare Sheet'!C1023)</f>
        <v/>
      </c>
      <c r="B1018" s="86" t="str">
        <f>IF(ISBLANK('US Ad Fare Sheet'!D1023),"",'US Ad Fare Sheet'!D1023)</f>
        <v/>
      </c>
      <c r="C1018" s="86" t="str">
        <f>IF(ISBLANK('US Ad Fare Sheet'!E1023),"",'US Ad Fare Sheet'!E1023)</f>
        <v/>
      </c>
      <c r="D1018" s="86" t="str">
        <f>IF(ISBLANK('US Ad Fare Sheet'!F1023),"",'US Ad Fare Sheet'!F1023)</f>
        <v/>
      </c>
      <c r="E1018" s="86" t="str">
        <f>IF(ISBLANK('US Ad Fare Sheet'!G1023),"",'US Ad Fare Sheet'!G1023)</f>
        <v/>
      </c>
    </row>
    <row r="1019" spans="1:5" x14ac:dyDescent="0.15">
      <c r="A1019" s="86" t="str">
        <f>IF(ISBLANK('US Ad Fare Sheet'!C1024),"",'US Ad Fare Sheet'!C1024)</f>
        <v/>
      </c>
      <c r="B1019" s="86" t="str">
        <f>IF(ISBLANK('US Ad Fare Sheet'!D1024),"",'US Ad Fare Sheet'!D1024)</f>
        <v/>
      </c>
      <c r="C1019" s="86" t="str">
        <f>IF(ISBLANK('US Ad Fare Sheet'!E1024),"",'US Ad Fare Sheet'!E1024)</f>
        <v/>
      </c>
      <c r="D1019" s="86" t="str">
        <f>IF(ISBLANK('US Ad Fare Sheet'!F1024),"",'US Ad Fare Sheet'!F1024)</f>
        <v/>
      </c>
      <c r="E1019" s="86" t="str">
        <f>IF(ISBLANK('US Ad Fare Sheet'!G1024),"",'US Ad Fare Sheet'!G1024)</f>
        <v/>
      </c>
    </row>
    <row r="1020" spans="1:5" x14ac:dyDescent="0.15">
      <c r="A1020" s="86" t="str">
        <f>IF(ISBLANK('US Ad Fare Sheet'!C1025),"",'US Ad Fare Sheet'!C1025)</f>
        <v/>
      </c>
      <c r="B1020" s="86" t="str">
        <f>IF(ISBLANK('US Ad Fare Sheet'!D1025),"",'US Ad Fare Sheet'!D1025)</f>
        <v/>
      </c>
      <c r="C1020" s="86" t="str">
        <f>IF(ISBLANK('US Ad Fare Sheet'!E1025),"",'US Ad Fare Sheet'!E1025)</f>
        <v/>
      </c>
      <c r="D1020" s="86" t="str">
        <f>IF(ISBLANK('US Ad Fare Sheet'!F1025),"",'US Ad Fare Sheet'!F1025)</f>
        <v/>
      </c>
      <c r="E1020" s="86" t="str">
        <f>IF(ISBLANK('US Ad Fare Sheet'!G1025),"",'US Ad Fare Sheet'!G1025)</f>
        <v/>
      </c>
    </row>
    <row r="1021" spans="1:5" x14ac:dyDescent="0.15">
      <c r="A1021" s="86" t="str">
        <f>IF(ISBLANK('US Ad Fare Sheet'!C1026),"",'US Ad Fare Sheet'!C1026)</f>
        <v/>
      </c>
      <c r="B1021" s="86" t="str">
        <f>IF(ISBLANK('US Ad Fare Sheet'!D1026),"",'US Ad Fare Sheet'!D1026)</f>
        <v/>
      </c>
      <c r="C1021" s="86" t="str">
        <f>IF(ISBLANK('US Ad Fare Sheet'!E1026),"",'US Ad Fare Sheet'!E1026)</f>
        <v/>
      </c>
      <c r="D1021" s="86" t="str">
        <f>IF(ISBLANK('US Ad Fare Sheet'!F1026),"",'US Ad Fare Sheet'!F1026)</f>
        <v/>
      </c>
      <c r="E1021" s="86" t="str">
        <f>IF(ISBLANK('US Ad Fare Sheet'!G1026),"",'US Ad Fare Sheet'!G1026)</f>
        <v/>
      </c>
    </row>
    <row r="1022" spans="1:5" x14ac:dyDescent="0.15">
      <c r="A1022" s="86" t="str">
        <f>IF(ISBLANK('US Ad Fare Sheet'!C1027),"",'US Ad Fare Sheet'!C1027)</f>
        <v/>
      </c>
      <c r="B1022" s="86" t="str">
        <f>IF(ISBLANK('US Ad Fare Sheet'!D1027),"",'US Ad Fare Sheet'!D1027)</f>
        <v/>
      </c>
      <c r="C1022" s="86" t="str">
        <f>IF(ISBLANK('US Ad Fare Sheet'!E1027),"",'US Ad Fare Sheet'!E1027)</f>
        <v/>
      </c>
      <c r="D1022" s="86" t="str">
        <f>IF(ISBLANK('US Ad Fare Sheet'!F1027),"",'US Ad Fare Sheet'!F1027)</f>
        <v/>
      </c>
      <c r="E1022" s="86" t="str">
        <f>IF(ISBLANK('US Ad Fare Sheet'!G1027),"",'US Ad Fare Sheet'!G1027)</f>
        <v/>
      </c>
    </row>
    <row r="1023" spans="1:5" x14ac:dyDescent="0.15">
      <c r="A1023" s="86" t="str">
        <f>IF(ISBLANK('US Ad Fare Sheet'!C1028),"",'US Ad Fare Sheet'!C1028)</f>
        <v/>
      </c>
      <c r="B1023" s="86" t="str">
        <f>IF(ISBLANK('US Ad Fare Sheet'!D1028),"",'US Ad Fare Sheet'!D1028)</f>
        <v/>
      </c>
      <c r="C1023" s="86" t="str">
        <f>IF(ISBLANK('US Ad Fare Sheet'!E1028),"",'US Ad Fare Sheet'!E1028)</f>
        <v/>
      </c>
      <c r="D1023" s="86" t="str">
        <f>IF(ISBLANK('US Ad Fare Sheet'!F1028),"",'US Ad Fare Sheet'!F1028)</f>
        <v/>
      </c>
      <c r="E1023" s="86" t="str">
        <f>IF(ISBLANK('US Ad Fare Sheet'!G1028),"",'US Ad Fare Sheet'!G1028)</f>
        <v/>
      </c>
    </row>
    <row r="1024" spans="1:5" x14ac:dyDescent="0.15">
      <c r="A1024" s="86" t="str">
        <f>IF(ISBLANK('US Ad Fare Sheet'!C1029),"",'US Ad Fare Sheet'!C1029)</f>
        <v/>
      </c>
      <c r="B1024" s="86" t="str">
        <f>IF(ISBLANK('US Ad Fare Sheet'!D1029),"",'US Ad Fare Sheet'!D1029)</f>
        <v/>
      </c>
      <c r="C1024" s="86" t="str">
        <f>IF(ISBLANK('US Ad Fare Sheet'!E1029),"",'US Ad Fare Sheet'!E1029)</f>
        <v/>
      </c>
      <c r="D1024" s="86" t="str">
        <f>IF(ISBLANK('US Ad Fare Sheet'!F1029),"",'US Ad Fare Sheet'!F1029)</f>
        <v/>
      </c>
      <c r="E1024" s="86" t="str">
        <f>IF(ISBLANK('US Ad Fare Sheet'!G1029),"",'US Ad Fare Sheet'!G1029)</f>
        <v/>
      </c>
    </row>
    <row r="1025" spans="1:5" x14ac:dyDescent="0.15">
      <c r="A1025" s="86" t="str">
        <f>IF(ISBLANK('US Ad Fare Sheet'!C1030),"",'US Ad Fare Sheet'!C1030)</f>
        <v/>
      </c>
      <c r="B1025" s="86" t="str">
        <f>IF(ISBLANK('US Ad Fare Sheet'!D1030),"",'US Ad Fare Sheet'!D1030)</f>
        <v/>
      </c>
      <c r="C1025" s="86" t="str">
        <f>IF(ISBLANK('US Ad Fare Sheet'!E1030),"",'US Ad Fare Sheet'!E1030)</f>
        <v/>
      </c>
      <c r="D1025" s="86" t="str">
        <f>IF(ISBLANK('US Ad Fare Sheet'!F1030),"",'US Ad Fare Sheet'!F1030)</f>
        <v/>
      </c>
      <c r="E1025" s="86" t="str">
        <f>IF(ISBLANK('US Ad Fare Sheet'!G1030),"",'US Ad Fare Sheet'!G1030)</f>
        <v/>
      </c>
    </row>
    <row r="1026" spans="1:5" x14ac:dyDescent="0.15">
      <c r="A1026" s="86" t="str">
        <f>IF(ISBLANK('US Ad Fare Sheet'!C1031),"",'US Ad Fare Sheet'!C1031)</f>
        <v/>
      </c>
      <c r="B1026" s="86" t="str">
        <f>IF(ISBLANK('US Ad Fare Sheet'!D1031),"",'US Ad Fare Sheet'!D1031)</f>
        <v/>
      </c>
      <c r="C1026" s="86" t="str">
        <f>IF(ISBLANK('US Ad Fare Sheet'!E1031),"",'US Ad Fare Sheet'!E1031)</f>
        <v/>
      </c>
      <c r="D1026" s="86" t="str">
        <f>IF(ISBLANK('US Ad Fare Sheet'!F1031),"",'US Ad Fare Sheet'!F1031)</f>
        <v/>
      </c>
      <c r="E1026" s="86" t="str">
        <f>IF(ISBLANK('US Ad Fare Sheet'!G1031),"",'US Ad Fare Sheet'!G1031)</f>
        <v/>
      </c>
    </row>
    <row r="1027" spans="1:5" x14ac:dyDescent="0.15">
      <c r="A1027" s="86" t="str">
        <f>IF(ISBLANK('US Ad Fare Sheet'!C1032),"",'US Ad Fare Sheet'!C1032)</f>
        <v/>
      </c>
      <c r="B1027" s="86" t="str">
        <f>IF(ISBLANK('US Ad Fare Sheet'!D1032),"",'US Ad Fare Sheet'!D1032)</f>
        <v/>
      </c>
      <c r="C1027" s="86" t="str">
        <f>IF(ISBLANK('US Ad Fare Sheet'!E1032),"",'US Ad Fare Sheet'!E1032)</f>
        <v/>
      </c>
      <c r="D1027" s="86" t="str">
        <f>IF(ISBLANK('US Ad Fare Sheet'!F1032),"",'US Ad Fare Sheet'!F1032)</f>
        <v/>
      </c>
      <c r="E1027" s="86" t="str">
        <f>IF(ISBLANK('US Ad Fare Sheet'!G1032),"",'US Ad Fare Sheet'!G1032)</f>
        <v/>
      </c>
    </row>
    <row r="1028" spans="1:5" x14ac:dyDescent="0.15">
      <c r="A1028" s="86" t="str">
        <f>IF(ISBLANK('US Ad Fare Sheet'!C1033),"",'US Ad Fare Sheet'!C1033)</f>
        <v/>
      </c>
      <c r="B1028" s="86" t="str">
        <f>IF(ISBLANK('US Ad Fare Sheet'!D1033),"",'US Ad Fare Sheet'!D1033)</f>
        <v/>
      </c>
      <c r="C1028" s="86" t="str">
        <f>IF(ISBLANK('US Ad Fare Sheet'!E1033),"",'US Ad Fare Sheet'!E1033)</f>
        <v/>
      </c>
      <c r="D1028" s="86" t="str">
        <f>IF(ISBLANK('US Ad Fare Sheet'!F1033),"",'US Ad Fare Sheet'!F1033)</f>
        <v/>
      </c>
      <c r="E1028" s="86" t="str">
        <f>IF(ISBLANK('US Ad Fare Sheet'!G1033),"",'US Ad Fare Sheet'!G1033)</f>
        <v/>
      </c>
    </row>
    <row r="1029" spans="1:5" x14ac:dyDescent="0.15">
      <c r="A1029" s="86" t="str">
        <f>IF(ISBLANK('US Ad Fare Sheet'!C1034),"",'US Ad Fare Sheet'!C1034)</f>
        <v/>
      </c>
      <c r="B1029" s="86" t="str">
        <f>IF(ISBLANK('US Ad Fare Sheet'!D1034),"",'US Ad Fare Sheet'!D1034)</f>
        <v/>
      </c>
      <c r="C1029" s="86" t="str">
        <f>IF(ISBLANK('US Ad Fare Sheet'!E1034),"",'US Ad Fare Sheet'!E1034)</f>
        <v/>
      </c>
      <c r="D1029" s="86" t="str">
        <f>IF(ISBLANK('US Ad Fare Sheet'!F1034),"",'US Ad Fare Sheet'!F1034)</f>
        <v/>
      </c>
      <c r="E1029" s="86" t="str">
        <f>IF(ISBLANK('US Ad Fare Sheet'!G1034),"",'US Ad Fare Sheet'!G1034)</f>
        <v/>
      </c>
    </row>
    <row r="1030" spans="1:5" x14ac:dyDescent="0.15">
      <c r="A1030" s="86" t="str">
        <f>IF(ISBLANK('US Ad Fare Sheet'!C1035),"",'US Ad Fare Sheet'!C1035)</f>
        <v/>
      </c>
      <c r="B1030" s="86" t="str">
        <f>IF(ISBLANK('US Ad Fare Sheet'!D1035),"",'US Ad Fare Sheet'!D1035)</f>
        <v/>
      </c>
      <c r="C1030" s="86" t="str">
        <f>IF(ISBLANK('US Ad Fare Sheet'!E1035),"",'US Ad Fare Sheet'!E1035)</f>
        <v/>
      </c>
      <c r="D1030" s="86" t="str">
        <f>IF(ISBLANK('US Ad Fare Sheet'!F1035),"",'US Ad Fare Sheet'!F1035)</f>
        <v/>
      </c>
      <c r="E1030" s="86" t="str">
        <f>IF(ISBLANK('US Ad Fare Sheet'!G1035),"",'US Ad Fare Sheet'!G1035)</f>
        <v/>
      </c>
    </row>
    <row r="1031" spans="1:5" x14ac:dyDescent="0.15">
      <c r="A1031" s="86" t="str">
        <f>IF(ISBLANK('US Ad Fare Sheet'!C1036),"",'US Ad Fare Sheet'!C1036)</f>
        <v/>
      </c>
      <c r="B1031" s="86" t="str">
        <f>IF(ISBLANK('US Ad Fare Sheet'!D1036),"",'US Ad Fare Sheet'!D1036)</f>
        <v/>
      </c>
      <c r="C1031" s="86" t="str">
        <f>IF(ISBLANK('US Ad Fare Sheet'!E1036),"",'US Ad Fare Sheet'!E1036)</f>
        <v/>
      </c>
      <c r="D1031" s="86" t="str">
        <f>IF(ISBLANK('US Ad Fare Sheet'!F1036),"",'US Ad Fare Sheet'!F1036)</f>
        <v/>
      </c>
      <c r="E1031" s="86" t="str">
        <f>IF(ISBLANK('US Ad Fare Sheet'!G1036),"",'US Ad Fare Sheet'!G1036)</f>
        <v/>
      </c>
    </row>
    <row r="1032" spans="1:5" x14ac:dyDescent="0.15">
      <c r="A1032" s="86" t="str">
        <f>IF(ISBLANK('US Ad Fare Sheet'!C1037),"",'US Ad Fare Sheet'!C1037)</f>
        <v/>
      </c>
      <c r="B1032" s="86" t="str">
        <f>IF(ISBLANK('US Ad Fare Sheet'!D1037),"",'US Ad Fare Sheet'!D1037)</f>
        <v/>
      </c>
      <c r="C1032" s="86" t="str">
        <f>IF(ISBLANK('US Ad Fare Sheet'!E1037),"",'US Ad Fare Sheet'!E1037)</f>
        <v/>
      </c>
      <c r="D1032" s="86" t="str">
        <f>IF(ISBLANK('US Ad Fare Sheet'!F1037),"",'US Ad Fare Sheet'!F1037)</f>
        <v/>
      </c>
      <c r="E1032" s="86" t="str">
        <f>IF(ISBLANK('US Ad Fare Sheet'!G1037),"",'US Ad Fare Sheet'!G1037)</f>
        <v/>
      </c>
    </row>
    <row r="1033" spans="1:5" x14ac:dyDescent="0.15">
      <c r="A1033" s="86" t="str">
        <f>IF(ISBLANK('US Ad Fare Sheet'!C1038),"",'US Ad Fare Sheet'!C1038)</f>
        <v/>
      </c>
      <c r="B1033" s="86" t="str">
        <f>IF(ISBLANK('US Ad Fare Sheet'!D1038),"",'US Ad Fare Sheet'!D1038)</f>
        <v/>
      </c>
      <c r="C1033" s="86" t="str">
        <f>IF(ISBLANK('US Ad Fare Sheet'!E1038),"",'US Ad Fare Sheet'!E1038)</f>
        <v/>
      </c>
      <c r="D1033" s="86" t="str">
        <f>IF(ISBLANK('US Ad Fare Sheet'!F1038),"",'US Ad Fare Sheet'!F1038)</f>
        <v/>
      </c>
      <c r="E1033" s="86" t="str">
        <f>IF(ISBLANK('US Ad Fare Sheet'!G1038),"",'US Ad Fare Sheet'!G1038)</f>
        <v/>
      </c>
    </row>
    <row r="1034" spans="1:5" x14ac:dyDescent="0.15">
      <c r="A1034" s="86" t="str">
        <f>IF(ISBLANK('US Ad Fare Sheet'!C1039),"",'US Ad Fare Sheet'!C1039)</f>
        <v/>
      </c>
      <c r="B1034" s="86" t="str">
        <f>IF(ISBLANK('US Ad Fare Sheet'!D1039),"",'US Ad Fare Sheet'!D1039)</f>
        <v/>
      </c>
      <c r="C1034" s="86" t="str">
        <f>IF(ISBLANK('US Ad Fare Sheet'!E1039),"",'US Ad Fare Sheet'!E1039)</f>
        <v/>
      </c>
      <c r="D1034" s="86" t="str">
        <f>IF(ISBLANK('US Ad Fare Sheet'!F1039),"",'US Ad Fare Sheet'!F1039)</f>
        <v/>
      </c>
      <c r="E1034" s="86" t="str">
        <f>IF(ISBLANK('US Ad Fare Sheet'!G1039),"",'US Ad Fare Sheet'!G1039)</f>
        <v/>
      </c>
    </row>
    <row r="1035" spans="1:5" x14ac:dyDescent="0.15">
      <c r="A1035" s="86" t="str">
        <f>IF(ISBLANK('US Ad Fare Sheet'!C1040),"",'US Ad Fare Sheet'!C1040)</f>
        <v/>
      </c>
      <c r="B1035" s="86" t="str">
        <f>IF(ISBLANK('US Ad Fare Sheet'!D1040),"",'US Ad Fare Sheet'!D1040)</f>
        <v/>
      </c>
      <c r="C1035" s="86" t="str">
        <f>IF(ISBLANK('US Ad Fare Sheet'!E1040),"",'US Ad Fare Sheet'!E1040)</f>
        <v/>
      </c>
      <c r="D1035" s="86" t="str">
        <f>IF(ISBLANK('US Ad Fare Sheet'!F1040),"",'US Ad Fare Sheet'!F1040)</f>
        <v/>
      </c>
      <c r="E1035" s="86" t="str">
        <f>IF(ISBLANK('US Ad Fare Sheet'!G1040),"",'US Ad Fare Sheet'!G1040)</f>
        <v/>
      </c>
    </row>
    <row r="1036" spans="1:5" x14ac:dyDescent="0.15">
      <c r="A1036" s="86" t="str">
        <f>IF(ISBLANK('US Ad Fare Sheet'!C1041),"",'US Ad Fare Sheet'!C1041)</f>
        <v/>
      </c>
      <c r="B1036" s="86" t="str">
        <f>IF(ISBLANK('US Ad Fare Sheet'!D1041),"",'US Ad Fare Sheet'!D1041)</f>
        <v/>
      </c>
      <c r="C1036" s="86" t="str">
        <f>IF(ISBLANK('US Ad Fare Sheet'!E1041),"",'US Ad Fare Sheet'!E1041)</f>
        <v/>
      </c>
      <c r="D1036" s="86" t="str">
        <f>IF(ISBLANK('US Ad Fare Sheet'!F1041),"",'US Ad Fare Sheet'!F1041)</f>
        <v/>
      </c>
      <c r="E1036" s="86" t="str">
        <f>IF(ISBLANK('US Ad Fare Sheet'!G1041),"",'US Ad Fare Sheet'!G1041)</f>
        <v/>
      </c>
    </row>
    <row r="1037" spans="1:5" x14ac:dyDescent="0.15">
      <c r="A1037" s="86" t="str">
        <f>IF(ISBLANK('US Ad Fare Sheet'!C1042),"",'US Ad Fare Sheet'!C1042)</f>
        <v/>
      </c>
      <c r="B1037" s="86" t="str">
        <f>IF(ISBLANK('US Ad Fare Sheet'!D1042),"",'US Ad Fare Sheet'!D1042)</f>
        <v/>
      </c>
      <c r="C1037" s="86" t="str">
        <f>IF(ISBLANK('US Ad Fare Sheet'!E1042),"",'US Ad Fare Sheet'!E1042)</f>
        <v/>
      </c>
      <c r="D1037" s="86" t="str">
        <f>IF(ISBLANK('US Ad Fare Sheet'!F1042),"",'US Ad Fare Sheet'!F1042)</f>
        <v/>
      </c>
      <c r="E1037" s="86" t="str">
        <f>IF(ISBLANK('US Ad Fare Sheet'!G1042),"",'US Ad Fare Sheet'!G1042)</f>
        <v/>
      </c>
    </row>
    <row r="1038" spans="1:5" x14ac:dyDescent="0.15">
      <c r="A1038" s="86" t="str">
        <f>IF(ISBLANK('US Ad Fare Sheet'!C1043),"",'US Ad Fare Sheet'!C1043)</f>
        <v/>
      </c>
      <c r="B1038" s="86" t="str">
        <f>IF(ISBLANK('US Ad Fare Sheet'!D1043),"",'US Ad Fare Sheet'!D1043)</f>
        <v/>
      </c>
      <c r="C1038" s="86" t="str">
        <f>IF(ISBLANK('US Ad Fare Sheet'!E1043),"",'US Ad Fare Sheet'!E1043)</f>
        <v/>
      </c>
      <c r="D1038" s="86" t="str">
        <f>IF(ISBLANK('US Ad Fare Sheet'!F1043),"",'US Ad Fare Sheet'!F1043)</f>
        <v/>
      </c>
      <c r="E1038" s="86" t="str">
        <f>IF(ISBLANK('US Ad Fare Sheet'!G1043),"",'US Ad Fare Sheet'!G1043)</f>
        <v/>
      </c>
    </row>
    <row r="1039" spans="1:5" x14ac:dyDescent="0.15">
      <c r="A1039" s="86" t="str">
        <f>IF(ISBLANK('US Ad Fare Sheet'!C1044),"",'US Ad Fare Sheet'!C1044)</f>
        <v/>
      </c>
      <c r="B1039" s="86" t="str">
        <f>IF(ISBLANK('US Ad Fare Sheet'!D1044),"",'US Ad Fare Sheet'!D1044)</f>
        <v/>
      </c>
      <c r="C1039" s="86" t="str">
        <f>IF(ISBLANK('US Ad Fare Sheet'!E1044),"",'US Ad Fare Sheet'!E1044)</f>
        <v/>
      </c>
      <c r="D1039" s="86" t="str">
        <f>IF(ISBLANK('US Ad Fare Sheet'!F1044),"",'US Ad Fare Sheet'!F1044)</f>
        <v/>
      </c>
      <c r="E1039" s="86" t="str">
        <f>IF(ISBLANK('US Ad Fare Sheet'!G1044),"",'US Ad Fare Sheet'!G1044)</f>
        <v/>
      </c>
    </row>
    <row r="1040" spans="1:5" x14ac:dyDescent="0.15">
      <c r="A1040" s="86" t="str">
        <f>IF(ISBLANK('US Ad Fare Sheet'!C1045),"",'US Ad Fare Sheet'!C1045)</f>
        <v/>
      </c>
      <c r="B1040" s="86" t="str">
        <f>IF(ISBLANK('US Ad Fare Sheet'!D1045),"",'US Ad Fare Sheet'!D1045)</f>
        <v/>
      </c>
      <c r="C1040" s="86" t="str">
        <f>IF(ISBLANK('US Ad Fare Sheet'!E1045),"",'US Ad Fare Sheet'!E1045)</f>
        <v/>
      </c>
      <c r="D1040" s="86" t="str">
        <f>IF(ISBLANK('US Ad Fare Sheet'!F1045),"",'US Ad Fare Sheet'!F1045)</f>
        <v/>
      </c>
      <c r="E1040" s="86" t="str">
        <f>IF(ISBLANK('US Ad Fare Sheet'!G1045),"",'US Ad Fare Sheet'!G1045)</f>
        <v/>
      </c>
    </row>
    <row r="1041" spans="1:5" x14ac:dyDescent="0.15">
      <c r="A1041" s="86" t="str">
        <f>IF(ISBLANK('US Ad Fare Sheet'!C1046),"",'US Ad Fare Sheet'!C1046)</f>
        <v/>
      </c>
      <c r="B1041" s="86" t="str">
        <f>IF(ISBLANK('US Ad Fare Sheet'!D1046),"",'US Ad Fare Sheet'!D1046)</f>
        <v/>
      </c>
      <c r="C1041" s="86" t="str">
        <f>IF(ISBLANK('US Ad Fare Sheet'!E1046),"",'US Ad Fare Sheet'!E1046)</f>
        <v/>
      </c>
      <c r="D1041" s="86" t="str">
        <f>IF(ISBLANK('US Ad Fare Sheet'!F1046),"",'US Ad Fare Sheet'!F1046)</f>
        <v/>
      </c>
      <c r="E1041" s="86" t="str">
        <f>IF(ISBLANK('US Ad Fare Sheet'!G1046),"",'US Ad Fare Sheet'!G1046)</f>
        <v/>
      </c>
    </row>
    <row r="1042" spans="1:5" x14ac:dyDescent="0.15">
      <c r="A1042" s="86" t="str">
        <f>IF(ISBLANK('US Ad Fare Sheet'!C1047),"",'US Ad Fare Sheet'!C1047)</f>
        <v/>
      </c>
      <c r="B1042" s="86" t="str">
        <f>IF(ISBLANK('US Ad Fare Sheet'!D1047),"",'US Ad Fare Sheet'!D1047)</f>
        <v/>
      </c>
      <c r="C1042" s="86" t="str">
        <f>IF(ISBLANK('US Ad Fare Sheet'!E1047),"",'US Ad Fare Sheet'!E1047)</f>
        <v/>
      </c>
      <c r="D1042" s="86" t="str">
        <f>IF(ISBLANK('US Ad Fare Sheet'!F1047),"",'US Ad Fare Sheet'!F1047)</f>
        <v/>
      </c>
      <c r="E1042" s="86" t="str">
        <f>IF(ISBLANK('US Ad Fare Sheet'!G1047),"",'US Ad Fare Sheet'!G1047)</f>
        <v/>
      </c>
    </row>
    <row r="1043" spans="1:5" x14ac:dyDescent="0.15">
      <c r="A1043" s="86" t="str">
        <f>IF(ISBLANK('US Ad Fare Sheet'!C1048),"",'US Ad Fare Sheet'!C1048)</f>
        <v/>
      </c>
      <c r="B1043" s="86" t="str">
        <f>IF(ISBLANK('US Ad Fare Sheet'!D1048),"",'US Ad Fare Sheet'!D1048)</f>
        <v/>
      </c>
      <c r="C1043" s="86" t="str">
        <f>IF(ISBLANK('US Ad Fare Sheet'!E1048),"",'US Ad Fare Sheet'!E1048)</f>
        <v/>
      </c>
      <c r="D1043" s="86" t="str">
        <f>IF(ISBLANK('US Ad Fare Sheet'!F1048),"",'US Ad Fare Sheet'!F1048)</f>
        <v/>
      </c>
      <c r="E1043" s="86" t="str">
        <f>IF(ISBLANK('US Ad Fare Sheet'!G1048),"",'US Ad Fare Sheet'!G1048)</f>
        <v/>
      </c>
    </row>
    <row r="1044" spans="1:5" x14ac:dyDescent="0.15">
      <c r="A1044" s="86" t="str">
        <f>IF(ISBLANK('US Ad Fare Sheet'!C1049),"",'US Ad Fare Sheet'!C1049)</f>
        <v/>
      </c>
      <c r="B1044" s="86" t="str">
        <f>IF(ISBLANK('US Ad Fare Sheet'!D1049),"",'US Ad Fare Sheet'!D1049)</f>
        <v/>
      </c>
      <c r="C1044" s="86" t="str">
        <f>IF(ISBLANK('US Ad Fare Sheet'!E1049),"",'US Ad Fare Sheet'!E1049)</f>
        <v/>
      </c>
      <c r="D1044" s="86" t="str">
        <f>IF(ISBLANK('US Ad Fare Sheet'!F1049),"",'US Ad Fare Sheet'!F1049)</f>
        <v/>
      </c>
      <c r="E1044" s="86" t="str">
        <f>IF(ISBLANK('US Ad Fare Sheet'!G1049),"",'US Ad Fare Sheet'!G1049)</f>
        <v/>
      </c>
    </row>
    <row r="1045" spans="1:5" x14ac:dyDescent="0.15">
      <c r="A1045" s="86" t="str">
        <f>IF(ISBLANK('US Ad Fare Sheet'!C1050),"",'US Ad Fare Sheet'!C1050)</f>
        <v/>
      </c>
      <c r="B1045" s="86" t="str">
        <f>IF(ISBLANK('US Ad Fare Sheet'!D1050),"",'US Ad Fare Sheet'!D1050)</f>
        <v/>
      </c>
      <c r="C1045" s="86" t="str">
        <f>IF(ISBLANK('US Ad Fare Sheet'!E1050),"",'US Ad Fare Sheet'!E1050)</f>
        <v/>
      </c>
      <c r="D1045" s="86" t="str">
        <f>IF(ISBLANK('US Ad Fare Sheet'!F1050),"",'US Ad Fare Sheet'!F1050)</f>
        <v/>
      </c>
      <c r="E1045" s="86" t="str">
        <f>IF(ISBLANK('US Ad Fare Sheet'!G1050),"",'US Ad Fare Sheet'!G1050)</f>
        <v/>
      </c>
    </row>
    <row r="1046" spans="1:5" x14ac:dyDescent="0.15">
      <c r="A1046" s="86" t="str">
        <f>IF(ISBLANK('US Ad Fare Sheet'!C1051),"",'US Ad Fare Sheet'!C1051)</f>
        <v/>
      </c>
      <c r="B1046" s="86" t="str">
        <f>IF(ISBLANK('US Ad Fare Sheet'!D1051),"",'US Ad Fare Sheet'!D1051)</f>
        <v/>
      </c>
      <c r="C1046" s="86" t="str">
        <f>IF(ISBLANK('US Ad Fare Sheet'!E1051),"",'US Ad Fare Sheet'!E1051)</f>
        <v/>
      </c>
      <c r="D1046" s="86" t="str">
        <f>IF(ISBLANK('US Ad Fare Sheet'!F1051),"",'US Ad Fare Sheet'!F1051)</f>
        <v/>
      </c>
      <c r="E1046" s="86" t="str">
        <f>IF(ISBLANK('US Ad Fare Sheet'!G1051),"",'US Ad Fare Sheet'!G1051)</f>
        <v/>
      </c>
    </row>
    <row r="1047" spans="1:5" x14ac:dyDescent="0.15">
      <c r="A1047" s="86" t="str">
        <f>IF(ISBLANK('US Ad Fare Sheet'!C1052),"",'US Ad Fare Sheet'!C1052)</f>
        <v/>
      </c>
      <c r="B1047" s="86" t="str">
        <f>IF(ISBLANK('US Ad Fare Sheet'!D1052),"",'US Ad Fare Sheet'!D1052)</f>
        <v/>
      </c>
      <c r="C1047" s="86" t="str">
        <f>IF(ISBLANK('US Ad Fare Sheet'!E1052),"",'US Ad Fare Sheet'!E1052)</f>
        <v/>
      </c>
      <c r="D1047" s="86" t="str">
        <f>IF(ISBLANK('US Ad Fare Sheet'!F1052),"",'US Ad Fare Sheet'!F1052)</f>
        <v/>
      </c>
      <c r="E1047" s="86" t="str">
        <f>IF(ISBLANK('US Ad Fare Sheet'!G1052),"",'US Ad Fare Sheet'!G1052)</f>
        <v/>
      </c>
    </row>
    <row r="1048" spans="1:5" x14ac:dyDescent="0.15">
      <c r="A1048" s="86" t="str">
        <f>IF(ISBLANK('US Ad Fare Sheet'!C1053),"",'US Ad Fare Sheet'!C1053)</f>
        <v/>
      </c>
      <c r="B1048" s="86" t="str">
        <f>IF(ISBLANK('US Ad Fare Sheet'!D1053),"",'US Ad Fare Sheet'!D1053)</f>
        <v/>
      </c>
      <c r="C1048" s="86" t="str">
        <f>IF(ISBLANK('US Ad Fare Sheet'!E1053),"",'US Ad Fare Sheet'!E1053)</f>
        <v/>
      </c>
      <c r="D1048" s="86" t="str">
        <f>IF(ISBLANK('US Ad Fare Sheet'!F1053),"",'US Ad Fare Sheet'!F1053)</f>
        <v/>
      </c>
      <c r="E1048" s="86" t="str">
        <f>IF(ISBLANK('US Ad Fare Sheet'!G1053),"",'US Ad Fare Sheet'!G1053)</f>
        <v/>
      </c>
    </row>
    <row r="1049" spans="1:5" x14ac:dyDescent="0.15">
      <c r="A1049" s="86" t="str">
        <f>IF(ISBLANK('US Ad Fare Sheet'!C1054),"",'US Ad Fare Sheet'!C1054)</f>
        <v/>
      </c>
      <c r="B1049" s="86" t="str">
        <f>IF(ISBLANK('US Ad Fare Sheet'!D1054),"",'US Ad Fare Sheet'!D1054)</f>
        <v/>
      </c>
      <c r="C1049" s="86" t="str">
        <f>IF(ISBLANK('US Ad Fare Sheet'!E1054),"",'US Ad Fare Sheet'!E1054)</f>
        <v/>
      </c>
      <c r="D1049" s="86" t="str">
        <f>IF(ISBLANK('US Ad Fare Sheet'!F1054),"",'US Ad Fare Sheet'!F1054)</f>
        <v/>
      </c>
      <c r="E1049" s="86" t="str">
        <f>IF(ISBLANK('US Ad Fare Sheet'!G1054),"",'US Ad Fare Sheet'!G1054)</f>
        <v/>
      </c>
    </row>
    <row r="1050" spans="1:5" x14ac:dyDescent="0.15">
      <c r="A1050" s="86" t="str">
        <f>IF(ISBLANK('US Ad Fare Sheet'!C1055),"",'US Ad Fare Sheet'!C1055)</f>
        <v/>
      </c>
      <c r="B1050" s="86" t="str">
        <f>IF(ISBLANK('US Ad Fare Sheet'!D1055),"",'US Ad Fare Sheet'!D1055)</f>
        <v/>
      </c>
      <c r="C1050" s="86" t="str">
        <f>IF(ISBLANK('US Ad Fare Sheet'!E1055),"",'US Ad Fare Sheet'!E1055)</f>
        <v/>
      </c>
      <c r="D1050" s="86" t="str">
        <f>IF(ISBLANK('US Ad Fare Sheet'!F1055),"",'US Ad Fare Sheet'!F1055)</f>
        <v/>
      </c>
      <c r="E1050" s="86" t="str">
        <f>IF(ISBLANK('US Ad Fare Sheet'!G1055),"",'US Ad Fare Sheet'!G1055)</f>
        <v/>
      </c>
    </row>
    <row r="1051" spans="1:5" x14ac:dyDescent="0.15">
      <c r="A1051" s="86" t="str">
        <f>IF(ISBLANK('US Ad Fare Sheet'!C1056),"",'US Ad Fare Sheet'!C1056)</f>
        <v/>
      </c>
      <c r="B1051" s="86" t="str">
        <f>IF(ISBLANK('US Ad Fare Sheet'!D1056),"",'US Ad Fare Sheet'!D1056)</f>
        <v/>
      </c>
      <c r="C1051" s="86" t="str">
        <f>IF(ISBLANK('US Ad Fare Sheet'!E1056),"",'US Ad Fare Sheet'!E1056)</f>
        <v/>
      </c>
      <c r="D1051" s="86" t="str">
        <f>IF(ISBLANK('US Ad Fare Sheet'!F1056),"",'US Ad Fare Sheet'!F1056)</f>
        <v/>
      </c>
      <c r="E1051" s="86" t="str">
        <f>IF(ISBLANK('US Ad Fare Sheet'!G1056),"",'US Ad Fare Sheet'!G1056)</f>
        <v/>
      </c>
    </row>
    <row r="1052" spans="1:5" x14ac:dyDescent="0.15">
      <c r="A1052" s="86" t="str">
        <f>IF(ISBLANK('US Ad Fare Sheet'!C1057),"",'US Ad Fare Sheet'!C1057)</f>
        <v/>
      </c>
      <c r="B1052" s="86" t="str">
        <f>IF(ISBLANK('US Ad Fare Sheet'!D1057),"",'US Ad Fare Sheet'!D1057)</f>
        <v/>
      </c>
      <c r="C1052" s="86" t="str">
        <f>IF(ISBLANK('US Ad Fare Sheet'!E1057),"",'US Ad Fare Sheet'!E1057)</f>
        <v/>
      </c>
      <c r="D1052" s="86" t="str">
        <f>IF(ISBLANK('US Ad Fare Sheet'!F1057),"",'US Ad Fare Sheet'!F1057)</f>
        <v/>
      </c>
      <c r="E1052" s="86" t="str">
        <f>IF(ISBLANK('US Ad Fare Sheet'!G1057),"",'US Ad Fare Sheet'!G1057)</f>
        <v/>
      </c>
    </row>
    <row r="1053" spans="1:5" x14ac:dyDescent="0.15">
      <c r="A1053" s="86" t="str">
        <f>IF(ISBLANK('US Ad Fare Sheet'!C1058),"",'US Ad Fare Sheet'!C1058)</f>
        <v/>
      </c>
      <c r="B1053" s="86" t="str">
        <f>IF(ISBLANK('US Ad Fare Sheet'!D1058),"",'US Ad Fare Sheet'!D1058)</f>
        <v/>
      </c>
      <c r="C1053" s="86" t="str">
        <f>IF(ISBLANK('US Ad Fare Sheet'!E1058),"",'US Ad Fare Sheet'!E1058)</f>
        <v/>
      </c>
      <c r="D1053" s="86" t="str">
        <f>IF(ISBLANK('US Ad Fare Sheet'!F1058),"",'US Ad Fare Sheet'!F1058)</f>
        <v/>
      </c>
      <c r="E1053" s="86" t="str">
        <f>IF(ISBLANK('US Ad Fare Sheet'!G1058),"",'US Ad Fare Sheet'!G1058)</f>
        <v/>
      </c>
    </row>
    <row r="1054" spans="1:5" x14ac:dyDescent="0.15">
      <c r="A1054" s="86" t="str">
        <f>IF(ISBLANK('US Ad Fare Sheet'!C1059),"",'US Ad Fare Sheet'!C1059)</f>
        <v/>
      </c>
      <c r="B1054" s="86" t="str">
        <f>IF(ISBLANK('US Ad Fare Sheet'!D1059),"",'US Ad Fare Sheet'!D1059)</f>
        <v/>
      </c>
      <c r="C1054" s="86" t="str">
        <f>IF(ISBLANK('US Ad Fare Sheet'!E1059),"",'US Ad Fare Sheet'!E1059)</f>
        <v/>
      </c>
      <c r="D1054" s="86" t="str">
        <f>IF(ISBLANK('US Ad Fare Sheet'!F1059),"",'US Ad Fare Sheet'!F1059)</f>
        <v/>
      </c>
      <c r="E1054" s="86" t="str">
        <f>IF(ISBLANK('US Ad Fare Sheet'!G1059),"",'US Ad Fare Sheet'!G1059)</f>
        <v/>
      </c>
    </row>
    <row r="1055" spans="1:5" x14ac:dyDescent="0.15">
      <c r="A1055" s="86" t="str">
        <f>IF(ISBLANK('US Ad Fare Sheet'!C1060),"",'US Ad Fare Sheet'!C1060)</f>
        <v/>
      </c>
      <c r="B1055" s="86" t="str">
        <f>IF(ISBLANK('US Ad Fare Sheet'!D1060),"",'US Ad Fare Sheet'!D1060)</f>
        <v/>
      </c>
      <c r="C1055" s="86" t="str">
        <f>IF(ISBLANK('US Ad Fare Sheet'!E1060),"",'US Ad Fare Sheet'!E1060)</f>
        <v/>
      </c>
      <c r="D1055" s="86" t="str">
        <f>IF(ISBLANK('US Ad Fare Sheet'!F1060),"",'US Ad Fare Sheet'!F1060)</f>
        <v/>
      </c>
      <c r="E1055" s="86" t="str">
        <f>IF(ISBLANK('US Ad Fare Sheet'!G1060),"",'US Ad Fare Sheet'!G1060)</f>
        <v/>
      </c>
    </row>
    <row r="1056" spans="1:5" x14ac:dyDescent="0.15">
      <c r="A1056" s="86" t="str">
        <f>IF(ISBLANK('US Ad Fare Sheet'!C1061),"",'US Ad Fare Sheet'!C1061)</f>
        <v/>
      </c>
      <c r="B1056" s="86" t="str">
        <f>IF(ISBLANK('US Ad Fare Sheet'!D1061),"",'US Ad Fare Sheet'!D1061)</f>
        <v/>
      </c>
      <c r="C1056" s="86" t="str">
        <f>IF(ISBLANK('US Ad Fare Sheet'!E1061),"",'US Ad Fare Sheet'!E1061)</f>
        <v/>
      </c>
      <c r="D1056" s="86" t="str">
        <f>IF(ISBLANK('US Ad Fare Sheet'!F1061),"",'US Ad Fare Sheet'!F1061)</f>
        <v/>
      </c>
      <c r="E1056" s="86" t="str">
        <f>IF(ISBLANK('US Ad Fare Sheet'!G1061),"",'US Ad Fare Sheet'!G1061)</f>
        <v/>
      </c>
    </row>
    <row r="1057" spans="1:5" x14ac:dyDescent="0.15">
      <c r="A1057" s="86" t="str">
        <f>IF(ISBLANK('US Ad Fare Sheet'!C1062),"",'US Ad Fare Sheet'!C1062)</f>
        <v/>
      </c>
      <c r="B1057" s="86" t="str">
        <f>IF(ISBLANK('US Ad Fare Sheet'!D1062),"",'US Ad Fare Sheet'!D1062)</f>
        <v/>
      </c>
      <c r="C1057" s="86" t="str">
        <f>IF(ISBLANK('US Ad Fare Sheet'!E1062),"",'US Ad Fare Sheet'!E1062)</f>
        <v/>
      </c>
      <c r="D1057" s="86" t="str">
        <f>IF(ISBLANK('US Ad Fare Sheet'!F1062),"",'US Ad Fare Sheet'!F1062)</f>
        <v/>
      </c>
      <c r="E1057" s="86" t="str">
        <f>IF(ISBLANK('US Ad Fare Sheet'!G1062),"",'US Ad Fare Sheet'!G1062)</f>
        <v/>
      </c>
    </row>
    <row r="1058" spans="1:5" x14ac:dyDescent="0.15">
      <c r="A1058" s="86" t="str">
        <f>IF(ISBLANK('US Ad Fare Sheet'!C1063),"",'US Ad Fare Sheet'!C1063)</f>
        <v/>
      </c>
      <c r="B1058" s="86" t="str">
        <f>IF(ISBLANK('US Ad Fare Sheet'!D1063),"",'US Ad Fare Sheet'!D1063)</f>
        <v/>
      </c>
      <c r="C1058" s="86" t="str">
        <f>IF(ISBLANK('US Ad Fare Sheet'!E1063),"",'US Ad Fare Sheet'!E1063)</f>
        <v/>
      </c>
      <c r="D1058" s="86" t="str">
        <f>IF(ISBLANK('US Ad Fare Sheet'!F1063),"",'US Ad Fare Sheet'!F1063)</f>
        <v/>
      </c>
      <c r="E1058" s="86" t="str">
        <f>IF(ISBLANK('US Ad Fare Sheet'!G1063),"",'US Ad Fare Sheet'!G1063)</f>
        <v/>
      </c>
    </row>
    <row r="1059" spans="1:5" x14ac:dyDescent="0.15">
      <c r="A1059" s="86" t="str">
        <f>IF(ISBLANK('US Ad Fare Sheet'!C1064),"",'US Ad Fare Sheet'!C1064)</f>
        <v/>
      </c>
      <c r="B1059" s="86" t="str">
        <f>IF(ISBLANK('US Ad Fare Sheet'!D1064),"",'US Ad Fare Sheet'!D1064)</f>
        <v/>
      </c>
      <c r="C1059" s="86" t="str">
        <f>IF(ISBLANK('US Ad Fare Sheet'!E1064),"",'US Ad Fare Sheet'!E1064)</f>
        <v/>
      </c>
      <c r="D1059" s="86" t="str">
        <f>IF(ISBLANK('US Ad Fare Sheet'!F1064),"",'US Ad Fare Sheet'!F1064)</f>
        <v/>
      </c>
      <c r="E1059" s="86" t="str">
        <f>IF(ISBLANK('US Ad Fare Sheet'!G1064),"",'US Ad Fare Sheet'!G1064)</f>
        <v/>
      </c>
    </row>
    <row r="1060" spans="1:5" x14ac:dyDescent="0.15">
      <c r="A1060" s="86" t="str">
        <f>IF(ISBLANK('US Ad Fare Sheet'!C1065),"",'US Ad Fare Sheet'!C1065)</f>
        <v/>
      </c>
      <c r="B1060" s="86" t="str">
        <f>IF(ISBLANK('US Ad Fare Sheet'!D1065),"",'US Ad Fare Sheet'!D1065)</f>
        <v/>
      </c>
      <c r="C1060" s="86" t="str">
        <f>IF(ISBLANK('US Ad Fare Sheet'!E1065),"",'US Ad Fare Sheet'!E1065)</f>
        <v/>
      </c>
      <c r="D1060" s="86" t="str">
        <f>IF(ISBLANK('US Ad Fare Sheet'!F1065),"",'US Ad Fare Sheet'!F1065)</f>
        <v/>
      </c>
      <c r="E1060" s="86" t="str">
        <f>IF(ISBLANK('US Ad Fare Sheet'!G1065),"",'US Ad Fare Sheet'!G1065)</f>
        <v/>
      </c>
    </row>
    <row r="1061" spans="1:5" x14ac:dyDescent="0.15">
      <c r="A1061" s="86" t="str">
        <f>IF(ISBLANK('US Ad Fare Sheet'!C1066),"",'US Ad Fare Sheet'!C1066)</f>
        <v/>
      </c>
      <c r="B1061" s="86" t="str">
        <f>IF(ISBLANK('US Ad Fare Sheet'!D1066),"",'US Ad Fare Sheet'!D1066)</f>
        <v/>
      </c>
      <c r="C1061" s="86" t="str">
        <f>IF(ISBLANK('US Ad Fare Sheet'!E1066),"",'US Ad Fare Sheet'!E1066)</f>
        <v/>
      </c>
      <c r="D1061" s="86" t="str">
        <f>IF(ISBLANK('US Ad Fare Sheet'!F1066),"",'US Ad Fare Sheet'!F1066)</f>
        <v/>
      </c>
      <c r="E1061" s="86" t="str">
        <f>IF(ISBLANK('US Ad Fare Sheet'!G1066),"",'US Ad Fare Sheet'!G1066)</f>
        <v/>
      </c>
    </row>
    <row r="1062" spans="1:5" x14ac:dyDescent="0.15">
      <c r="A1062" s="86" t="str">
        <f>IF(ISBLANK('US Ad Fare Sheet'!C1067),"",'US Ad Fare Sheet'!C1067)</f>
        <v/>
      </c>
      <c r="B1062" s="86" t="str">
        <f>IF(ISBLANK('US Ad Fare Sheet'!D1067),"",'US Ad Fare Sheet'!D1067)</f>
        <v/>
      </c>
      <c r="C1062" s="86" t="str">
        <f>IF(ISBLANK('US Ad Fare Sheet'!E1067),"",'US Ad Fare Sheet'!E1067)</f>
        <v/>
      </c>
      <c r="D1062" s="86" t="str">
        <f>IF(ISBLANK('US Ad Fare Sheet'!F1067),"",'US Ad Fare Sheet'!F1067)</f>
        <v/>
      </c>
      <c r="E1062" s="86" t="str">
        <f>IF(ISBLANK('US Ad Fare Sheet'!G1067),"",'US Ad Fare Sheet'!G1067)</f>
        <v/>
      </c>
    </row>
    <row r="1063" spans="1:5" x14ac:dyDescent="0.15">
      <c r="A1063" s="86" t="str">
        <f>IF(ISBLANK('US Ad Fare Sheet'!C1068),"",'US Ad Fare Sheet'!C1068)</f>
        <v/>
      </c>
      <c r="B1063" s="86" t="str">
        <f>IF(ISBLANK('US Ad Fare Sheet'!D1068),"",'US Ad Fare Sheet'!D1068)</f>
        <v/>
      </c>
      <c r="C1063" s="86" t="str">
        <f>IF(ISBLANK('US Ad Fare Sheet'!E1068),"",'US Ad Fare Sheet'!E1068)</f>
        <v/>
      </c>
      <c r="D1063" s="86" t="str">
        <f>IF(ISBLANK('US Ad Fare Sheet'!F1068),"",'US Ad Fare Sheet'!F1068)</f>
        <v/>
      </c>
      <c r="E1063" s="86" t="str">
        <f>IF(ISBLANK('US Ad Fare Sheet'!G1068),"",'US Ad Fare Sheet'!G1068)</f>
        <v/>
      </c>
    </row>
    <row r="1064" spans="1:5" x14ac:dyDescent="0.15">
      <c r="A1064" s="86" t="str">
        <f>IF(ISBLANK('US Ad Fare Sheet'!C1069),"",'US Ad Fare Sheet'!C1069)</f>
        <v/>
      </c>
      <c r="B1064" s="86" t="str">
        <f>IF(ISBLANK('US Ad Fare Sheet'!D1069),"",'US Ad Fare Sheet'!D1069)</f>
        <v/>
      </c>
      <c r="C1064" s="86" t="str">
        <f>IF(ISBLANK('US Ad Fare Sheet'!E1069),"",'US Ad Fare Sheet'!E1069)</f>
        <v/>
      </c>
      <c r="D1064" s="86" t="str">
        <f>IF(ISBLANK('US Ad Fare Sheet'!F1069),"",'US Ad Fare Sheet'!F1069)</f>
        <v/>
      </c>
      <c r="E1064" s="86" t="str">
        <f>IF(ISBLANK('US Ad Fare Sheet'!G1069),"",'US Ad Fare Sheet'!G1069)</f>
        <v/>
      </c>
    </row>
    <row r="1065" spans="1:5" x14ac:dyDescent="0.15">
      <c r="A1065" s="86" t="str">
        <f>IF(ISBLANK('US Ad Fare Sheet'!C1070),"",'US Ad Fare Sheet'!C1070)</f>
        <v/>
      </c>
      <c r="B1065" s="86" t="str">
        <f>IF(ISBLANK('US Ad Fare Sheet'!D1070),"",'US Ad Fare Sheet'!D1070)</f>
        <v/>
      </c>
      <c r="C1065" s="86" t="str">
        <f>IF(ISBLANK('US Ad Fare Sheet'!E1070),"",'US Ad Fare Sheet'!E1070)</f>
        <v/>
      </c>
      <c r="D1065" s="86" t="str">
        <f>IF(ISBLANK('US Ad Fare Sheet'!F1070),"",'US Ad Fare Sheet'!F1070)</f>
        <v/>
      </c>
      <c r="E1065" s="86" t="str">
        <f>IF(ISBLANK('US Ad Fare Sheet'!G1070),"",'US Ad Fare Sheet'!G1070)</f>
        <v/>
      </c>
    </row>
    <row r="1066" spans="1:5" x14ac:dyDescent="0.15">
      <c r="A1066" s="86" t="str">
        <f>IF(ISBLANK('US Ad Fare Sheet'!C1071),"",'US Ad Fare Sheet'!C1071)</f>
        <v/>
      </c>
      <c r="B1066" s="86" t="str">
        <f>IF(ISBLANK('US Ad Fare Sheet'!D1071),"",'US Ad Fare Sheet'!D1071)</f>
        <v/>
      </c>
      <c r="C1066" s="86" t="str">
        <f>IF(ISBLANK('US Ad Fare Sheet'!E1071),"",'US Ad Fare Sheet'!E1071)</f>
        <v/>
      </c>
      <c r="D1066" s="86" t="str">
        <f>IF(ISBLANK('US Ad Fare Sheet'!F1071),"",'US Ad Fare Sheet'!F1071)</f>
        <v/>
      </c>
      <c r="E1066" s="86" t="str">
        <f>IF(ISBLANK('US Ad Fare Sheet'!G1071),"",'US Ad Fare Sheet'!G1071)</f>
        <v/>
      </c>
    </row>
    <row r="1067" spans="1:5" x14ac:dyDescent="0.15">
      <c r="A1067" s="86" t="str">
        <f>IF(ISBLANK('US Ad Fare Sheet'!C1072),"",'US Ad Fare Sheet'!C1072)</f>
        <v/>
      </c>
      <c r="B1067" s="86" t="str">
        <f>IF(ISBLANK('US Ad Fare Sheet'!D1072),"",'US Ad Fare Sheet'!D1072)</f>
        <v/>
      </c>
      <c r="C1067" s="86" t="str">
        <f>IF(ISBLANK('US Ad Fare Sheet'!E1072),"",'US Ad Fare Sheet'!E1072)</f>
        <v/>
      </c>
      <c r="D1067" s="86" t="str">
        <f>IF(ISBLANK('US Ad Fare Sheet'!F1072),"",'US Ad Fare Sheet'!F1072)</f>
        <v/>
      </c>
      <c r="E1067" s="86" t="str">
        <f>IF(ISBLANK('US Ad Fare Sheet'!G1072),"",'US Ad Fare Sheet'!G1072)</f>
        <v/>
      </c>
    </row>
    <row r="1068" spans="1:5" x14ac:dyDescent="0.15">
      <c r="A1068" s="86" t="str">
        <f>IF(ISBLANK('US Ad Fare Sheet'!C1073),"",'US Ad Fare Sheet'!C1073)</f>
        <v/>
      </c>
      <c r="B1068" s="86" t="str">
        <f>IF(ISBLANK('US Ad Fare Sheet'!D1073),"",'US Ad Fare Sheet'!D1073)</f>
        <v/>
      </c>
      <c r="C1068" s="86" t="str">
        <f>IF(ISBLANK('US Ad Fare Sheet'!E1073),"",'US Ad Fare Sheet'!E1073)</f>
        <v/>
      </c>
      <c r="D1068" s="86" t="str">
        <f>IF(ISBLANK('US Ad Fare Sheet'!F1073),"",'US Ad Fare Sheet'!F1073)</f>
        <v/>
      </c>
      <c r="E1068" s="86" t="str">
        <f>IF(ISBLANK('US Ad Fare Sheet'!G1073),"",'US Ad Fare Sheet'!G1073)</f>
        <v/>
      </c>
    </row>
    <row r="1069" spans="1:5" x14ac:dyDescent="0.15">
      <c r="A1069" s="86" t="str">
        <f>IF(ISBLANK('US Ad Fare Sheet'!C1074),"",'US Ad Fare Sheet'!C1074)</f>
        <v/>
      </c>
      <c r="B1069" s="86" t="str">
        <f>IF(ISBLANK('US Ad Fare Sheet'!D1074),"",'US Ad Fare Sheet'!D1074)</f>
        <v/>
      </c>
      <c r="C1069" s="86" t="str">
        <f>IF(ISBLANK('US Ad Fare Sheet'!E1074),"",'US Ad Fare Sheet'!E1074)</f>
        <v/>
      </c>
      <c r="D1069" s="86" t="str">
        <f>IF(ISBLANK('US Ad Fare Sheet'!F1074),"",'US Ad Fare Sheet'!F1074)</f>
        <v/>
      </c>
      <c r="E1069" s="86" t="str">
        <f>IF(ISBLANK('US Ad Fare Sheet'!G1074),"",'US Ad Fare Sheet'!G1074)</f>
        <v/>
      </c>
    </row>
    <row r="1070" spans="1:5" x14ac:dyDescent="0.15">
      <c r="A1070" s="86" t="str">
        <f>IF(ISBLANK('US Ad Fare Sheet'!C1075),"",'US Ad Fare Sheet'!C1075)</f>
        <v/>
      </c>
      <c r="B1070" s="86" t="str">
        <f>IF(ISBLANK('US Ad Fare Sheet'!D1075),"",'US Ad Fare Sheet'!D1075)</f>
        <v/>
      </c>
      <c r="C1070" s="86" t="str">
        <f>IF(ISBLANK('US Ad Fare Sheet'!E1075),"",'US Ad Fare Sheet'!E1075)</f>
        <v/>
      </c>
      <c r="D1070" s="86" t="str">
        <f>IF(ISBLANK('US Ad Fare Sheet'!F1075),"",'US Ad Fare Sheet'!F1075)</f>
        <v/>
      </c>
      <c r="E1070" s="86" t="str">
        <f>IF(ISBLANK('US Ad Fare Sheet'!G1075),"",'US Ad Fare Sheet'!G1075)</f>
        <v/>
      </c>
    </row>
    <row r="1071" spans="1:5" x14ac:dyDescent="0.15">
      <c r="A1071" s="86" t="str">
        <f>IF(ISBLANK('US Ad Fare Sheet'!C1076),"",'US Ad Fare Sheet'!C1076)</f>
        <v/>
      </c>
      <c r="B1071" s="86" t="str">
        <f>IF(ISBLANK('US Ad Fare Sheet'!D1076),"",'US Ad Fare Sheet'!D1076)</f>
        <v/>
      </c>
      <c r="C1071" s="86" t="str">
        <f>IF(ISBLANK('US Ad Fare Sheet'!E1076),"",'US Ad Fare Sheet'!E1076)</f>
        <v/>
      </c>
      <c r="D1071" s="86" t="str">
        <f>IF(ISBLANK('US Ad Fare Sheet'!F1076),"",'US Ad Fare Sheet'!F1076)</f>
        <v/>
      </c>
      <c r="E1071" s="86" t="str">
        <f>IF(ISBLANK('US Ad Fare Sheet'!G1076),"",'US Ad Fare Sheet'!G1076)</f>
        <v/>
      </c>
    </row>
    <row r="1072" spans="1:5" x14ac:dyDescent="0.15">
      <c r="A1072" s="86" t="str">
        <f>IF(ISBLANK('US Ad Fare Sheet'!C1077),"",'US Ad Fare Sheet'!C1077)</f>
        <v/>
      </c>
      <c r="B1072" s="86" t="str">
        <f>IF(ISBLANK('US Ad Fare Sheet'!D1077),"",'US Ad Fare Sheet'!D1077)</f>
        <v/>
      </c>
      <c r="C1072" s="86" t="str">
        <f>IF(ISBLANK('US Ad Fare Sheet'!E1077),"",'US Ad Fare Sheet'!E1077)</f>
        <v/>
      </c>
      <c r="D1072" s="86" t="str">
        <f>IF(ISBLANK('US Ad Fare Sheet'!F1077),"",'US Ad Fare Sheet'!F1077)</f>
        <v/>
      </c>
      <c r="E1072" s="86" t="str">
        <f>IF(ISBLANK('US Ad Fare Sheet'!G1077),"",'US Ad Fare Sheet'!G1077)</f>
        <v/>
      </c>
    </row>
    <row r="1073" spans="1:5" x14ac:dyDescent="0.15">
      <c r="A1073" s="86" t="str">
        <f>IF(ISBLANK('US Ad Fare Sheet'!C1078),"",'US Ad Fare Sheet'!C1078)</f>
        <v/>
      </c>
      <c r="B1073" s="86" t="str">
        <f>IF(ISBLANK('US Ad Fare Sheet'!D1078),"",'US Ad Fare Sheet'!D1078)</f>
        <v/>
      </c>
      <c r="C1073" s="86" t="str">
        <f>IF(ISBLANK('US Ad Fare Sheet'!E1078),"",'US Ad Fare Sheet'!E1078)</f>
        <v/>
      </c>
      <c r="D1073" s="86" t="str">
        <f>IF(ISBLANK('US Ad Fare Sheet'!F1078),"",'US Ad Fare Sheet'!F1078)</f>
        <v/>
      </c>
      <c r="E1073" s="86" t="str">
        <f>IF(ISBLANK('US Ad Fare Sheet'!G1078),"",'US Ad Fare Sheet'!G1078)</f>
        <v/>
      </c>
    </row>
    <row r="1074" spans="1:5" x14ac:dyDescent="0.15">
      <c r="A1074" s="86" t="str">
        <f>IF(ISBLANK('US Ad Fare Sheet'!C1079),"",'US Ad Fare Sheet'!C1079)</f>
        <v/>
      </c>
      <c r="B1074" s="86" t="str">
        <f>IF(ISBLANK('US Ad Fare Sheet'!D1079),"",'US Ad Fare Sheet'!D1079)</f>
        <v/>
      </c>
      <c r="C1074" s="86" t="str">
        <f>IF(ISBLANK('US Ad Fare Sheet'!E1079),"",'US Ad Fare Sheet'!E1079)</f>
        <v/>
      </c>
      <c r="D1074" s="86" t="str">
        <f>IF(ISBLANK('US Ad Fare Sheet'!F1079),"",'US Ad Fare Sheet'!F1079)</f>
        <v/>
      </c>
      <c r="E1074" s="86" t="str">
        <f>IF(ISBLANK('US Ad Fare Sheet'!G1079),"",'US Ad Fare Sheet'!G1079)</f>
        <v/>
      </c>
    </row>
    <row r="1075" spans="1:5" x14ac:dyDescent="0.15">
      <c r="A1075" s="86" t="str">
        <f>IF(ISBLANK('US Ad Fare Sheet'!C1080),"",'US Ad Fare Sheet'!C1080)</f>
        <v/>
      </c>
      <c r="B1075" s="86" t="str">
        <f>IF(ISBLANK('US Ad Fare Sheet'!D1080),"",'US Ad Fare Sheet'!D1080)</f>
        <v/>
      </c>
      <c r="C1075" s="86" t="str">
        <f>IF(ISBLANK('US Ad Fare Sheet'!E1080),"",'US Ad Fare Sheet'!E1080)</f>
        <v/>
      </c>
      <c r="D1075" s="86" t="str">
        <f>IF(ISBLANK('US Ad Fare Sheet'!F1080),"",'US Ad Fare Sheet'!F1080)</f>
        <v/>
      </c>
      <c r="E1075" s="86" t="str">
        <f>IF(ISBLANK('US Ad Fare Sheet'!G1080),"",'US Ad Fare Sheet'!G1080)</f>
        <v/>
      </c>
    </row>
    <row r="1076" spans="1:5" x14ac:dyDescent="0.15">
      <c r="A1076" s="86" t="str">
        <f>IF(ISBLANK('US Ad Fare Sheet'!C1081),"",'US Ad Fare Sheet'!C1081)</f>
        <v/>
      </c>
      <c r="B1076" s="86" t="str">
        <f>IF(ISBLANK('US Ad Fare Sheet'!D1081),"",'US Ad Fare Sheet'!D1081)</f>
        <v/>
      </c>
      <c r="C1076" s="86" t="str">
        <f>IF(ISBLANK('US Ad Fare Sheet'!E1081),"",'US Ad Fare Sheet'!E1081)</f>
        <v/>
      </c>
      <c r="D1076" s="86" t="str">
        <f>IF(ISBLANK('US Ad Fare Sheet'!F1081),"",'US Ad Fare Sheet'!F1081)</f>
        <v/>
      </c>
      <c r="E1076" s="86" t="str">
        <f>IF(ISBLANK('US Ad Fare Sheet'!G1081),"",'US Ad Fare Sheet'!G1081)</f>
        <v/>
      </c>
    </row>
    <row r="1077" spans="1:5" x14ac:dyDescent="0.15">
      <c r="A1077" s="86" t="str">
        <f>IF(ISBLANK('US Ad Fare Sheet'!C1082),"",'US Ad Fare Sheet'!C1082)</f>
        <v/>
      </c>
      <c r="B1077" s="86" t="str">
        <f>IF(ISBLANK('US Ad Fare Sheet'!D1082),"",'US Ad Fare Sheet'!D1082)</f>
        <v/>
      </c>
      <c r="C1077" s="86" t="str">
        <f>IF(ISBLANK('US Ad Fare Sheet'!E1082),"",'US Ad Fare Sheet'!E1082)</f>
        <v/>
      </c>
      <c r="D1077" s="86" t="str">
        <f>IF(ISBLANK('US Ad Fare Sheet'!F1082),"",'US Ad Fare Sheet'!F1082)</f>
        <v/>
      </c>
      <c r="E1077" s="86" t="str">
        <f>IF(ISBLANK('US Ad Fare Sheet'!G1082),"",'US Ad Fare Sheet'!G1082)</f>
        <v/>
      </c>
    </row>
    <row r="1078" spans="1:5" x14ac:dyDescent="0.15">
      <c r="A1078" s="86" t="str">
        <f>IF(ISBLANK('US Ad Fare Sheet'!C1083),"",'US Ad Fare Sheet'!C1083)</f>
        <v/>
      </c>
      <c r="B1078" s="86" t="str">
        <f>IF(ISBLANK('US Ad Fare Sheet'!D1083),"",'US Ad Fare Sheet'!D1083)</f>
        <v/>
      </c>
      <c r="C1078" s="86" t="str">
        <f>IF(ISBLANK('US Ad Fare Sheet'!E1083),"",'US Ad Fare Sheet'!E1083)</f>
        <v/>
      </c>
      <c r="D1078" s="86" t="str">
        <f>IF(ISBLANK('US Ad Fare Sheet'!F1083),"",'US Ad Fare Sheet'!F1083)</f>
        <v/>
      </c>
      <c r="E1078" s="86" t="str">
        <f>IF(ISBLANK('US Ad Fare Sheet'!G1083),"",'US Ad Fare Sheet'!G1083)</f>
        <v/>
      </c>
    </row>
    <row r="1079" spans="1:5" x14ac:dyDescent="0.15">
      <c r="A1079" s="86" t="str">
        <f>IF(ISBLANK('US Ad Fare Sheet'!C1084),"",'US Ad Fare Sheet'!C1084)</f>
        <v/>
      </c>
      <c r="B1079" s="86" t="str">
        <f>IF(ISBLANK('US Ad Fare Sheet'!D1084),"",'US Ad Fare Sheet'!D1084)</f>
        <v/>
      </c>
      <c r="C1079" s="86" t="str">
        <f>IF(ISBLANK('US Ad Fare Sheet'!E1084),"",'US Ad Fare Sheet'!E1084)</f>
        <v/>
      </c>
      <c r="D1079" s="86" t="str">
        <f>IF(ISBLANK('US Ad Fare Sheet'!F1084),"",'US Ad Fare Sheet'!F1084)</f>
        <v/>
      </c>
      <c r="E1079" s="86" t="str">
        <f>IF(ISBLANK('US Ad Fare Sheet'!G1084),"",'US Ad Fare Sheet'!G1084)</f>
        <v/>
      </c>
    </row>
    <row r="1080" spans="1:5" x14ac:dyDescent="0.15">
      <c r="A1080" s="86" t="str">
        <f>IF(ISBLANK('US Ad Fare Sheet'!C1085),"",'US Ad Fare Sheet'!C1085)</f>
        <v/>
      </c>
      <c r="B1080" s="86" t="str">
        <f>IF(ISBLANK('US Ad Fare Sheet'!D1085),"",'US Ad Fare Sheet'!D1085)</f>
        <v/>
      </c>
      <c r="C1080" s="86" t="str">
        <f>IF(ISBLANK('US Ad Fare Sheet'!E1085),"",'US Ad Fare Sheet'!E1085)</f>
        <v/>
      </c>
      <c r="D1080" s="86" t="str">
        <f>IF(ISBLANK('US Ad Fare Sheet'!F1085),"",'US Ad Fare Sheet'!F1085)</f>
        <v/>
      </c>
      <c r="E1080" s="86" t="str">
        <f>IF(ISBLANK('US Ad Fare Sheet'!G1085),"",'US Ad Fare Sheet'!G1085)</f>
        <v/>
      </c>
    </row>
    <row r="1081" spans="1:5" x14ac:dyDescent="0.15">
      <c r="A1081" s="86" t="str">
        <f>IF(ISBLANK('US Ad Fare Sheet'!C1086),"",'US Ad Fare Sheet'!C1086)</f>
        <v/>
      </c>
      <c r="B1081" s="86" t="str">
        <f>IF(ISBLANK('US Ad Fare Sheet'!D1086),"",'US Ad Fare Sheet'!D1086)</f>
        <v/>
      </c>
      <c r="C1081" s="86" t="str">
        <f>IF(ISBLANK('US Ad Fare Sheet'!E1086),"",'US Ad Fare Sheet'!E1086)</f>
        <v/>
      </c>
      <c r="D1081" s="86" t="str">
        <f>IF(ISBLANK('US Ad Fare Sheet'!F1086),"",'US Ad Fare Sheet'!F1086)</f>
        <v/>
      </c>
      <c r="E1081" s="86" t="str">
        <f>IF(ISBLANK('US Ad Fare Sheet'!G1086),"",'US Ad Fare Sheet'!G1086)</f>
        <v/>
      </c>
    </row>
    <row r="1082" spans="1:5" x14ac:dyDescent="0.15">
      <c r="A1082" s="86" t="str">
        <f>IF(ISBLANK('US Ad Fare Sheet'!C1087),"",'US Ad Fare Sheet'!C1087)</f>
        <v/>
      </c>
      <c r="B1082" s="86" t="str">
        <f>IF(ISBLANK('US Ad Fare Sheet'!D1087),"",'US Ad Fare Sheet'!D1087)</f>
        <v/>
      </c>
      <c r="C1082" s="86" t="str">
        <f>IF(ISBLANK('US Ad Fare Sheet'!E1087),"",'US Ad Fare Sheet'!E1087)</f>
        <v/>
      </c>
      <c r="D1082" s="86" t="str">
        <f>IF(ISBLANK('US Ad Fare Sheet'!F1087),"",'US Ad Fare Sheet'!F1087)</f>
        <v/>
      </c>
      <c r="E1082" s="86" t="str">
        <f>IF(ISBLANK('US Ad Fare Sheet'!G1087),"",'US Ad Fare Sheet'!G1087)</f>
        <v/>
      </c>
    </row>
    <row r="1083" spans="1:5" x14ac:dyDescent="0.15">
      <c r="A1083" s="86" t="str">
        <f>IF(ISBLANK('US Ad Fare Sheet'!C1088),"",'US Ad Fare Sheet'!C1088)</f>
        <v/>
      </c>
      <c r="B1083" s="86" t="str">
        <f>IF(ISBLANK('US Ad Fare Sheet'!D1088),"",'US Ad Fare Sheet'!D1088)</f>
        <v/>
      </c>
      <c r="C1083" s="86" t="str">
        <f>IF(ISBLANK('US Ad Fare Sheet'!E1088),"",'US Ad Fare Sheet'!E1088)</f>
        <v/>
      </c>
      <c r="D1083" s="86" t="str">
        <f>IF(ISBLANK('US Ad Fare Sheet'!F1088),"",'US Ad Fare Sheet'!F1088)</f>
        <v/>
      </c>
      <c r="E1083" s="86" t="str">
        <f>IF(ISBLANK('US Ad Fare Sheet'!G1088),"",'US Ad Fare Sheet'!G1088)</f>
        <v/>
      </c>
    </row>
    <row r="1084" spans="1:5" x14ac:dyDescent="0.15">
      <c r="A1084" s="86" t="str">
        <f>IF(ISBLANK('US Ad Fare Sheet'!C1089),"",'US Ad Fare Sheet'!C1089)</f>
        <v/>
      </c>
      <c r="B1084" s="86" t="str">
        <f>IF(ISBLANK('US Ad Fare Sheet'!D1089),"",'US Ad Fare Sheet'!D1089)</f>
        <v/>
      </c>
      <c r="C1084" s="86" t="str">
        <f>IF(ISBLANK('US Ad Fare Sheet'!E1089),"",'US Ad Fare Sheet'!E1089)</f>
        <v/>
      </c>
      <c r="D1084" s="86" t="str">
        <f>IF(ISBLANK('US Ad Fare Sheet'!F1089),"",'US Ad Fare Sheet'!F1089)</f>
        <v/>
      </c>
      <c r="E1084" s="86" t="str">
        <f>IF(ISBLANK('US Ad Fare Sheet'!G1089),"",'US Ad Fare Sheet'!G1089)</f>
        <v/>
      </c>
    </row>
    <row r="1085" spans="1:5" x14ac:dyDescent="0.15">
      <c r="A1085" s="86" t="str">
        <f>IF(ISBLANK('US Ad Fare Sheet'!C1090),"",'US Ad Fare Sheet'!C1090)</f>
        <v/>
      </c>
      <c r="B1085" s="86" t="str">
        <f>IF(ISBLANK('US Ad Fare Sheet'!D1090),"",'US Ad Fare Sheet'!D1090)</f>
        <v/>
      </c>
      <c r="C1085" s="86" t="str">
        <f>IF(ISBLANK('US Ad Fare Sheet'!E1090),"",'US Ad Fare Sheet'!E1090)</f>
        <v/>
      </c>
      <c r="D1085" s="86" t="str">
        <f>IF(ISBLANK('US Ad Fare Sheet'!F1090),"",'US Ad Fare Sheet'!F1090)</f>
        <v/>
      </c>
      <c r="E1085" s="86" t="str">
        <f>IF(ISBLANK('US Ad Fare Sheet'!G1090),"",'US Ad Fare Sheet'!G1090)</f>
        <v/>
      </c>
    </row>
    <row r="1086" spans="1:5" x14ac:dyDescent="0.15">
      <c r="A1086" s="86" t="str">
        <f>IF(ISBLANK('US Ad Fare Sheet'!C1091),"",'US Ad Fare Sheet'!C1091)</f>
        <v/>
      </c>
      <c r="B1086" s="86" t="str">
        <f>IF(ISBLANK('US Ad Fare Sheet'!D1091),"",'US Ad Fare Sheet'!D1091)</f>
        <v/>
      </c>
      <c r="C1086" s="86" t="str">
        <f>IF(ISBLANK('US Ad Fare Sheet'!E1091),"",'US Ad Fare Sheet'!E1091)</f>
        <v/>
      </c>
      <c r="D1086" s="86" t="str">
        <f>IF(ISBLANK('US Ad Fare Sheet'!F1091),"",'US Ad Fare Sheet'!F1091)</f>
        <v/>
      </c>
      <c r="E1086" s="86" t="str">
        <f>IF(ISBLANK('US Ad Fare Sheet'!G1091),"",'US Ad Fare Sheet'!G1091)</f>
        <v/>
      </c>
    </row>
    <row r="1087" spans="1:5" x14ac:dyDescent="0.15">
      <c r="A1087" s="86" t="str">
        <f>IF(ISBLANK('US Ad Fare Sheet'!C1092),"",'US Ad Fare Sheet'!C1092)</f>
        <v/>
      </c>
      <c r="B1087" s="86" t="str">
        <f>IF(ISBLANK('US Ad Fare Sheet'!D1092),"",'US Ad Fare Sheet'!D1092)</f>
        <v/>
      </c>
      <c r="C1087" s="86" t="str">
        <f>IF(ISBLANK('US Ad Fare Sheet'!E1092),"",'US Ad Fare Sheet'!E1092)</f>
        <v/>
      </c>
      <c r="D1087" s="86" t="str">
        <f>IF(ISBLANK('US Ad Fare Sheet'!F1092),"",'US Ad Fare Sheet'!F1092)</f>
        <v/>
      </c>
      <c r="E1087" s="86" t="str">
        <f>IF(ISBLANK('US Ad Fare Sheet'!G1092),"",'US Ad Fare Sheet'!G1092)</f>
        <v/>
      </c>
    </row>
    <row r="1088" spans="1:5" x14ac:dyDescent="0.15">
      <c r="A1088" s="86" t="str">
        <f>IF(ISBLANK('US Ad Fare Sheet'!C1093),"",'US Ad Fare Sheet'!C1093)</f>
        <v/>
      </c>
      <c r="B1088" s="86" t="str">
        <f>IF(ISBLANK('US Ad Fare Sheet'!D1093),"",'US Ad Fare Sheet'!D1093)</f>
        <v/>
      </c>
      <c r="C1088" s="86" t="str">
        <f>IF(ISBLANK('US Ad Fare Sheet'!E1093),"",'US Ad Fare Sheet'!E1093)</f>
        <v/>
      </c>
      <c r="D1088" s="86" t="str">
        <f>IF(ISBLANK('US Ad Fare Sheet'!F1093),"",'US Ad Fare Sheet'!F1093)</f>
        <v/>
      </c>
      <c r="E1088" s="86" t="str">
        <f>IF(ISBLANK('US Ad Fare Sheet'!G1093),"",'US Ad Fare Sheet'!G1093)</f>
        <v/>
      </c>
    </row>
    <row r="1089" spans="1:5" x14ac:dyDescent="0.15">
      <c r="A1089" s="86" t="str">
        <f>IF(ISBLANK('US Ad Fare Sheet'!C1094),"",'US Ad Fare Sheet'!C1094)</f>
        <v/>
      </c>
      <c r="B1089" s="86" t="str">
        <f>IF(ISBLANK('US Ad Fare Sheet'!D1094),"",'US Ad Fare Sheet'!D1094)</f>
        <v/>
      </c>
      <c r="C1089" s="86" t="str">
        <f>IF(ISBLANK('US Ad Fare Sheet'!E1094),"",'US Ad Fare Sheet'!E1094)</f>
        <v/>
      </c>
      <c r="D1089" s="86" t="str">
        <f>IF(ISBLANK('US Ad Fare Sheet'!F1094),"",'US Ad Fare Sheet'!F1094)</f>
        <v/>
      </c>
      <c r="E1089" s="86" t="str">
        <f>IF(ISBLANK('US Ad Fare Sheet'!G1094),"",'US Ad Fare Sheet'!G1094)</f>
        <v/>
      </c>
    </row>
    <row r="1090" spans="1:5" x14ac:dyDescent="0.15">
      <c r="A1090" s="86" t="str">
        <f>IF(ISBLANK('US Ad Fare Sheet'!C1095),"",'US Ad Fare Sheet'!C1095)</f>
        <v/>
      </c>
      <c r="B1090" s="86" t="str">
        <f>IF(ISBLANK('US Ad Fare Sheet'!D1095),"",'US Ad Fare Sheet'!D1095)</f>
        <v/>
      </c>
      <c r="C1090" s="86" t="str">
        <f>IF(ISBLANK('US Ad Fare Sheet'!E1095),"",'US Ad Fare Sheet'!E1095)</f>
        <v/>
      </c>
      <c r="D1090" s="86" t="str">
        <f>IF(ISBLANK('US Ad Fare Sheet'!F1095),"",'US Ad Fare Sheet'!F1095)</f>
        <v/>
      </c>
      <c r="E1090" s="86" t="str">
        <f>IF(ISBLANK('US Ad Fare Sheet'!G1095),"",'US Ad Fare Sheet'!G1095)</f>
        <v/>
      </c>
    </row>
    <row r="1091" spans="1:5" x14ac:dyDescent="0.15">
      <c r="A1091" s="86" t="str">
        <f>IF(ISBLANK('US Ad Fare Sheet'!C1096),"",'US Ad Fare Sheet'!C1096)</f>
        <v/>
      </c>
      <c r="B1091" s="86" t="str">
        <f>IF(ISBLANK('US Ad Fare Sheet'!D1096),"",'US Ad Fare Sheet'!D1096)</f>
        <v/>
      </c>
      <c r="C1091" s="86" t="str">
        <f>IF(ISBLANK('US Ad Fare Sheet'!E1096),"",'US Ad Fare Sheet'!E1096)</f>
        <v/>
      </c>
      <c r="D1091" s="86" t="str">
        <f>IF(ISBLANK('US Ad Fare Sheet'!F1096),"",'US Ad Fare Sheet'!F1096)</f>
        <v/>
      </c>
      <c r="E1091" s="86" t="str">
        <f>IF(ISBLANK('US Ad Fare Sheet'!G1096),"",'US Ad Fare Sheet'!G1096)</f>
        <v/>
      </c>
    </row>
    <row r="1092" spans="1:5" x14ac:dyDescent="0.15">
      <c r="A1092" s="86" t="str">
        <f>IF(ISBLANK('US Ad Fare Sheet'!C1097),"",'US Ad Fare Sheet'!C1097)</f>
        <v/>
      </c>
      <c r="B1092" s="86" t="str">
        <f>IF(ISBLANK('US Ad Fare Sheet'!D1097),"",'US Ad Fare Sheet'!D1097)</f>
        <v/>
      </c>
      <c r="C1092" s="86" t="str">
        <f>IF(ISBLANK('US Ad Fare Sheet'!E1097),"",'US Ad Fare Sheet'!E1097)</f>
        <v/>
      </c>
      <c r="D1092" s="86" t="str">
        <f>IF(ISBLANK('US Ad Fare Sheet'!F1097),"",'US Ad Fare Sheet'!F1097)</f>
        <v/>
      </c>
      <c r="E1092" s="86" t="str">
        <f>IF(ISBLANK('US Ad Fare Sheet'!G1097),"",'US Ad Fare Sheet'!G1097)</f>
        <v/>
      </c>
    </row>
  </sheetData>
  <sortState ref="O1:Q123">
    <sortCondition ref="P1:P123"/>
  </sortState>
  <customSheetViews>
    <customSheetView guid="{3C481E46-3FC1-4759-97BE-0ABEC5F7C28E}" scale="85" hiddenRows="1" topLeftCell="I1">
      <selection activeCell="O24" sqref="O24"/>
      <pageMargins left="0.75" right="0.75" top="1" bottom="1" header="0.5" footer="0.5"/>
      <pageSetup orientation="portrait" r:id="rId1"/>
      <headerFooter alignWithMargins="0"/>
    </customSheetView>
    <customSheetView guid="{ACFF2655-9FC5-4DBF-8B25-883D224F585E}" scale="85" hiddenRows="1">
      <selection sqref="A1:E1092"/>
      <pageMargins left="0.75" right="0.75" top="1" bottom="1" header="0.5" footer="0.5"/>
      <pageSetup orientation="portrait" r:id="rId2"/>
      <headerFooter alignWithMargins="0"/>
    </customSheetView>
  </customSheetViews>
  <conditionalFormatting sqref="A1:E1092">
    <cfRule type="expression" dxfId="1" priority="5">
      <formula>IF(#REF!="Yes",TRUE,FALSE)</formula>
    </cfRule>
  </conditionalFormatting>
  <conditionalFormatting sqref="A1:E1092">
    <cfRule type="expression" dxfId="0" priority="220">
      <formula>IF($L1="Yes",TRUE,FALSE)</formula>
    </cfRule>
  </conditionalFormatting>
  <pageMargins left="0.75" right="0.75" top="1" bottom="1" header="0.5" footer="0.5"/>
  <pageSetup orientation="portrait" r:id="rId3"/>
  <headerFooter alignWithMargins="0"/>
  <ignoredErrors>
    <ignoredError sqref="I1:I880" formula="1"/>
  </ignoredError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US Ad</vt:lpstr>
      <vt:lpstr>US Ad Fare Sheet</vt:lpstr>
      <vt:lpstr>Email Marketing</vt:lpstr>
      <vt:lpstr>AS.com</vt:lpstr>
      <vt:lpstr>AS.com!Extract</vt:lpstr>
    </vt:vector>
  </TitlesOfParts>
  <Company>Alaska Air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AWILSO2</dc:creator>
  <cp:lastModifiedBy>Marnel Mangrubang</cp:lastModifiedBy>
  <cp:lastPrinted>2017-03-17T15:18:22Z</cp:lastPrinted>
  <dcterms:created xsi:type="dcterms:W3CDTF">2007-07-20T21:12:10Z</dcterms:created>
  <dcterms:modified xsi:type="dcterms:W3CDTF">2018-05-14T05:03:59Z</dcterms:modified>
</cp:coreProperties>
</file>