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_rpl\Downloads\"/>
    </mc:Choice>
  </mc:AlternateContent>
  <xr:revisionPtr revIDLastSave="0" documentId="13_ncr:1_{A0868BBB-A5F0-434F-8A74-F983023F8D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7" i="1"/>
  <c r="P4" i="1"/>
  <c r="O9" i="1"/>
  <c r="O8" i="1"/>
  <c r="O13" i="1"/>
  <c r="O12" i="1"/>
  <c r="O10" i="1"/>
  <c r="O6" i="1"/>
  <c r="O5" i="1"/>
  <c r="O3" i="1"/>
</calcChain>
</file>

<file path=xl/sharedStrings.xml><?xml version="1.0" encoding="utf-8"?>
<sst xmlns="http://schemas.openxmlformats.org/spreadsheetml/2006/main" count="66" uniqueCount="20">
  <si>
    <t>No</t>
  </si>
  <si>
    <t>Cuaca</t>
  </si>
  <si>
    <t>Kondisi Jalan</t>
  </si>
  <si>
    <t>Berangkat</t>
  </si>
  <si>
    <t>Algoritma C45</t>
  </si>
  <si>
    <t>Node</t>
  </si>
  <si>
    <t>Jumlah</t>
  </si>
  <si>
    <t>Ya</t>
  </si>
  <si>
    <t>Tidak</t>
  </si>
  <si>
    <t>Entrophy</t>
  </si>
  <si>
    <t>Gain</t>
  </si>
  <si>
    <t>Sehat</t>
  </si>
  <si>
    <t>Cerah</t>
  </si>
  <si>
    <t>Lancar</t>
  </si>
  <si>
    <t>Total</t>
  </si>
  <si>
    <t>Macet</t>
  </si>
  <si>
    <t>Hujan</t>
  </si>
  <si>
    <t>Kurang Sehat</t>
  </si>
  <si>
    <t>Keterangan</t>
  </si>
  <si>
    <t>Mendung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</si>
</sst>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2" sqref="B2"/>
    </sheetView>
  </sheetViews>
  <sheetFormatPr defaultColWidth="12.5703125" defaultRowHeight="15.75" customHeight="1" x14ac:dyDescent="0.2"/>
  <cols>
    <col min="1" max="1" width="4.85546875" style="2" customWidth="1"/>
    <col min="2" max="2" width="15" style="2" customWidth="1"/>
    <col min="3" max="3" width="11.140625" style="2" customWidth="1"/>
    <col min="4" max="4" width="16.42578125" style="2" customWidth="1"/>
    <col min="5" max="5" width="11.42578125" style="2" bestFit="1" customWidth="1"/>
    <col min="6" max="6" width="2.28515625" style="2" customWidth="1"/>
    <col min="7" max="7" width="14.28515625" style="2" bestFit="1" customWidth="1"/>
    <col min="8" max="8" width="2.5703125" style="2" customWidth="1"/>
    <col min="9" max="9" width="6.42578125" style="2" customWidth="1"/>
    <col min="10" max="10" width="14.7109375" style="2" bestFit="1" customWidth="1"/>
    <col min="11" max="11" width="14.5703125" style="2" customWidth="1"/>
    <col min="12" max="12" width="12.5703125" style="2"/>
    <col min="13" max="13" width="4.42578125" style="2" customWidth="1"/>
    <col min="14" max="14" width="6.42578125" style="2" customWidth="1"/>
    <col min="15" max="16" width="13.7109375" style="2" bestFit="1" customWidth="1"/>
    <col min="17" max="16384" width="12.5703125" style="2"/>
  </cols>
  <sheetData>
    <row r="1" spans="1:26" ht="14.2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 t="s">
        <v>0</v>
      </c>
      <c r="B2" s="3" t="s">
        <v>18</v>
      </c>
      <c r="C2" s="3" t="s">
        <v>1</v>
      </c>
      <c r="D2" s="3" t="s">
        <v>2</v>
      </c>
      <c r="E2" s="3" t="s">
        <v>3</v>
      </c>
      <c r="F2" s="1"/>
      <c r="G2" s="1" t="s">
        <v>4</v>
      </c>
      <c r="H2" s="1"/>
      <c r="I2" s="3" t="s">
        <v>5</v>
      </c>
      <c r="J2" s="4"/>
      <c r="K2" s="4"/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5">
      <c r="A3" s="4">
        <v>1</v>
      </c>
      <c r="B3" s="4" t="s">
        <v>11</v>
      </c>
      <c r="C3" s="4" t="s">
        <v>12</v>
      </c>
      <c r="D3" s="4" t="s">
        <v>13</v>
      </c>
      <c r="E3" s="4" t="s">
        <v>7</v>
      </c>
      <c r="F3" s="1"/>
      <c r="G3" s="1"/>
      <c r="H3" s="1"/>
      <c r="I3" s="4">
        <v>1</v>
      </c>
      <c r="J3" s="3" t="s">
        <v>14</v>
      </c>
      <c r="K3" s="4"/>
      <c r="L3" s="4">
        <v>11</v>
      </c>
      <c r="M3" s="4">
        <v>6</v>
      </c>
      <c r="N3" s="4">
        <v>5</v>
      </c>
      <c r="O3" s="7">
        <f>((-M3/L3)*IMLOG2(M3/L3)+(-N3/L3)*IMLOG2(N3/L3))</f>
        <v>0.99403021147695869</v>
      </c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2</v>
      </c>
      <c r="B4" s="4" t="s">
        <v>11</v>
      </c>
      <c r="C4" s="4" t="s">
        <v>12</v>
      </c>
      <c r="D4" s="4" t="s">
        <v>15</v>
      </c>
      <c r="E4" s="4" t="s">
        <v>7</v>
      </c>
      <c r="F4" s="5"/>
      <c r="G4" s="1"/>
      <c r="H4" s="1"/>
      <c r="I4" s="4"/>
      <c r="J4" s="3" t="s">
        <v>18</v>
      </c>
      <c r="K4" s="4"/>
      <c r="L4" s="4"/>
      <c r="M4" s="4"/>
      <c r="N4" s="4"/>
      <c r="O4" s="6"/>
      <c r="P4" s="4">
        <f>$O$3-(((L6/$L$3)*O6)+((L5/$L$3)*O5))</f>
        <v>0.31132339290178257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x14ac:dyDescent="0.2">
      <c r="A5" s="4">
        <v>3</v>
      </c>
      <c r="B5" s="4" t="s">
        <v>11</v>
      </c>
      <c r="C5" s="4" t="s">
        <v>16</v>
      </c>
      <c r="D5" s="4" t="s">
        <v>15</v>
      </c>
      <c r="E5" s="4" t="s">
        <v>8</v>
      </c>
      <c r="F5" s="1"/>
      <c r="G5" s="1"/>
      <c r="H5" s="1"/>
      <c r="I5" s="4"/>
      <c r="J5" s="4"/>
      <c r="K5" s="4" t="s">
        <v>11</v>
      </c>
      <c r="L5" s="4">
        <v>6</v>
      </c>
      <c r="M5" s="4">
        <v>5</v>
      </c>
      <c r="N5" s="4">
        <v>1</v>
      </c>
      <c r="O5" s="4">
        <f>((-M5/L5*IMLOG2(M5/L5)+(-N5/L5*IMLOG2(N5/L5))))</f>
        <v>0.650022421648355</v>
      </c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x14ac:dyDescent="0.2">
      <c r="A6" s="4">
        <v>4</v>
      </c>
      <c r="B6" s="4" t="s">
        <v>11</v>
      </c>
      <c r="C6" s="4" t="s">
        <v>16</v>
      </c>
      <c r="D6" s="4" t="s">
        <v>13</v>
      </c>
      <c r="E6" s="4" t="s">
        <v>7</v>
      </c>
      <c r="F6" s="1"/>
      <c r="G6" s="1"/>
      <c r="H6" s="1"/>
      <c r="I6" s="4"/>
      <c r="J6" s="4"/>
      <c r="K6" s="4" t="s">
        <v>17</v>
      </c>
      <c r="L6" s="4">
        <v>5</v>
      </c>
      <c r="M6" s="4">
        <v>1</v>
      </c>
      <c r="N6" s="4">
        <v>4</v>
      </c>
      <c r="O6" s="4">
        <f>((-M6/L6*IMLOG2(M6/L6)+(-N6/L6*IMLOG2(N6/L6))))</f>
        <v>0.72192809488736165</v>
      </c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4">
        <v>5</v>
      </c>
      <c r="B7" s="4" t="s">
        <v>17</v>
      </c>
      <c r="C7" s="4" t="s">
        <v>16</v>
      </c>
      <c r="D7" s="4" t="s">
        <v>13</v>
      </c>
      <c r="E7" s="4" t="s">
        <v>8</v>
      </c>
      <c r="F7" s="1"/>
      <c r="G7" s="1"/>
      <c r="H7" s="1"/>
      <c r="I7" s="4"/>
      <c r="J7" s="3" t="s">
        <v>1</v>
      </c>
      <c r="K7" s="4"/>
      <c r="L7" s="4"/>
      <c r="M7" s="4"/>
      <c r="N7" s="4"/>
      <c r="O7" s="4"/>
      <c r="P7" s="4">
        <f>$O$3-(((L10/$L$3)*O10)+((L9/$L$3)*O9)+((L8/$L$3)*O8))</f>
        <v>0.15356543894636465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x14ac:dyDescent="0.2">
      <c r="A8" s="4">
        <v>6</v>
      </c>
      <c r="B8" s="4" t="s">
        <v>17</v>
      </c>
      <c r="C8" s="4" t="s">
        <v>12</v>
      </c>
      <c r="D8" s="4" t="s">
        <v>13</v>
      </c>
      <c r="E8" s="4" t="s">
        <v>7</v>
      </c>
      <c r="F8" s="1"/>
      <c r="G8" s="1"/>
      <c r="H8" s="1"/>
      <c r="I8" s="4"/>
      <c r="J8" s="4"/>
      <c r="K8" s="4" t="s">
        <v>12</v>
      </c>
      <c r="L8" s="4">
        <v>4</v>
      </c>
      <c r="M8" s="4">
        <v>3</v>
      </c>
      <c r="N8" s="4">
        <v>1</v>
      </c>
      <c r="O8" s="6">
        <f>((-M8/L8*IMLOG2(M8/L8)+(-N8/L8*IMLOG2(N8/L8))))</f>
        <v>0.81127812445913294</v>
      </c>
      <c r="P8" s="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x14ac:dyDescent="0.2">
      <c r="A9" s="4">
        <v>7</v>
      </c>
      <c r="B9" s="4" t="s">
        <v>17</v>
      </c>
      <c r="C9" s="4" t="s">
        <v>12</v>
      </c>
      <c r="D9" s="4" t="s">
        <v>15</v>
      </c>
      <c r="E9" s="4" t="s">
        <v>8</v>
      </c>
      <c r="F9" s="1"/>
      <c r="G9" s="1"/>
      <c r="H9" s="1"/>
      <c r="I9" s="4"/>
      <c r="J9" s="4"/>
      <c r="K9" s="4" t="s">
        <v>16</v>
      </c>
      <c r="L9" s="4">
        <v>4</v>
      </c>
      <c r="M9" s="4">
        <v>1</v>
      </c>
      <c r="N9" s="4">
        <v>3</v>
      </c>
      <c r="O9" s="4">
        <f>((-M9/L9*IMLOG2(M9/L9)+(-N9/L9*IMLOG2(N9/L9))))</f>
        <v>0.81127812445913294</v>
      </c>
      <c r="P9" s="4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x14ac:dyDescent="0.2">
      <c r="A10" s="4">
        <v>8</v>
      </c>
      <c r="B10" s="4" t="s">
        <v>17</v>
      </c>
      <c r="C10" s="4" t="s">
        <v>16</v>
      </c>
      <c r="D10" s="4" t="s">
        <v>15</v>
      </c>
      <c r="E10" s="4" t="s">
        <v>8</v>
      </c>
      <c r="F10" s="1"/>
      <c r="G10" s="1"/>
      <c r="H10" s="1"/>
      <c r="I10" s="4"/>
      <c r="J10" s="4"/>
      <c r="K10" s="4" t="s">
        <v>19</v>
      </c>
      <c r="L10" s="4">
        <v>3</v>
      </c>
      <c r="M10" s="4">
        <v>2</v>
      </c>
      <c r="N10" s="4">
        <v>1</v>
      </c>
      <c r="O10" s="4">
        <f>((-M10/L10*IMLOG2(M10/L10)+(-N10/L10*IMLOG2(N10/L10))))</f>
        <v>0.91829583405449056</v>
      </c>
      <c r="P10" s="4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4">
        <v>9</v>
      </c>
      <c r="B11" s="4" t="s">
        <v>11</v>
      </c>
      <c r="C11" s="4" t="s">
        <v>19</v>
      </c>
      <c r="D11" s="4" t="s">
        <v>13</v>
      </c>
      <c r="E11" s="4" t="s">
        <v>7</v>
      </c>
      <c r="F11" s="1"/>
      <c r="G11" s="1"/>
      <c r="H11" s="1"/>
      <c r="I11" s="4"/>
      <c r="J11" s="3" t="s">
        <v>2</v>
      </c>
      <c r="K11" s="4"/>
      <c r="L11" s="4"/>
      <c r="M11" s="4"/>
      <c r="N11" s="4"/>
      <c r="O11" s="4"/>
      <c r="P11" s="4">
        <f>$O$3-(((L13/$L$3)*O13)+((L12/$L$3)*O12))</f>
        <v>5.180039542238779E-2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x14ac:dyDescent="0.2">
      <c r="A12" s="4">
        <v>10</v>
      </c>
      <c r="B12" s="4" t="s">
        <v>11</v>
      </c>
      <c r="C12" s="4" t="s">
        <v>19</v>
      </c>
      <c r="D12" s="4" t="s">
        <v>15</v>
      </c>
      <c r="E12" s="4" t="s">
        <v>7</v>
      </c>
      <c r="F12" s="1"/>
      <c r="G12" s="1"/>
      <c r="H12" s="1"/>
      <c r="I12" s="4"/>
      <c r="J12" s="4"/>
      <c r="K12" s="4" t="s">
        <v>13</v>
      </c>
      <c r="L12" s="4">
        <v>6</v>
      </c>
      <c r="M12" s="4">
        <v>4</v>
      </c>
      <c r="N12" s="4">
        <v>2</v>
      </c>
      <c r="O12" s="4">
        <f>((-M12/L12*IMLOG2(M12/L12)+(-N12/L12*IMLOG2(N12/L12))))</f>
        <v>0.91829583405449056</v>
      </c>
      <c r="P12" s="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x14ac:dyDescent="0.2">
      <c r="A13" s="4">
        <v>11</v>
      </c>
      <c r="B13" s="4" t="s">
        <v>17</v>
      </c>
      <c r="C13" s="4" t="s">
        <v>19</v>
      </c>
      <c r="D13" s="4" t="s">
        <v>13</v>
      </c>
      <c r="E13" s="4" t="s">
        <v>8</v>
      </c>
      <c r="F13" s="1"/>
      <c r="G13" s="1"/>
      <c r="H13" s="1"/>
      <c r="I13" s="4"/>
      <c r="J13" s="4"/>
      <c r="K13" s="4"/>
      <c r="L13" s="4">
        <v>5</v>
      </c>
      <c r="M13" s="4">
        <v>2</v>
      </c>
      <c r="N13" s="4">
        <v>3</v>
      </c>
      <c r="O13" s="4">
        <f>((-M13/L13*IMLOG2(M13/L13)+(-N13/L13*IMLOG2(N13/L13))))</f>
        <v>0.97095059445466747</v>
      </c>
      <c r="P13" s="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user_rpl</cp:lastModifiedBy>
  <dcterms:modified xsi:type="dcterms:W3CDTF">2023-01-17T08:01:44Z</dcterms:modified>
</cp:coreProperties>
</file>