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50edc4ed9d564/"/>
    </mc:Choice>
  </mc:AlternateContent>
  <xr:revisionPtr revIDLastSave="100" documentId="8_{A48A005B-3061-8A45-9D37-763B3F4764E6}" xr6:coauthVersionLast="47" xr6:coauthVersionMax="47" xr10:uidLastSave="{A656BDE1-0E93-9B40-8AFA-D81A91ECBCD1}"/>
  <bookViews>
    <workbookView xWindow="380" yWindow="40" windowWidth="28040" windowHeight="17360" xr2:uid="{8A60B692-00D3-A34F-86C2-5B6BA200D59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E1" i="1"/>
  <c r="F1" i="1"/>
  <c r="G1" i="1"/>
  <c r="E2" i="1"/>
  <c r="F2" i="1"/>
  <c r="G2" i="1"/>
  <c r="D2" i="1"/>
  <c r="D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D49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D65" i="1" s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D175" i="1" s="1"/>
  <c r="B176" i="1"/>
  <c r="B177" i="1"/>
  <c r="B178" i="1"/>
  <c r="B179" i="1"/>
  <c r="B180" i="1"/>
  <c r="B181" i="1"/>
  <c r="B182" i="1"/>
  <c r="B183" i="1"/>
  <c r="D183" i="1" s="1"/>
  <c r="B184" i="1"/>
  <c r="B185" i="1"/>
  <c r="B186" i="1"/>
  <c r="B187" i="1"/>
  <c r="B188" i="1"/>
  <c r="B189" i="1"/>
  <c r="B190" i="1"/>
  <c r="B191" i="1"/>
  <c r="D191" i="1" s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D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D239" i="1" s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D255" i="1" s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311" i="1" s="1"/>
  <c r="B312" i="1"/>
  <c r="B313" i="1"/>
  <c r="B314" i="1"/>
  <c r="B315" i="1"/>
  <c r="B316" i="1"/>
  <c r="B317" i="1"/>
  <c r="B318" i="1"/>
  <c r="B319" i="1"/>
  <c r="D319" i="1" s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E480" i="1" s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7" i="1"/>
  <c r="D590" i="1" l="1"/>
  <c r="D526" i="1"/>
  <c r="D494" i="1"/>
  <c r="D546" i="1"/>
  <c r="E474" i="1"/>
  <c r="D466" i="1"/>
  <c r="E402" i="1"/>
  <c r="D386" i="1"/>
  <c r="D354" i="1"/>
  <c r="F258" i="1"/>
  <c r="D210" i="1"/>
  <c r="D74" i="1"/>
  <c r="D558" i="1"/>
  <c r="D542" i="1"/>
  <c r="D430" i="1"/>
  <c r="D574" i="1"/>
  <c r="E475" i="1"/>
  <c r="D338" i="1"/>
  <c r="D467" i="1"/>
  <c r="D283" i="1"/>
  <c r="D131" i="1"/>
  <c r="D75" i="1"/>
  <c r="F420" i="1"/>
  <c r="D300" i="1"/>
  <c r="D320" i="1"/>
  <c r="D312" i="1"/>
  <c r="D296" i="1"/>
  <c r="D264" i="1"/>
  <c r="D256" i="1"/>
  <c r="D192" i="1"/>
  <c r="D184" i="1"/>
  <c r="E171" i="1"/>
  <c r="D462" i="1"/>
  <c r="D414" i="1"/>
  <c r="D398" i="1"/>
  <c r="D382" i="1"/>
  <c r="D366" i="1"/>
  <c r="F342" i="1"/>
  <c r="F222" i="1"/>
  <c r="G86" i="1"/>
  <c r="D478" i="1"/>
  <c r="G505" i="1"/>
  <c r="E401" i="1"/>
  <c r="D419" i="1"/>
  <c r="D606" i="1"/>
  <c r="D566" i="1"/>
  <c r="D534" i="1"/>
  <c r="D502" i="1"/>
  <c r="D470" i="1"/>
  <c r="D446" i="1"/>
  <c r="D390" i="1"/>
  <c r="D358" i="1"/>
  <c r="E118" i="1"/>
  <c r="E581" i="1"/>
  <c r="E349" i="1"/>
  <c r="D257" i="1"/>
  <c r="E554" i="1"/>
  <c r="D610" i="1"/>
  <c r="D350" i="1"/>
  <c r="E609" i="1"/>
  <c r="D598" i="1"/>
  <c r="E462" i="1"/>
  <c r="D438" i="1"/>
  <c r="D406" i="1"/>
  <c r="E126" i="1"/>
  <c r="D499" i="1"/>
  <c r="E580" i="1"/>
  <c r="D37" i="1"/>
  <c r="D337" i="1"/>
  <c r="D162" i="1"/>
  <c r="E154" i="1"/>
  <c r="D236" i="1"/>
  <c r="D132" i="1"/>
  <c r="D36" i="1"/>
  <c r="F598" i="1"/>
  <c r="D508" i="1"/>
  <c r="E390" i="1"/>
  <c r="D614" i="1"/>
  <c r="D510" i="1"/>
  <c r="D418" i="1"/>
  <c r="D578" i="1"/>
  <c r="D604" i="1"/>
  <c r="D572" i="1"/>
  <c r="E579" i="1"/>
  <c r="D563" i="1"/>
  <c r="D531" i="1"/>
  <c r="D451" i="1"/>
  <c r="E435" i="1"/>
  <c r="D387" i="1"/>
  <c r="D371" i="1"/>
  <c r="E179" i="1"/>
  <c r="D265" i="1"/>
  <c r="D582" i="1"/>
  <c r="D550" i="1"/>
  <c r="D518" i="1"/>
  <c r="D486" i="1"/>
  <c r="D454" i="1"/>
  <c r="D422" i="1"/>
  <c r="D374" i="1"/>
  <c r="E254" i="1"/>
  <c r="D301" i="1"/>
  <c r="D514" i="1"/>
  <c r="E506" i="1"/>
  <c r="D498" i="1"/>
  <c r="D482" i="1"/>
  <c r="D434" i="1"/>
  <c r="D370" i="1"/>
  <c r="D282" i="1"/>
  <c r="D218" i="1"/>
  <c r="G589" i="1"/>
  <c r="F589" i="1"/>
  <c r="E589" i="1"/>
  <c r="D589" i="1"/>
  <c r="G557" i="1"/>
  <c r="F557" i="1"/>
  <c r="E557" i="1"/>
  <c r="D557" i="1"/>
  <c r="G541" i="1"/>
  <c r="F541" i="1"/>
  <c r="D541" i="1"/>
  <c r="G517" i="1"/>
  <c r="F517" i="1"/>
  <c r="D517" i="1"/>
  <c r="E517" i="1"/>
  <c r="G501" i="1"/>
  <c r="F501" i="1"/>
  <c r="D501" i="1"/>
  <c r="E501" i="1"/>
  <c r="G485" i="1"/>
  <c r="F485" i="1"/>
  <c r="E485" i="1"/>
  <c r="D485" i="1"/>
  <c r="G453" i="1"/>
  <c r="F453" i="1"/>
  <c r="D453" i="1"/>
  <c r="E453" i="1"/>
  <c r="G445" i="1"/>
  <c r="D445" i="1"/>
  <c r="G413" i="1"/>
  <c r="E413" i="1"/>
  <c r="F413" i="1"/>
  <c r="D413" i="1"/>
  <c r="E381" i="1"/>
  <c r="G381" i="1"/>
  <c r="D381" i="1"/>
  <c r="F381" i="1"/>
  <c r="G357" i="1"/>
  <c r="F357" i="1"/>
  <c r="D357" i="1"/>
  <c r="G333" i="1"/>
  <c r="F333" i="1"/>
  <c r="D333" i="1"/>
  <c r="E333" i="1"/>
  <c r="G309" i="1"/>
  <c r="F309" i="1"/>
  <c r="E309" i="1"/>
  <c r="D309" i="1"/>
  <c r="G277" i="1"/>
  <c r="F277" i="1"/>
  <c r="E277" i="1"/>
  <c r="G261" i="1"/>
  <c r="F261" i="1"/>
  <c r="E261" i="1"/>
  <c r="D261" i="1"/>
  <c r="G237" i="1"/>
  <c r="F237" i="1"/>
  <c r="E237" i="1"/>
  <c r="G197" i="1"/>
  <c r="F197" i="1"/>
  <c r="E197" i="1"/>
  <c r="D197" i="1"/>
  <c r="F173" i="1"/>
  <c r="G173" i="1"/>
  <c r="E173" i="1"/>
  <c r="D173" i="1"/>
  <c r="H173" i="1" s="1"/>
  <c r="G133" i="1"/>
  <c r="F133" i="1"/>
  <c r="E133" i="1"/>
  <c r="D133" i="1"/>
  <c r="F85" i="1"/>
  <c r="E85" i="1"/>
  <c r="G85" i="1"/>
  <c r="D85" i="1"/>
  <c r="H85" i="1" s="1"/>
  <c r="G61" i="1"/>
  <c r="F61" i="1"/>
  <c r="E61" i="1"/>
  <c r="D61" i="1"/>
  <c r="F29" i="1"/>
  <c r="G29" i="1"/>
  <c r="D29" i="1"/>
  <c r="E29" i="1"/>
  <c r="E357" i="1"/>
  <c r="G588" i="1"/>
  <c r="F588" i="1"/>
  <c r="E588" i="1"/>
  <c r="G556" i="1"/>
  <c r="F556" i="1"/>
  <c r="E556" i="1"/>
  <c r="G532" i="1"/>
  <c r="F532" i="1"/>
  <c r="E532" i="1"/>
  <c r="D532" i="1"/>
  <c r="G500" i="1"/>
  <c r="F500" i="1"/>
  <c r="E500" i="1"/>
  <c r="D500" i="1"/>
  <c r="F460" i="1"/>
  <c r="G460" i="1"/>
  <c r="E460" i="1"/>
  <c r="D460" i="1"/>
  <c r="G428" i="1"/>
  <c r="E428" i="1"/>
  <c r="F428" i="1"/>
  <c r="D428" i="1"/>
  <c r="G396" i="1"/>
  <c r="F396" i="1"/>
  <c r="E396" i="1"/>
  <c r="D396" i="1"/>
  <c r="G348" i="1"/>
  <c r="F348" i="1"/>
  <c r="E348" i="1"/>
  <c r="D348" i="1"/>
  <c r="G332" i="1"/>
  <c r="F332" i="1"/>
  <c r="E332" i="1"/>
  <c r="G300" i="1"/>
  <c r="E300" i="1"/>
  <c r="F300" i="1"/>
  <c r="F268" i="1"/>
  <c r="G268" i="1"/>
  <c r="E268" i="1"/>
  <c r="D268" i="1"/>
  <c r="F228" i="1"/>
  <c r="G228" i="1"/>
  <c r="E228" i="1"/>
  <c r="D228" i="1"/>
  <c r="F204" i="1"/>
  <c r="G204" i="1"/>
  <c r="D204" i="1"/>
  <c r="E204" i="1"/>
  <c r="F164" i="1"/>
  <c r="G164" i="1"/>
  <c r="E164" i="1"/>
  <c r="F140" i="1"/>
  <c r="G140" i="1"/>
  <c r="E140" i="1"/>
  <c r="F108" i="1"/>
  <c r="G108" i="1"/>
  <c r="E108" i="1"/>
  <c r="F84" i="1"/>
  <c r="G84" i="1"/>
  <c r="E84" i="1"/>
  <c r="D84" i="1"/>
  <c r="F60" i="1"/>
  <c r="G60" i="1"/>
  <c r="E60" i="1"/>
  <c r="D60" i="1"/>
  <c r="F28" i="1"/>
  <c r="G28" i="1"/>
  <c r="E28" i="1"/>
  <c r="D28" i="1"/>
  <c r="D332" i="1"/>
  <c r="G611" i="1"/>
  <c r="F611" i="1"/>
  <c r="E611" i="1"/>
  <c r="F579" i="1"/>
  <c r="G579" i="1"/>
  <c r="G547" i="1"/>
  <c r="F547" i="1"/>
  <c r="E547" i="1"/>
  <c r="G515" i="1"/>
  <c r="F515" i="1"/>
  <c r="G427" i="1"/>
  <c r="E427" i="1"/>
  <c r="F427" i="1"/>
  <c r="D427" i="1"/>
  <c r="D588" i="1"/>
  <c r="D556" i="1"/>
  <c r="D515" i="1"/>
  <c r="D435" i="1"/>
  <c r="E515" i="1"/>
  <c r="F445" i="1"/>
  <c r="D611" i="1"/>
  <c r="D579" i="1"/>
  <c r="D547" i="1"/>
  <c r="D140" i="1"/>
  <c r="G597" i="1"/>
  <c r="F597" i="1"/>
  <c r="D597" i="1"/>
  <c r="E597" i="1"/>
  <c r="G565" i="1"/>
  <c r="F565" i="1"/>
  <c r="D565" i="1"/>
  <c r="E565" i="1"/>
  <c r="G525" i="1"/>
  <c r="F525" i="1"/>
  <c r="E525" i="1"/>
  <c r="D525" i="1"/>
  <c r="E477" i="1"/>
  <c r="G477" i="1"/>
  <c r="F477" i="1"/>
  <c r="D477" i="1"/>
  <c r="G437" i="1"/>
  <c r="F437" i="1"/>
  <c r="D437" i="1"/>
  <c r="E437" i="1"/>
  <c r="E405" i="1"/>
  <c r="F405" i="1"/>
  <c r="G405" i="1"/>
  <c r="D405" i="1"/>
  <c r="E365" i="1"/>
  <c r="G365" i="1"/>
  <c r="F365" i="1"/>
  <c r="D365" i="1"/>
  <c r="G325" i="1"/>
  <c r="E325" i="1"/>
  <c r="D325" i="1"/>
  <c r="F325" i="1"/>
  <c r="G293" i="1"/>
  <c r="F293" i="1"/>
  <c r="E293" i="1"/>
  <c r="D293" i="1"/>
  <c r="F253" i="1"/>
  <c r="G253" i="1"/>
  <c r="D253" i="1"/>
  <c r="E253" i="1"/>
  <c r="G221" i="1"/>
  <c r="F221" i="1"/>
  <c r="D221" i="1"/>
  <c r="E221" i="1"/>
  <c r="G205" i="1"/>
  <c r="F205" i="1"/>
  <c r="D205" i="1"/>
  <c r="E205" i="1"/>
  <c r="F165" i="1"/>
  <c r="G165" i="1"/>
  <c r="E165" i="1"/>
  <c r="D165" i="1"/>
  <c r="F141" i="1"/>
  <c r="G141" i="1"/>
  <c r="E141" i="1"/>
  <c r="D141" i="1"/>
  <c r="F109" i="1"/>
  <c r="G109" i="1"/>
  <c r="E109" i="1"/>
  <c r="G93" i="1"/>
  <c r="F93" i="1"/>
  <c r="D93" i="1"/>
  <c r="E93" i="1"/>
  <c r="G53" i="1"/>
  <c r="F53" i="1"/>
  <c r="E53" i="1"/>
  <c r="D53" i="1"/>
  <c r="G21" i="1"/>
  <c r="F21" i="1"/>
  <c r="E21" i="1"/>
  <c r="D21" i="1"/>
  <c r="G596" i="1"/>
  <c r="F596" i="1"/>
  <c r="E596" i="1"/>
  <c r="D596" i="1"/>
  <c r="G564" i="1"/>
  <c r="F564" i="1"/>
  <c r="E564" i="1"/>
  <c r="D564" i="1"/>
  <c r="G524" i="1"/>
  <c r="F524" i="1"/>
  <c r="E524" i="1"/>
  <c r="D524" i="1"/>
  <c r="G492" i="1"/>
  <c r="F492" i="1"/>
  <c r="D492" i="1"/>
  <c r="E492" i="1"/>
  <c r="G476" i="1"/>
  <c r="E476" i="1"/>
  <c r="F476" i="1"/>
  <c r="D476" i="1"/>
  <c r="F436" i="1"/>
  <c r="G436" i="1"/>
  <c r="E436" i="1"/>
  <c r="D436" i="1"/>
  <c r="E404" i="1"/>
  <c r="G404" i="1"/>
  <c r="F404" i="1"/>
  <c r="D404" i="1"/>
  <c r="G372" i="1"/>
  <c r="F372" i="1"/>
  <c r="E372" i="1"/>
  <c r="D372" i="1"/>
  <c r="G340" i="1"/>
  <c r="E340" i="1"/>
  <c r="F340" i="1"/>
  <c r="D340" i="1"/>
  <c r="G308" i="1"/>
  <c r="F308" i="1"/>
  <c r="D308" i="1"/>
  <c r="E308" i="1"/>
  <c r="G276" i="1"/>
  <c r="E276" i="1"/>
  <c r="D276" i="1"/>
  <c r="F276" i="1"/>
  <c r="F244" i="1"/>
  <c r="G244" i="1"/>
  <c r="E244" i="1"/>
  <c r="D244" i="1"/>
  <c r="F212" i="1"/>
  <c r="G212" i="1"/>
  <c r="E212" i="1"/>
  <c r="D212" i="1"/>
  <c r="F180" i="1"/>
  <c r="G180" i="1"/>
  <c r="D180" i="1"/>
  <c r="E180" i="1"/>
  <c r="F148" i="1"/>
  <c r="G148" i="1"/>
  <c r="E148" i="1"/>
  <c r="D148" i="1"/>
  <c r="F124" i="1"/>
  <c r="G124" i="1"/>
  <c r="E124" i="1"/>
  <c r="D124" i="1"/>
  <c r="F92" i="1"/>
  <c r="G92" i="1"/>
  <c r="E92" i="1"/>
  <c r="D92" i="1"/>
  <c r="G52" i="1"/>
  <c r="F52" i="1"/>
  <c r="E52" i="1"/>
  <c r="D52" i="1"/>
  <c r="D237" i="1"/>
  <c r="D109" i="1"/>
  <c r="F183" i="1"/>
  <c r="G595" i="1"/>
  <c r="F595" i="1"/>
  <c r="E595" i="1"/>
  <c r="F571" i="1"/>
  <c r="G571" i="1"/>
  <c r="E571" i="1"/>
  <c r="D571" i="1"/>
  <c r="H571" i="1" s="1"/>
  <c r="G539" i="1"/>
  <c r="F539" i="1"/>
  <c r="E539" i="1"/>
  <c r="D539" i="1"/>
  <c r="G507" i="1"/>
  <c r="F507" i="1"/>
  <c r="E507" i="1"/>
  <c r="D507" i="1"/>
  <c r="H507" i="1" s="1"/>
  <c r="G483" i="1"/>
  <c r="F483" i="1"/>
  <c r="E483" i="1"/>
  <c r="G467" i="1"/>
  <c r="E467" i="1"/>
  <c r="F467" i="1"/>
  <c r="G459" i="1"/>
  <c r="E459" i="1"/>
  <c r="F459" i="1"/>
  <c r="D459" i="1"/>
  <c r="G443" i="1"/>
  <c r="E443" i="1"/>
  <c r="F443" i="1"/>
  <c r="D443" i="1"/>
  <c r="G419" i="1"/>
  <c r="F419" i="1"/>
  <c r="E419" i="1"/>
  <c r="G411" i="1"/>
  <c r="F411" i="1"/>
  <c r="E411" i="1"/>
  <c r="D411" i="1"/>
  <c r="G403" i="1"/>
  <c r="E403" i="1"/>
  <c r="F403" i="1"/>
  <c r="G395" i="1"/>
  <c r="E395" i="1"/>
  <c r="D395" i="1"/>
  <c r="F395" i="1"/>
  <c r="F387" i="1"/>
  <c r="E387" i="1"/>
  <c r="G379" i="1"/>
  <c r="F379" i="1"/>
  <c r="E379" i="1"/>
  <c r="D379" i="1"/>
  <c r="F371" i="1"/>
  <c r="G371" i="1"/>
  <c r="E371" i="1"/>
  <c r="G363" i="1"/>
  <c r="F363" i="1"/>
  <c r="E363" i="1"/>
  <c r="D363" i="1"/>
  <c r="H363" i="1" s="1"/>
  <c r="G355" i="1"/>
  <c r="E355" i="1"/>
  <c r="F355" i="1"/>
  <c r="G347" i="1"/>
  <c r="F347" i="1"/>
  <c r="E347" i="1"/>
  <c r="D347" i="1"/>
  <c r="H347" i="1" s="1"/>
  <c r="G339" i="1"/>
  <c r="E339" i="1"/>
  <c r="F339" i="1"/>
  <c r="D339" i="1"/>
  <c r="G331" i="1"/>
  <c r="D331" i="1"/>
  <c r="F331" i="1"/>
  <c r="E331" i="1"/>
  <c r="F323" i="1"/>
  <c r="E323" i="1"/>
  <c r="G323" i="1"/>
  <c r="D323" i="1"/>
  <c r="G315" i="1"/>
  <c r="E315" i="1"/>
  <c r="D315" i="1"/>
  <c r="F315" i="1"/>
  <c r="G307" i="1"/>
  <c r="F307" i="1"/>
  <c r="D307" i="1"/>
  <c r="E307" i="1"/>
  <c r="G299" i="1"/>
  <c r="D299" i="1"/>
  <c r="F299" i="1"/>
  <c r="E299" i="1"/>
  <c r="E291" i="1"/>
  <c r="G291" i="1"/>
  <c r="F291" i="1"/>
  <c r="D291" i="1"/>
  <c r="G283" i="1"/>
  <c r="F283" i="1"/>
  <c r="E283" i="1"/>
  <c r="G275" i="1"/>
  <c r="E275" i="1"/>
  <c r="F275" i="1"/>
  <c r="D275" i="1"/>
  <c r="G267" i="1"/>
  <c r="E267" i="1"/>
  <c r="F267" i="1"/>
  <c r="D267" i="1"/>
  <c r="F259" i="1"/>
  <c r="G259" i="1"/>
  <c r="E259" i="1"/>
  <c r="D259" i="1"/>
  <c r="G251" i="1"/>
  <c r="E251" i="1"/>
  <c r="D251" i="1"/>
  <c r="F251" i="1"/>
  <c r="F243" i="1"/>
  <c r="G243" i="1"/>
  <c r="E243" i="1"/>
  <c r="D243" i="1"/>
  <c r="G235" i="1"/>
  <c r="F235" i="1"/>
  <c r="D235" i="1"/>
  <c r="E235" i="1"/>
  <c r="G227" i="1"/>
  <c r="F227" i="1"/>
  <c r="E227" i="1"/>
  <c r="D227" i="1"/>
  <c r="G219" i="1"/>
  <c r="F219" i="1"/>
  <c r="E219" i="1"/>
  <c r="D219" i="1"/>
  <c r="G211" i="1"/>
  <c r="E211" i="1"/>
  <c r="F211" i="1"/>
  <c r="G203" i="1"/>
  <c r="E203" i="1"/>
  <c r="D203" i="1"/>
  <c r="F203" i="1"/>
  <c r="G195" i="1"/>
  <c r="E195" i="1"/>
  <c r="F195" i="1"/>
  <c r="D195" i="1"/>
  <c r="G187" i="1"/>
  <c r="F187" i="1"/>
  <c r="E187" i="1"/>
  <c r="D187" i="1"/>
  <c r="G179" i="1"/>
  <c r="D179" i="1"/>
  <c r="F179" i="1"/>
  <c r="G171" i="1"/>
  <c r="F171" i="1"/>
  <c r="D171" i="1"/>
  <c r="F163" i="1"/>
  <c r="G163" i="1"/>
  <c r="E163" i="1"/>
  <c r="G155" i="1"/>
  <c r="F155" i="1"/>
  <c r="E155" i="1"/>
  <c r="D155" i="1"/>
  <c r="G147" i="1"/>
  <c r="E147" i="1"/>
  <c r="F147" i="1"/>
  <c r="D147" i="1"/>
  <c r="E139" i="1"/>
  <c r="D139" i="1"/>
  <c r="G139" i="1"/>
  <c r="F139" i="1"/>
  <c r="E131" i="1"/>
  <c r="F131" i="1"/>
  <c r="G131" i="1"/>
  <c r="G123" i="1"/>
  <c r="F123" i="1"/>
  <c r="E123" i="1"/>
  <c r="D123" i="1"/>
  <c r="G115" i="1"/>
  <c r="D115" i="1"/>
  <c r="E115" i="1"/>
  <c r="F115" i="1"/>
  <c r="G107" i="1"/>
  <c r="D107" i="1"/>
  <c r="F107" i="1"/>
  <c r="E107" i="1"/>
  <c r="G99" i="1"/>
  <c r="F99" i="1"/>
  <c r="E99" i="1"/>
  <c r="D99" i="1"/>
  <c r="G91" i="1"/>
  <c r="F91" i="1"/>
  <c r="E91" i="1"/>
  <c r="D91" i="1"/>
  <c r="G83" i="1"/>
  <c r="E83" i="1"/>
  <c r="F83" i="1"/>
  <c r="D83" i="1"/>
  <c r="G75" i="1"/>
  <c r="E75" i="1"/>
  <c r="F75" i="1"/>
  <c r="G67" i="1"/>
  <c r="F67" i="1"/>
  <c r="E67" i="1"/>
  <c r="D67" i="1"/>
  <c r="F59" i="1"/>
  <c r="E59" i="1"/>
  <c r="G59" i="1"/>
  <c r="D59" i="1"/>
  <c r="H59" i="1" s="1"/>
  <c r="G51" i="1"/>
  <c r="F51" i="1"/>
  <c r="E51" i="1"/>
  <c r="D51" i="1"/>
  <c r="G43" i="1"/>
  <c r="F43" i="1"/>
  <c r="D43" i="1"/>
  <c r="H43" i="1" s="1"/>
  <c r="G35" i="1"/>
  <c r="F35" i="1"/>
  <c r="E35" i="1"/>
  <c r="D35" i="1"/>
  <c r="F27" i="1"/>
  <c r="E27" i="1"/>
  <c r="D27" i="1"/>
  <c r="G27" i="1"/>
  <c r="G19" i="1"/>
  <c r="F19" i="1"/>
  <c r="E19" i="1"/>
  <c r="D19" i="1"/>
  <c r="G11" i="1"/>
  <c r="E11" i="1"/>
  <c r="F11" i="1"/>
  <c r="E246" i="1"/>
  <c r="E464" i="1"/>
  <c r="E505" i="1"/>
  <c r="D595" i="1"/>
  <c r="H595" i="1" s="1"/>
  <c r="D108" i="1"/>
  <c r="E545" i="1"/>
  <c r="E445" i="1"/>
  <c r="E43" i="1"/>
  <c r="G605" i="1"/>
  <c r="F605" i="1"/>
  <c r="D605" i="1"/>
  <c r="E605" i="1"/>
  <c r="G573" i="1"/>
  <c r="E573" i="1"/>
  <c r="D573" i="1"/>
  <c r="F573" i="1"/>
  <c r="G533" i="1"/>
  <c r="F533" i="1"/>
  <c r="D533" i="1"/>
  <c r="E533" i="1"/>
  <c r="G493" i="1"/>
  <c r="F493" i="1"/>
  <c r="E493" i="1"/>
  <c r="D493" i="1"/>
  <c r="F461" i="1"/>
  <c r="G461" i="1"/>
  <c r="D461" i="1"/>
  <c r="E461" i="1"/>
  <c r="G421" i="1"/>
  <c r="F421" i="1"/>
  <c r="E421" i="1"/>
  <c r="D421" i="1"/>
  <c r="G397" i="1"/>
  <c r="F397" i="1"/>
  <c r="E397" i="1"/>
  <c r="D397" i="1"/>
  <c r="G373" i="1"/>
  <c r="F373" i="1"/>
  <c r="D373" i="1"/>
  <c r="E373" i="1"/>
  <c r="E341" i="1"/>
  <c r="G341" i="1"/>
  <c r="F341" i="1"/>
  <c r="D341" i="1"/>
  <c r="G301" i="1"/>
  <c r="E301" i="1"/>
  <c r="F301" i="1"/>
  <c r="G269" i="1"/>
  <c r="F269" i="1"/>
  <c r="D269" i="1"/>
  <c r="H269" i="1" s="1"/>
  <c r="E269" i="1"/>
  <c r="G229" i="1"/>
  <c r="F229" i="1"/>
  <c r="D229" i="1"/>
  <c r="E229" i="1"/>
  <c r="F189" i="1"/>
  <c r="E189" i="1"/>
  <c r="D189" i="1"/>
  <c r="H189" i="1" s="1"/>
  <c r="G189" i="1"/>
  <c r="F149" i="1"/>
  <c r="G149" i="1"/>
  <c r="E149" i="1"/>
  <c r="D149" i="1"/>
  <c r="F117" i="1"/>
  <c r="E117" i="1"/>
  <c r="D117" i="1"/>
  <c r="H117" i="1" s="1"/>
  <c r="G117" i="1"/>
  <c r="F77" i="1"/>
  <c r="G77" i="1"/>
  <c r="E77" i="1"/>
  <c r="D77" i="1"/>
  <c r="F45" i="1"/>
  <c r="G45" i="1"/>
  <c r="E45" i="1"/>
  <c r="D45" i="1"/>
  <c r="F13" i="1"/>
  <c r="G13" i="1"/>
  <c r="E13" i="1"/>
  <c r="D13" i="1"/>
  <c r="G612" i="1"/>
  <c r="E612" i="1"/>
  <c r="F612" i="1"/>
  <c r="D612" i="1"/>
  <c r="G572" i="1"/>
  <c r="F572" i="1"/>
  <c r="E572" i="1"/>
  <c r="G540" i="1"/>
  <c r="F540" i="1"/>
  <c r="E540" i="1"/>
  <c r="G516" i="1"/>
  <c r="F516" i="1"/>
  <c r="D516" i="1"/>
  <c r="G484" i="1"/>
  <c r="E484" i="1"/>
  <c r="F484" i="1"/>
  <c r="D484" i="1"/>
  <c r="F444" i="1"/>
  <c r="G444" i="1"/>
  <c r="E444" i="1"/>
  <c r="D444" i="1"/>
  <c r="G420" i="1"/>
  <c r="E420" i="1"/>
  <c r="D420" i="1"/>
  <c r="H420" i="1" s="1"/>
  <c r="G388" i="1"/>
  <c r="F388" i="1"/>
  <c r="D388" i="1"/>
  <c r="H388" i="1" s="1"/>
  <c r="E388" i="1"/>
  <c r="G356" i="1"/>
  <c r="F356" i="1"/>
  <c r="D356" i="1"/>
  <c r="G324" i="1"/>
  <c r="D324" i="1"/>
  <c r="F324" i="1"/>
  <c r="E324" i="1"/>
  <c r="E292" i="1"/>
  <c r="F292" i="1"/>
  <c r="D292" i="1"/>
  <c r="G292" i="1"/>
  <c r="G260" i="1"/>
  <c r="F260" i="1"/>
  <c r="D260" i="1"/>
  <c r="E260" i="1"/>
  <c r="F236" i="1"/>
  <c r="G236" i="1"/>
  <c r="E236" i="1"/>
  <c r="G196" i="1"/>
  <c r="F196" i="1"/>
  <c r="D196" i="1"/>
  <c r="E196" i="1"/>
  <c r="F172" i="1"/>
  <c r="G172" i="1"/>
  <c r="E172" i="1"/>
  <c r="D172" i="1"/>
  <c r="G132" i="1"/>
  <c r="F132" i="1"/>
  <c r="E132" i="1"/>
  <c r="F100" i="1"/>
  <c r="G100" i="1"/>
  <c r="E100" i="1"/>
  <c r="F68" i="1"/>
  <c r="G68" i="1"/>
  <c r="D68" i="1"/>
  <c r="G36" i="1"/>
  <c r="F36" i="1"/>
  <c r="E36" i="1"/>
  <c r="G12" i="1"/>
  <c r="F12" i="1"/>
  <c r="E12" i="1"/>
  <c r="D12" i="1"/>
  <c r="E68" i="1"/>
  <c r="G587" i="1"/>
  <c r="E587" i="1"/>
  <c r="F587" i="1"/>
  <c r="D587" i="1"/>
  <c r="F555" i="1"/>
  <c r="G555" i="1"/>
  <c r="E555" i="1"/>
  <c r="D555" i="1"/>
  <c r="G523" i="1"/>
  <c r="E523" i="1"/>
  <c r="F523" i="1"/>
  <c r="D523" i="1"/>
  <c r="H523" i="1" s="1"/>
  <c r="G499" i="1"/>
  <c r="F499" i="1"/>
  <c r="E499" i="1"/>
  <c r="G475" i="1"/>
  <c r="F475" i="1"/>
  <c r="D475" i="1"/>
  <c r="G451" i="1"/>
  <c r="F451" i="1"/>
  <c r="E451" i="1"/>
  <c r="G610" i="1"/>
  <c r="F610" i="1"/>
  <c r="E610" i="1"/>
  <c r="G594" i="1"/>
  <c r="F594" i="1"/>
  <c r="E594" i="1"/>
  <c r="F578" i="1"/>
  <c r="E578" i="1"/>
  <c r="G578" i="1"/>
  <c r="G562" i="1"/>
  <c r="E562" i="1"/>
  <c r="F562" i="1"/>
  <c r="G546" i="1"/>
  <c r="F546" i="1"/>
  <c r="E546" i="1"/>
  <c r="H546" i="1" s="1"/>
  <c r="F530" i="1"/>
  <c r="G530" i="1"/>
  <c r="E530" i="1"/>
  <c r="G514" i="1"/>
  <c r="F514" i="1"/>
  <c r="E514" i="1"/>
  <c r="G498" i="1"/>
  <c r="E498" i="1"/>
  <c r="F498" i="1"/>
  <c r="G490" i="1"/>
  <c r="F490" i="1"/>
  <c r="E490" i="1"/>
  <c r="D490" i="1"/>
  <c r="G474" i="1"/>
  <c r="F474" i="1"/>
  <c r="D474" i="1"/>
  <c r="H474" i="1" s="1"/>
  <c r="I474" i="1" s="1"/>
  <c r="F450" i="1"/>
  <c r="E450" i="1"/>
  <c r="G434" i="1"/>
  <c r="F434" i="1"/>
  <c r="F418" i="1"/>
  <c r="G418" i="1"/>
  <c r="E418" i="1"/>
  <c r="G402" i="1"/>
  <c r="F402" i="1"/>
  <c r="F386" i="1"/>
  <c r="E386" i="1"/>
  <c r="G386" i="1"/>
  <c r="G370" i="1"/>
  <c r="E370" i="1"/>
  <c r="F370" i="1"/>
  <c r="G354" i="1"/>
  <c r="E354" i="1"/>
  <c r="F354" i="1"/>
  <c r="G338" i="1"/>
  <c r="F338" i="1"/>
  <c r="E338" i="1"/>
  <c r="G322" i="1"/>
  <c r="F322" i="1"/>
  <c r="E322" i="1"/>
  <c r="D322" i="1"/>
  <c r="G298" i="1"/>
  <c r="F298" i="1"/>
  <c r="E298" i="1"/>
  <c r="D298" i="1"/>
  <c r="G282" i="1"/>
  <c r="F282" i="1"/>
  <c r="G266" i="1"/>
  <c r="F266" i="1"/>
  <c r="E266" i="1"/>
  <c r="D266" i="1"/>
  <c r="G250" i="1"/>
  <c r="F250" i="1"/>
  <c r="E250" i="1"/>
  <c r="D250" i="1"/>
  <c r="H250" i="1" s="1"/>
  <c r="F234" i="1"/>
  <c r="E234" i="1"/>
  <c r="D234" i="1"/>
  <c r="G234" i="1"/>
  <c r="G226" i="1"/>
  <c r="F226" i="1"/>
  <c r="E226" i="1"/>
  <c r="D226" i="1"/>
  <c r="G210" i="1"/>
  <c r="F210" i="1"/>
  <c r="E210" i="1"/>
  <c r="G194" i="1"/>
  <c r="F194" i="1"/>
  <c r="E194" i="1"/>
  <c r="D194" i="1"/>
  <c r="G178" i="1"/>
  <c r="F178" i="1"/>
  <c r="D178" i="1"/>
  <c r="E178" i="1"/>
  <c r="G162" i="1"/>
  <c r="F162" i="1"/>
  <c r="E162" i="1"/>
  <c r="F154" i="1"/>
  <c r="G154" i="1"/>
  <c r="D154" i="1"/>
  <c r="E138" i="1"/>
  <c r="G138" i="1"/>
  <c r="F138" i="1"/>
  <c r="D138" i="1"/>
  <c r="G122" i="1"/>
  <c r="F122" i="1"/>
  <c r="E122" i="1"/>
  <c r="D122" i="1"/>
  <c r="H122" i="1" s="1"/>
  <c r="G106" i="1"/>
  <c r="F106" i="1"/>
  <c r="E106" i="1"/>
  <c r="D106" i="1"/>
  <c r="G98" i="1"/>
  <c r="F98" i="1"/>
  <c r="E98" i="1"/>
  <c r="D98" i="1"/>
  <c r="G82" i="1"/>
  <c r="F82" i="1"/>
  <c r="D82" i="1"/>
  <c r="E82" i="1"/>
  <c r="G74" i="1"/>
  <c r="E74" i="1"/>
  <c r="F74" i="1"/>
  <c r="G66" i="1"/>
  <c r="E66" i="1"/>
  <c r="F66" i="1"/>
  <c r="D66" i="1"/>
  <c r="F58" i="1"/>
  <c r="E58" i="1"/>
  <c r="G58" i="1"/>
  <c r="D58" i="1"/>
  <c r="H58" i="1" s="1"/>
  <c r="G42" i="1"/>
  <c r="F42" i="1"/>
  <c r="E42" i="1"/>
  <c r="D42" i="1"/>
  <c r="G34" i="1"/>
  <c r="F34" i="1"/>
  <c r="E34" i="1"/>
  <c r="D34" i="1"/>
  <c r="H34" i="1" s="1"/>
  <c r="F26" i="1"/>
  <c r="G26" i="1"/>
  <c r="E26" i="1"/>
  <c r="D26" i="1"/>
  <c r="G18" i="1"/>
  <c r="F18" i="1"/>
  <c r="D18" i="1"/>
  <c r="G10" i="1"/>
  <c r="F10" i="1"/>
  <c r="E10" i="1"/>
  <c r="D594" i="1"/>
  <c r="D562" i="1"/>
  <c r="D530" i="1"/>
  <c r="D450" i="1"/>
  <c r="D403" i="1"/>
  <c r="D277" i="1"/>
  <c r="H277" i="1" s="1"/>
  <c r="D164" i="1"/>
  <c r="H164" i="1" s="1"/>
  <c r="D100" i="1"/>
  <c r="D11" i="1"/>
  <c r="E541" i="1"/>
  <c r="E282" i="1"/>
  <c r="E18" i="1"/>
  <c r="G450" i="1"/>
  <c r="G613" i="1"/>
  <c r="F613" i="1"/>
  <c r="E613" i="1"/>
  <c r="D613" i="1"/>
  <c r="G581" i="1"/>
  <c r="F581" i="1"/>
  <c r="D581" i="1"/>
  <c r="H581" i="1" s="1"/>
  <c r="G549" i="1"/>
  <c r="F549" i="1"/>
  <c r="E549" i="1"/>
  <c r="D549" i="1"/>
  <c r="G509" i="1"/>
  <c r="E509" i="1"/>
  <c r="D509" i="1"/>
  <c r="F509" i="1"/>
  <c r="G469" i="1"/>
  <c r="E469" i="1"/>
  <c r="F469" i="1"/>
  <c r="D469" i="1"/>
  <c r="G429" i="1"/>
  <c r="F429" i="1"/>
  <c r="D429" i="1"/>
  <c r="E429" i="1"/>
  <c r="G389" i="1"/>
  <c r="F389" i="1"/>
  <c r="D389" i="1"/>
  <c r="H389" i="1" s="1"/>
  <c r="E389" i="1"/>
  <c r="G349" i="1"/>
  <c r="F349" i="1"/>
  <c r="D349" i="1"/>
  <c r="E317" i="1"/>
  <c r="D317" i="1"/>
  <c r="G317" i="1"/>
  <c r="F317" i="1"/>
  <c r="G285" i="1"/>
  <c r="F285" i="1"/>
  <c r="D285" i="1"/>
  <c r="E285" i="1"/>
  <c r="F245" i="1"/>
  <c r="G245" i="1"/>
  <c r="E245" i="1"/>
  <c r="D245" i="1"/>
  <c r="G213" i="1"/>
  <c r="E213" i="1"/>
  <c r="F213" i="1"/>
  <c r="D213" i="1"/>
  <c r="F181" i="1"/>
  <c r="E181" i="1"/>
  <c r="G181" i="1"/>
  <c r="D181" i="1"/>
  <c r="H181" i="1" s="1"/>
  <c r="G157" i="1"/>
  <c r="F157" i="1"/>
  <c r="D157" i="1"/>
  <c r="E157" i="1"/>
  <c r="F125" i="1"/>
  <c r="G125" i="1"/>
  <c r="D125" i="1"/>
  <c r="E125" i="1"/>
  <c r="F101" i="1"/>
  <c r="G101" i="1"/>
  <c r="D101" i="1"/>
  <c r="E101" i="1"/>
  <c r="F69" i="1"/>
  <c r="G69" i="1"/>
  <c r="E69" i="1"/>
  <c r="D69" i="1"/>
  <c r="H69" i="1" s="1"/>
  <c r="G37" i="1"/>
  <c r="F37" i="1"/>
  <c r="E37" i="1"/>
  <c r="G604" i="1"/>
  <c r="F604" i="1"/>
  <c r="E604" i="1"/>
  <c r="G580" i="1"/>
  <c r="F580" i="1"/>
  <c r="D580" i="1"/>
  <c r="G548" i="1"/>
  <c r="E548" i="1"/>
  <c r="D548" i="1"/>
  <c r="F548" i="1"/>
  <c r="G508" i="1"/>
  <c r="F508" i="1"/>
  <c r="E508" i="1"/>
  <c r="E468" i="1"/>
  <c r="F468" i="1"/>
  <c r="G468" i="1"/>
  <c r="D468" i="1"/>
  <c r="G452" i="1"/>
  <c r="F452" i="1"/>
  <c r="E452" i="1"/>
  <c r="D452" i="1"/>
  <c r="H452" i="1" s="1"/>
  <c r="G412" i="1"/>
  <c r="E412" i="1"/>
  <c r="F412" i="1"/>
  <c r="D412" i="1"/>
  <c r="G380" i="1"/>
  <c r="F380" i="1"/>
  <c r="E380" i="1"/>
  <c r="D380" i="1"/>
  <c r="H380" i="1" s="1"/>
  <c r="G364" i="1"/>
  <c r="E364" i="1"/>
  <c r="F364" i="1"/>
  <c r="D364" i="1"/>
  <c r="G316" i="1"/>
  <c r="E316" i="1"/>
  <c r="F316" i="1"/>
  <c r="D316" i="1"/>
  <c r="H316" i="1" s="1"/>
  <c r="E284" i="1"/>
  <c r="F284" i="1"/>
  <c r="G284" i="1"/>
  <c r="D284" i="1"/>
  <c r="F252" i="1"/>
  <c r="G252" i="1"/>
  <c r="E252" i="1"/>
  <c r="D252" i="1"/>
  <c r="H252" i="1" s="1"/>
  <c r="F220" i="1"/>
  <c r="E220" i="1"/>
  <c r="G220" i="1"/>
  <c r="D220" i="1"/>
  <c r="F188" i="1"/>
  <c r="E188" i="1"/>
  <c r="G188" i="1"/>
  <c r="D188" i="1"/>
  <c r="H188" i="1" s="1"/>
  <c r="F156" i="1"/>
  <c r="G156" i="1"/>
  <c r="E156" i="1"/>
  <c r="D156" i="1"/>
  <c r="F116" i="1"/>
  <c r="G116" i="1"/>
  <c r="D116" i="1"/>
  <c r="E116" i="1"/>
  <c r="F76" i="1"/>
  <c r="G76" i="1"/>
  <c r="E76" i="1"/>
  <c r="G44" i="1"/>
  <c r="F44" i="1"/>
  <c r="E44" i="1"/>
  <c r="D44" i="1"/>
  <c r="G20" i="1"/>
  <c r="F20" i="1"/>
  <c r="E20" i="1"/>
  <c r="D20" i="1"/>
  <c r="D540" i="1"/>
  <c r="E356" i="1"/>
  <c r="F603" i="1"/>
  <c r="G603" i="1"/>
  <c r="E603" i="1"/>
  <c r="D603" i="1"/>
  <c r="G563" i="1"/>
  <c r="F563" i="1"/>
  <c r="E563" i="1"/>
  <c r="G531" i="1"/>
  <c r="F531" i="1"/>
  <c r="E531" i="1"/>
  <c r="G491" i="1"/>
  <c r="F491" i="1"/>
  <c r="E491" i="1"/>
  <c r="D491" i="1"/>
  <c r="G435" i="1"/>
  <c r="F435" i="1"/>
  <c r="G602" i="1"/>
  <c r="F602" i="1"/>
  <c r="E602" i="1"/>
  <c r="D602" i="1"/>
  <c r="G586" i="1"/>
  <c r="F586" i="1"/>
  <c r="E586" i="1"/>
  <c r="D586" i="1"/>
  <c r="G570" i="1"/>
  <c r="F570" i="1"/>
  <c r="D570" i="1"/>
  <c r="H570" i="1" s="1"/>
  <c r="E570" i="1"/>
  <c r="F554" i="1"/>
  <c r="G554" i="1"/>
  <c r="D554" i="1"/>
  <c r="G538" i="1"/>
  <c r="F538" i="1"/>
  <c r="E538" i="1"/>
  <c r="D538" i="1"/>
  <c r="H538" i="1" s="1"/>
  <c r="G522" i="1"/>
  <c r="F522" i="1"/>
  <c r="E522" i="1"/>
  <c r="D522" i="1"/>
  <c r="G506" i="1"/>
  <c r="F506" i="1"/>
  <c r="D506" i="1"/>
  <c r="G482" i="1"/>
  <c r="F482" i="1"/>
  <c r="E482" i="1"/>
  <c r="G466" i="1"/>
  <c r="F466" i="1"/>
  <c r="E466" i="1"/>
  <c r="H466" i="1" s="1"/>
  <c r="G458" i="1"/>
  <c r="E458" i="1"/>
  <c r="F458" i="1"/>
  <c r="D458" i="1"/>
  <c r="G442" i="1"/>
  <c r="E442" i="1"/>
  <c r="F442" i="1"/>
  <c r="D442" i="1"/>
  <c r="G426" i="1"/>
  <c r="F426" i="1"/>
  <c r="E426" i="1"/>
  <c r="D426" i="1"/>
  <c r="G410" i="1"/>
  <c r="F410" i="1"/>
  <c r="E410" i="1"/>
  <c r="D410" i="1"/>
  <c r="G394" i="1"/>
  <c r="E394" i="1"/>
  <c r="F394" i="1"/>
  <c r="D394" i="1"/>
  <c r="G378" i="1"/>
  <c r="E378" i="1"/>
  <c r="F378" i="1"/>
  <c r="D378" i="1"/>
  <c r="G362" i="1"/>
  <c r="F362" i="1"/>
  <c r="E362" i="1"/>
  <c r="D362" i="1"/>
  <c r="G346" i="1"/>
  <c r="F346" i="1"/>
  <c r="E346" i="1"/>
  <c r="D346" i="1"/>
  <c r="G330" i="1"/>
  <c r="E330" i="1"/>
  <c r="F330" i="1"/>
  <c r="D330" i="1"/>
  <c r="G314" i="1"/>
  <c r="E314" i="1"/>
  <c r="F314" i="1"/>
  <c r="G306" i="1"/>
  <c r="D306" i="1"/>
  <c r="E306" i="1"/>
  <c r="F306" i="1"/>
  <c r="G290" i="1"/>
  <c r="E290" i="1"/>
  <c r="F290" i="1"/>
  <c r="D290" i="1"/>
  <c r="G274" i="1"/>
  <c r="F274" i="1"/>
  <c r="D274" i="1"/>
  <c r="G258" i="1"/>
  <c r="E258" i="1"/>
  <c r="D258" i="1"/>
  <c r="F242" i="1"/>
  <c r="E242" i="1"/>
  <c r="D242" i="1"/>
  <c r="G242" i="1"/>
  <c r="F218" i="1"/>
  <c r="G218" i="1"/>
  <c r="E218" i="1"/>
  <c r="G202" i="1"/>
  <c r="E202" i="1"/>
  <c r="F202" i="1"/>
  <c r="D202" i="1"/>
  <c r="G186" i="1"/>
  <c r="F186" i="1"/>
  <c r="E186" i="1"/>
  <c r="D186" i="1"/>
  <c r="F170" i="1"/>
  <c r="E170" i="1"/>
  <c r="G170" i="1"/>
  <c r="D170" i="1"/>
  <c r="G146" i="1"/>
  <c r="F146" i="1"/>
  <c r="D146" i="1"/>
  <c r="E146" i="1"/>
  <c r="G130" i="1"/>
  <c r="F130" i="1"/>
  <c r="E130" i="1"/>
  <c r="D130" i="1"/>
  <c r="F114" i="1"/>
  <c r="E114" i="1"/>
  <c r="G114" i="1"/>
  <c r="D114" i="1"/>
  <c r="F90" i="1"/>
  <c r="G90" i="1"/>
  <c r="E90" i="1"/>
  <c r="D90" i="1"/>
  <c r="G50" i="1"/>
  <c r="E50" i="1"/>
  <c r="D50" i="1"/>
  <c r="F50" i="1"/>
  <c r="D483" i="1"/>
  <c r="D402" i="1"/>
  <c r="D355" i="1"/>
  <c r="D314" i="1"/>
  <c r="D211" i="1"/>
  <c r="D163" i="1"/>
  <c r="H163" i="1" s="1"/>
  <c r="D76" i="1"/>
  <c r="H76" i="1" s="1"/>
  <c r="D10" i="1"/>
  <c r="E516" i="1"/>
  <c r="E434" i="1"/>
  <c r="E274" i="1"/>
  <c r="F470" i="1"/>
  <c r="G387" i="1"/>
  <c r="G601" i="1"/>
  <c r="F601" i="1"/>
  <c r="E601" i="1"/>
  <c r="D601" i="1"/>
  <c r="F593" i="1"/>
  <c r="G593" i="1"/>
  <c r="D593" i="1"/>
  <c r="F569" i="1"/>
  <c r="D569" i="1"/>
  <c r="G569" i="1"/>
  <c r="F553" i="1"/>
  <c r="G553" i="1"/>
  <c r="E553" i="1"/>
  <c r="D553" i="1"/>
  <c r="F545" i="1"/>
  <c r="G545" i="1"/>
  <c r="D545" i="1"/>
  <c r="H545" i="1" s="1"/>
  <c r="G537" i="1"/>
  <c r="F537" i="1"/>
  <c r="E537" i="1"/>
  <c r="D537" i="1"/>
  <c r="F521" i="1"/>
  <c r="D521" i="1"/>
  <c r="G521" i="1"/>
  <c r="E521" i="1"/>
  <c r="G513" i="1"/>
  <c r="F513" i="1"/>
  <c r="E513" i="1"/>
  <c r="D513" i="1"/>
  <c r="F505" i="1"/>
  <c r="D505" i="1"/>
  <c r="G497" i="1"/>
  <c r="F497" i="1"/>
  <c r="D497" i="1"/>
  <c r="H497" i="1" s="1"/>
  <c r="E497" i="1"/>
  <c r="F489" i="1"/>
  <c r="G489" i="1"/>
  <c r="E489" i="1"/>
  <c r="D489" i="1"/>
  <c r="F481" i="1"/>
  <c r="G481" i="1"/>
  <c r="D481" i="1"/>
  <c r="H481" i="1" s="1"/>
  <c r="E481" i="1"/>
  <c r="F473" i="1"/>
  <c r="E473" i="1"/>
  <c r="D473" i="1"/>
  <c r="G473" i="1"/>
  <c r="G465" i="1"/>
  <c r="F465" i="1"/>
  <c r="D465" i="1"/>
  <c r="H465" i="1" s="1"/>
  <c r="E465" i="1"/>
  <c r="G457" i="1"/>
  <c r="F457" i="1"/>
  <c r="E457" i="1"/>
  <c r="D457" i="1"/>
  <c r="G449" i="1"/>
  <c r="F449" i="1"/>
  <c r="E449" i="1"/>
  <c r="D449" i="1"/>
  <c r="G441" i="1"/>
  <c r="F441" i="1"/>
  <c r="E441" i="1"/>
  <c r="D441" i="1"/>
  <c r="F433" i="1"/>
  <c r="G433" i="1"/>
  <c r="E433" i="1"/>
  <c r="D433" i="1"/>
  <c r="G425" i="1"/>
  <c r="F425" i="1"/>
  <c r="D425" i="1"/>
  <c r="E425" i="1"/>
  <c r="F417" i="1"/>
  <c r="G417" i="1"/>
  <c r="D417" i="1"/>
  <c r="H417" i="1" s="1"/>
  <c r="G409" i="1"/>
  <c r="F409" i="1"/>
  <c r="D409" i="1"/>
  <c r="E409" i="1"/>
  <c r="G401" i="1"/>
  <c r="F401" i="1"/>
  <c r="D401" i="1"/>
  <c r="G393" i="1"/>
  <c r="F393" i="1"/>
  <c r="D393" i="1"/>
  <c r="E393" i="1"/>
  <c r="G385" i="1"/>
  <c r="F385" i="1"/>
  <c r="E385" i="1"/>
  <c r="D385" i="1"/>
  <c r="G377" i="1"/>
  <c r="F377" i="1"/>
  <c r="E377" i="1"/>
  <c r="D377" i="1"/>
  <c r="F369" i="1"/>
  <c r="E369" i="1"/>
  <c r="G369" i="1"/>
  <c r="D369" i="1"/>
  <c r="F361" i="1"/>
  <c r="E361" i="1"/>
  <c r="G361" i="1"/>
  <c r="D361" i="1"/>
  <c r="G353" i="1"/>
  <c r="F353" i="1"/>
  <c r="E353" i="1"/>
  <c r="D353" i="1"/>
  <c r="G345" i="1"/>
  <c r="F345" i="1"/>
  <c r="E345" i="1"/>
  <c r="D345" i="1"/>
  <c r="G337" i="1"/>
  <c r="F337" i="1"/>
  <c r="E337" i="1"/>
  <c r="G329" i="1"/>
  <c r="F329" i="1"/>
  <c r="E329" i="1"/>
  <c r="G321" i="1"/>
  <c r="F321" i="1"/>
  <c r="E321" i="1"/>
  <c r="G313" i="1"/>
  <c r="F313" i="1"/>
  <c r="E313" i="1"/>
  <c r="D313" i="1"/>
  <c r="H313" i="1" s="1"/>
  <c r="G305" i="1"/>
  <c r="F305" i="1"/>
  <c r="E305" i="1"/>
  <c r="G297" i="1"/>
  <c r="F297" i="1"/>
  <c r="E297" i="1"/>
  <c r="D297" i="1"/>
  <c r="G289" i="1"/>
  <c r="F289" i="1"/>
  <c r="E289" i="1"/>
  <c r="D289" i="1"/>
  <c r="G281" i="1"/>
  <c r="F281" i="1"/>
  <c r="E281" i="1"/>
  <c r="D281" i="1"/>
  <c r="G273" i="1"/>
  <c r="F273" i="1"/>
  <c r="E273" i="1"/>
  <c r="G265" i="1"/>
  <c r="E265" i="1"/>
  <c r="F265" i="1"/>
  <c r="G257" i="1"/>
  <c r="E257" i="1"/>
  <c r="F257" i="1"/>
  <c r="G249" i="1"/>
  <c r="E249" i="1"/>
  <c r="F249" i="1"/>
  <c r="D249" i="1"/>
  <c r="G241" i="1"/>
  <c r="E241" i="1"/>
  <c r="F241" i="1"/>
  <c r="D241" i="1"/>
  <c r="H241" i="1" s="1"/>
  <c r="G233" i="1"/>
  <c r="E233" i="1"/>
  <c r="D233" i="1"/>
  <c r="F233" i="1"/>
  <c r="G225" i="1"/>
  <c r="F225" i="1"/>
  <c r="E225" i="1"/>
  <c r="D225" i="1"/>
  <c r="H225" i="1" s="1"/>
  <c r="G217" i="1"/>
  <c r="F217" i="1"/>
  <c r="E217" i="1"/>
  <c r="D217" i="1"/>
  <c r="G209" i="1"/>
  <c r="F209" i="1"/>
  <c r="E209" i="1"/>
  <c r="G201" i="1"/>
  <c r="E201" i="1"/>
  <c r="F201" i="1"/>
  <c r="G193" i="1"/>
  <c r="E193" i="1"/>
  <c r="F193" i="1"/>
  <c r="G185" i="1"/>
  <c r="E185" i="1"/>
  <c r="F185" i="1"/>
  <c r="D185" i="1"/>
  <c r="G177" i="1"/>
  <c r="F177" i="1"/>
  <c r="E177" i="1"/>
  <c r="D177" i="1"/>
  <c r="G169" i="1"/>
  <c r="E169" i="1"/>
  <c r="F169" i="1"/>
  <c r="D169" i="1"/>
  <c r="G161" i="1"/>
  <c r="E161" i="1"/>
  <c r="D161" i="1"/>
  <c r="F161" i="1"/>
  <c r="G153" i="1"/>
  <c r="E153" i="1"/>
  <c r="F153" i="1"/>
  <c r="G145" i="1"/>
  <c r="F145" i="1"/>
  <c r="E145" i="1"/>
  <c r="D145" i="1"/>
  <c r="G137" i="1"/>
  <c r="E137" i="1"/>
  <c r="D137" i="1"/>
  <c r="F137" i="1"/>
  <c r="G129" i="1"/>
  <c r="E129" i="1"/>
  <c r="F129" i="1"/>
  <c r="D129" i="1"/>
  <c r="G121" i="1"/>
  <c r="E121" i="1"/>
  <c r="F121" i="1"/>
  <c r="G113" i="1"/>
  <c r="F113" i="1"/>
  <c r="E113" i="1"/>
  <c r="D113" i="1"/>
  <c r="G105" i="1"/>
  <c r="E105" i="1"/>
  <c r="F105" i="1"/>
  <c r="D105" i="1"/>
  <c r="G97" i="1"/>
  <c r="E97" i="1"/>
  <c r="D97" i="1"/>
  <c r="G89" i="1"/>
  <c r="E89" i="1"/>
  <c r="F89" i="1"/>
  <c r="G81" i="1"/>
  <c r="F81" i="1"/>
  <c r="E81" i="1"/>
  <c r="D81" i="1"/>
  <c r="G73" i="1"/>
  <c r="E73" i="1"/>
  <c r="D73" i="1"/>
  <c r="F73" i="1"/>
  <c r="G65" i="1"/>
  <c r="E65" i="1"/>
  <c r="F65" i="1"/>
  <c r="G57" i="1"/>
  <c r="F57" i="1"/>
  <c r="E57" i="1"/>
  <c r="D57" i="1"/>
  <c r="G49" i="1"/>
  <c r="E49" i="1"/>
  <c r="F49" i="1"/>
  <c r="G41" i="1"/>
  <c r="E41" i="1"/>
  <c r="F41" i="1"/>
  <c r="D41" i="1"/>
  <c r="G33" i="1"/>
  <c r="F33" i="1"/>
  <c r="E33" i="1"/>
  <c r="D33" i="1"/>
  <c r="G25" i="1"/>
  <c r="E25" i="1"/>
  <c r="F25" i="1"/>
  <c r="F17" i="1"/>
  <c r="E17" i="1"/>
  <c r="G17" i="1"/>
  <c r="D17" i="1"/>
  <c r="G9" i="1"/>
  <c r="E9" i="1"/>
  <c r="F9" i="1"/>
  <c r="D9" i="1"/>
  <c r="D329" i="1"/>
  <c r="D153" i="1"/>
  <c r="E569" i="1"/>
  <c r="F97" i="1"/>
  <c r="G600" i="1"/>
  <c r="F600" i="1"/>
  <c r="E600" i="1"/>
  <c r="D600" i="1"/>
  <c r="F592" i="1"/>
  <c r="G592" i="1"/>
  <c r="E592" i="1"/>
  <c r="D592" i="1"/>
  <c r="G576" i="1"/>
  <c r="F576" i="1"/>
  <c r="E576" i="1"/>
  <c r="D576" i="1"/>
  <c r="F560" i="1"/>
  <c r="G560" i="1"/>
  <c r="E560" i="1"/>
  <c r="D560" i="1"/>
  <c r="F544" i="1"/>
  <c r="E544" i="1"/>
  <c r="G544" i="1"/>
  <c r="D544" i="1"/>
  <c r="G536" i="1"/>
  <c r="F536" i="1"/>
  <c r="E536" i="1"/>
  <c r="D536" i="1"/>
  <c r="F528" i="1"/>
  <c r="E528" i="1"/>
  <c r="D528" i="1"/>
  <c r="G528" i="1"/>
  <c r="F520" i="1"/>
  <c r="G520" i="1"/>
  <c r="E520" i="1"/>
  <c r="D520" i="1"/>
  <c r="G512" i="1"/>
  <c r="F512" i="1"/>
  <c r="E512" i="1"/>
  <c r="D512" i="1"/>
  <c r="F504" i="1"/>
  <c r="E504" i="1"/>
  <c r="G504" i="1"/>
  <c r="D504" i="1"/>
  <c r="F496" i="1"/>
  <c r="E496" i="1"/>
  <c r="G496" i="1"/>
  <c r="D496" i="1"/>
  <c r="F488" i="1"/>
  <c r="G488" i="1"/>
  <c r="E488" i="1"/>
  <c r="D488" i="1"/>
  <c r="F480" i="1"/>
  <c r="G480" i="1"/>
  <c r="D480" i="1"/>
  <c r="F472" i="1"/>
  <c r="G472" i="1"/>
  <c r="E472" i="1"/>
  <c r="D472" i="1"/>
  <c r="F464" i="1"/>
  <c r="G464" i="1"/>
  <c r="D464" i="1"/>
  <c r="H464" i="1" s="1"/>
  <c r="G456" i="1"/>
  <c r="F456" i="1"/>
  <c r="E456" i="1"/>
  <c r="D456" i="1"/>
  <c r="G448" i="1"/>
  <c r="F448" i="1"/>
  <c r="D448" i="1"/>
  <c r="G440" i="1"/>
  <c r="F440" i="1"/>
  <c r="E440" i="1"/>
  <c r="D440" i="1"/>
  <c r="F432" i="1"/>
  <c r="G432" i="1"/>
  <c r="E432" i="1"/>
  <c r="D432" i="1"/>
  <c r="F424" i="1"/>
  <c r="G424" i="1"/>
  <c r="E424" i="1"/>
  <c r="D424" i="1"/>
  <c r="F416" i="1"/>
  <c r="D416" i="1"/>
  <c r="E416" i="1"/>
  <c r="G416" i="1"/>
  <c r="F408" i="1"/>
  <c r="D408" i="1"/>
  <c r="G408" i="1"/>
  <c r="E408" i="1"/>
  <c r="F400" i="1"/>
  <c r="G400" i="1"/>
  <c r="D400" i="1"/>
  <c r="E400" i="1"/>
  <c r="G392" i="1"/>
  <c r="F392" i="1"/>
  <c r="D392" i="1"/>
  <c r="E392" i="1"/>
  <c r="G384" i="1"/>
  <c r="F384" i="1"/>
  <c r="D384" i="1"/>
  <c r="E384" i="1"/>
  <c r="G376" i="1"/>
  <c r="F376" i="1"/>
  <c r="E376" i="1"/>
  <c r="D376" i="1"/>
  <c r="G368" i="1"/>
  <c r="F368" i="1"/>
  <c r="E368" i="1"/>
  <c r="D368" i="1"/>
  <c r="H368" i="1" s="1"/>
  <c r="G360" i="1"/>
  <c r="F360" i="1"/>
  <c r="E360" i="1"/>
  <c r="D360" i="1"/>
  <c r="G352" i="1"/>
  <c r="F352" i="1"/>
  <c r="E352" i="1"/>
  <c r="D352" i="1"/>
  <c r="H352" i="1" s="1"/>
  <c r="G344" i="1"/>
  <c r="F344" i="1"/>
  <c r="E344" i="1"/>
  <c r="D344" i="1"/>
  <c r="G336" i="1"/>
  <c r="F336" i="1"/>
  <c r="E336" i="1"/>
  <c r="D336" i="1"/>
  <c r="H336" i="1" s="1"/>
  <c r="G328" i="1"/>
  <c r="F328" i="1"/>
  <c r="E328" i="1"/>
  <c r="G320" i="1"/>
  <c r="F320" i="1"/>
  <c r="E320" i="1"/>
  <c r="G312" i="1"/>
  <c r="F312" i="1"/>
  <c r="E312" i="1"/>
  <c r="G304" i="1"/>
  <c r="F304" i="1"/>
  <c r="E304" i="1"/>
  <c r="D304" i="1"/>
  <c r="G296" i="1"/>
  <c r="F296" i="1"/>
  <c r="E296" i="1"/>
  <c r="G288" i="1"/>
  <c r="F288" i="1"/>
  <c r="E288" i="1"/>
  <c r="D288" i="1"/>
  <c r="G280" i="1"/>
  <c r="F280" i="1"/>
  <c r="E280" i="1"/>
  <c r="D280" i="1"/>
  <c r="H280" i="1" s="1"/>
  <c r="G272" i="1"/>
  <c r="F272" i="1"/>
  <c r="E272" i="1"/>
  <c r="D272" i="1"/>
  <c r="G264" i="1"/>
  <c r="E264" i="1"/>
  <c r="F264" i="1"/>
  <c r="G256" i="1"/>
  <c r="E256" i="1"/>
  <c r="F256" i="1"/>
  <c r="G248" i="1"/>
  <c r="E248" i="1"/>
  <c r="F248" i="1"/>
  <c r="G240" i="1"/>
  <c r="E240" i="1"/>
  <c r="D240" i="1"/>
  <c r="F240" i="1"/>
  <c r="G232" i="1"/>
  <c r="E232" i="1"/>
  <c r="F232" i="1"/>
  <c r="D232" i="1"/>
  <c r="G224" i="1"/>
  <c r="E224" i="1"/>
  <c r="F224" i="1"/>
  <c r="D224" i="1"/>
  <c r="H224" i="1" s="1"/>
  <c r="G216" i="1"/>
  <c r="F216" i="1"/>
  <c r="E216" i="1"/>
  <c r="D216" i="1"/>
  <c r="G208" i="1"/>
  <c r="F208" i="1"/>
  <c r="E208" i="1"/>
  <c r="D208" i="1"/>
  <c r="H208" i="1" s="1"/>
  <c r="G200" i="1"/>
  <c r="E200" i="1"/>
  <c r="F200" i="1"/>
  <c r="G192" i="1"/>
  <c r="E192" i="1"/>
  <c r="F192" i="1"/>
  <c r="G184" i="1"/>
  <c r="E184" i="1"/>
  <c r="F184" i="1"/>
  <c r="G176" i="1"/>
  <c r="F176" i="1"/>
  <c r="E176" i="1"/>
  <c r="D176" i="1"/>
  <c r="G168" i="1"/>
  <c r="E168" i="1"/>
  <c r="F168" i="1"/>
  <c r="D168" i="1"/>
  <c r="G160" i="1"/>
  <c r="E160" i="1"/>
  <c r="F160" i="1"/>
  <c r="D160" i="1"/>
  <c r="G152" i="1"/>
  <c r="E152" i="1"/>
  <c r="F152" i="1"/>
  <c r="G144" i="1"/>
  <c r="F144" i="1"/>
  <c r="E144" i="1"/>
  <c r="G136" i="1"/>
  <c r="E136" i="1"/>
  <c r="F136" i="1"/>
  <c r="D136" i="1"/>
  <c r="H136" i="1" s="1"/>
  <c r="G128" i="1"/>
  <c r="E128" i="1"/>
  <c r="F128" i="1"/>
  <c r="D128" i="1"/>
  <c r="G120" i="1"/>
  <c r="E120" i="1"/>
  <c r="F120" i="1"/>
  <c r="G112" i="1"/>
  <c r="F112" i="1"/>
  <c r="E112" i="1"/>
  <c r="G104" i="1"/>
  <c r="E104" i="1"/>
  <c r="F104" i="1"/>
  <c r="D104" i="1"/>
  <c r="G96" i="1"/>
  <c r="E96" i="1"/>
  <c r="F96" i="1"/>
  <c r="D96" i="1"/>
  <c r="G88" i="1"/>
  <c r="E88" i="1"/>
  <c r="F88" i="1"/>
  <c r="D88" i="1"/>
  <c r="G80" i="1"/>
  <c r="F80" i="1"/>
  <c r="E80" i="1"/>
  <c r="D80" i="1"/>
  <c r="G72" i="1"/>
  <c r="E72" i="1"/>
  <c r="F72" i="1"/>
  <c r="D72" i="1"/>
  <c r="G64" i="1"/>
  <c r="E64" i="1"/>
  <c r="D64" i="1"/>
  <c r="F64" i="1"/>
  <c r="G56" i="1"/>
  <c r="F56" i="1"/>
  <c r="E56" i="1"/>
  <c r="D56" i="1"/>
  <c r="E48" i="1"/>
  <c r="G48" i="1"/>
  <c r="D48" i="1"/>
  <c r="F48" i="1"/>
  <c r="G40" i="1"/>
  <c r="E40" i="1"/>
  <c r="F40" i="1"/>
  <c r="D40" i="1"/>
  <c r="G32" i="1"/>
  <c r="F32" i="1"/>
  <c r="E32" i="1"/>
  <c r="D32" i="1"/>
  <c r="G24" i="1"/>
  <c r="E24" i="1"/>
  <c r="D24" i="1"/>
  <c r="F24" i="1"/>
  <c r="G16" i="1"/>
  <c r="E16" i="1"/>
  <c r="D16" i="1"/>
  <c r="F16" i="1"/>
  <c r="G8" i="1"/>
  <c r="E8" i="1"/>
  <c r="F8" i="1"/>
  <c r="D8" i="1"/>
  <c r="D328" i="1"/>
  <c r="D273" i="1"/>
  <c r="D248" i="1"/>
  <c r="H248" i="1" s="1"/>
  <c r="D201" i="1"/>
  <c r="D152" i="1"/>
  <c r="D121" i="1"/>
  <c r="D25" i="1"/>
  <c r="E374" i="1"/>
  <c r="F585" i="1"/>
  <c r="G585" i="1"/>
  <c r="D585" i="1"/>
  <c r="E585" i="1"/>
  <c r="F529" i="1"/>
  <c r="G529" i="1"/>
  <c r="D529" i="1"/>
  <c r="F608" i="1"/>
  <c r="E608" i="1"/>
  <c r="D608" i="1"/>
  <c r="H608" i="1" s="1"/>
  <c r="F584" i="1"/>
  <c r="G584" i="1"/>
  <c r="E584" i="1"/>
  <c r="D584" i="1"/>
  <c r="F568" i="1"/>
  <c r="G568" i="1"/>
  <c r="E568" i="1"/>
  <c r="D568" i="1"/>
  <c r="H568" i="1" s="1"/>
  <c r="F552" i="1"/>
  <c r="G552" i="1"/>
  <c r="E552" i="1"/>
  <c r="D552" i="1"/>
  <c r="G7" i="1"/>
  <c r="E7" i="1"/>
  <c r="F7" i="1"/>
  <c r="D7" i="1"/>
  <c r="H7" i="1" s="1"/>
  <c r="I7" i="1" s="1"/>
  <c r="F607" i="1"/>
  <c r="E607" i="1"/>
  <c r="G607" i="1"/>
  <c r="D607" i="1"/>
  <c r="F599" i="1"/>
  <c r="E599" i="1"/>
  <c r="D599" i="1"/>
  <c r="G599" i="1"/>
  <c r="F591" i="1"/>
  <c r="G591" i="1"/>
  <c r="E591" i="1"/>
  <c r="D591" i="1"/>
  <c r="F583" i="1"/>
  <c r="E583" i="1"/>
  <c r="D583" i="1"/>
  <c r="G583" i="1"/>
  <c r="G575" i="1"/>
  <c r="F575" i="1"/>
  <c r="E575" i="1"/>
  <c r="D575" i="1"/>
  <c r="F567" i="1"/>
  <c r="G567" i="1"/>
  <c r="E567" i="1"/>
  <c r="D567" i="1"/>
  <c r="H567" i="1" s="1"/>
  <c r="F559" i="1"/>
  <c r="G559" i="1"/>
  <c r="E559" i="1"/>
  <c r="D559" i="1"/>
  <c r="F551" i="1"/>
  <c r="G551" i="1"/>
  <c r="E551" i="1"/>
  <c r="D551" i="1"/>
  <c r="F543" i="1"/>
  <c r="E543" i="1"/>
  <c r="G543" i="1"/>
  <c r="D543" i="1"/>
  <c r="F535" i="1"/>
  <c r="G535" i="1"/>
  <c r="E535" i="1"/>
  <c r="D535" i="1"/>
  <c r="H535" i="1" s="1"/>
  <c r="F527" i="1"/>
  <c r="G527" i="1"/>
  <c r="E527" i="1"/>
  <c r="D527" i="1"/>
  <c r="F519" i="1"/>
  <c r="E519" i="1"/>
  <c r="D519" i="1"/>
  <c r="G519" i="1"/>
  <c r="G511" i="1"/>
  <c r="F511" i="1"/>
  <c r="E511" i="1"/>
  <c r="D511" i="1"/>
  <c r="F503" i="1"/>
  <c r="E503" i="1"/>
  <c r="D503" i="1"/>
  <c r="G503" i="1"/>
  <c r="F495" i="1"/>
  <c r="G495" i="1"/>
  <c r="E495" i="1"/>
  <c r="D495" i="1"/>
  <c r="G487" i="1"/>
  <c r="F487" i="1"/>
  <c r="E487" i="1"/>
  <c r="D487" i="1"/>
  <c r="H487" i="1" s="1"/>
  <c r="G479" i="1"/>
  <c r="F479" i="1"/>
  <c r="E479" i="1"/>
  <c r="D479" i="1"/>
  <c r="G471" i="1"/>
  <c r="F471" i="1"/>
  <c r="E471" i="1"/>
  <c r="D471" i="1"/>
  <c r="H471" i="1" s="1"/>
  <c r="G463" i="1"/>
  <c r="F463" i="1"/>
  <c r="E463" i="1"/>
  <c r="D463" i="1"/>
  <c r="G455" i="1"/>
  <c r="F455" i="1"/>
  <c r="E455" i="1"/>
  <c r="D455" i="1"/>
  <c r="H455" i="1" s="1"/>
  <c r="G447" i="1"/>
  <c r="F447" i="1"/>
  <c r="E447" i="1"/>
  <c r="D447" i="1"/>
  <c r="G439" i="1"/>
  <c r="F439" i="1"/>
  <c r="E439" i="1"/>
  <c r="D439" i="1"/>
  <c r="H439" i="1" s="1"/>
  <c r="G431" i="1"/>
  <c r="F431" i="1"/>
  <c r="E431" i="1"/>
  <c r="D431" i="1"/>
  <c r="G423" i="1"/>
  <c r="F423" i="1"/>
  <c r="E423" i="1"/>
  <c r="D423" i="1"/>
  <c r="H423" i="1" s="1"/>
  <c r="G415" i="1"/>
  <c r="F415" i="1"/>
  <c r="E415" i="1"/>
  <c r="D415" i="1"/>
  <c r="G407" i="1"/>
  <c r="F407" i="1"/>
  <c r="E407" i="1"/>
  <c r="D407" i="1"/>
  <c r="H407" i="1" s="1"/>
  <c r="G399" i="1"/>
  <c r="F399" i="1"/>
  <c r="E399" i="1"/>
  <c r="D399" i="1"/>
  <c r="G391" i="1"/>
  <c r="F391" i="1"/>
  <c r="E391" i="1"/>
  <c r="D391" i="1"/>
  <c r="H391" i="1" s="1"/>
  <c r="G383" i="1"/>
  <c r="F383" i="1"/>
  <c r="E383" i="1"/>
  <c r="D383" i="1"/>
  <c r="G375" i="1"/>
  <c r="F375" i="1"/>
  <c r="E375" i="1"/>
  <c r="D375" i="1"/>
  <c r="H375" i="1" s="1"/>
  <c r="G367" i="1"/>
  <c r="F367" i="1"/>
  <c r="E367" i="1"/>
  <c r="D367" i="1"/>
  <c r="G359" i="1"/>
  <c r="F359" i="1"/>
  <c r="E359" i="1"/>
  <c r="D359" i="1"/>
  <c r="H359" i="1" s="1"/>
  <c r="G351" i="1"/>
  <c r="F351" i="1"/>
  <c r="E351" i="1"/>
  <c r="D351" i="1"/>
  <c r="G343" i="1"/>
  <c r="F343" i="1"/>
  <c r="E343" i="1"/>
  <c r="D343" i="1"/>
  <c r="H343" i="1" s="1"/>
  <c r="G335" i="1"/>
  <c r="F335" i="1"/>
  <c r="E335" i="1"/>
  <c r="D335" i="1"/>
  <c r="G327" i="1"/>
  <c r="F327" i="1"/>
  <c r="E327" i="1"/>
  <c r="D327" i="1"/>
  <c r="H327" i="1" s="1"/>
  <c r="G319" i="1"/>
  <c r="F319" i="1"/>
  <c r="E319" i="1"/>
  <c r="G311" i="1"/>
  <c r="F311" i="1"/>
  <c r="E311" i="1"/>
  <c r="H311" i="1" s="1"/>
  <c r="G303" i="1"/>
  <c r="F303" i="1"/>
  <c r="E303" i="1"/>
  <c r="G295" i="1"/>
  <c r="F295" i="1"/>
  <c r="E295" i="1"/>
  <c r="D295" i="1"/>
  <c r="G287" i="1"/>
  <c r="F287" i="1"/>
  <c r="E287" i="1"/>
  <c r="G279" i="1"/>
  <c r="F279" i="1"/>
  <c r="E279" i="1"/>
  <c r="D279" i="1"/>
  <c r="G271" i="1"/>
  <c r="F271" i="1"/>
  <c r="E271" i="1"/>
  <c r="D271" i="1"/>
  <c r="G263" i="1"/>
  <c r="E263" i="1"/>
  <c r="F263" i="1"/>
  <c r="D263" i="1"/>
  <c r="G255" i="1"/>
  <c r="E255" i="1"/>
  <c r="F255" i="1"/>
  <c r="G247" i="1"/>
  <c r="E247" i="1"/>
  <c r="F247" i="1"/>
  <c r="G239" i="1"/>
  <c r="E239" i="1"/>
  <c r="F239" i="1"/>
  <c r="G231" i="1"/>
  <c r="E231" i="1"/>
  <c r="F231" i="1"/>
  <c r="D231" i="1"/>
  <c r="H231" i="1" s="1"/>
  <c r="G223" i="1"/>
  <c r="E223" i="1"/>
  <c r="F223" i="1"/>
  <c r="D223" i="1"/>
  <c r="G215" i="1"/>
  <c r="E215" i="1"/>
  <c r="D215" i="1"/>
  <c r="F215" i="1"/>
  <c r="G207" i="1"/>
  <c r="F207" i="1"/>
  <c r="E207" i="1"/>
  <c r="D207" i="1"/>
  <c r="G199" i="1"/>
  <c r="E199" i="1"/>
  <c r="F199" i="1"/>
  <c r="D199" i="1"/>
  <c r="H199" i="1" s="1"/>
  <c r="G191" i="1"/>
  <c r="E191" i="1"/>
  <c r="F191" i="1"/>
  <c r="G183" i="1"/>
  <c r="E183" i="1"/>
  <c r="G175" i="1"/>
  <c r="E175" i="1"/>
  <c r="F175" i="1"/>
  <c r="G167" i="1"/>
  <c r="E167" i="1"/>
  <c r="F167" i="1"/>
  <c r="D167" i="1"/>
  <c r="G159" i="1"/>
  <c r="E159" i="1"/>
  <c r="D159" i="1"/>
  <c r="F159" i="1"/>
  <c r="G151" i="1"/>
  <c r="E151" i="1"/>
  <c r="D151" i="1"/>
  <c r="F151" i="1"/>
  <c r="G143" i="1"/>
  <c r="E143" i="1"/>
  <c r="F143" i="1"/>
  <c r="D143" i="1"/>
  <c r="H143" i="1" s="1"/>
  <c r="G135" i="1"/>
  <c r="E135" i="1"/>
  <c r="F135" i="1"/>
  <c r="D135" i="1"/>
  <c r="G127" i="1"/>
  <c r="E127" i="1"/>
  <c r="F127" i="1"/>
  <c r="D127" i="1"/>
  <c r="H127" i="1" s="1"/>
  <c r="G119" i="1"/>
  <c r="E119" i="1"/>
  <c r="D119" i="1"/>
  <c r="F119" i="1"/>
  <c r="G111" i="1"/>
  <c r="E111" i="1"/>
  <c r="D111" i="1"/>
  <c r="F111" i="1"/>
  <c r="G103" i="1"/>
  <c r="E103" i="1"/>
  <c r="F103" i="1"/>
  <c r="D103" i="1"/>
  <c r="G95" i="1"/>
  <c r="E95" i="1"/>
  <c r="D95" i="1"/>
  <c r="F95" i="1"/>
  <c r="G87" i="1"/>
  <c r="E87" i="1"/>
  <c r="D87" i="1"/>
  <c r="F87" i="1"/>
  <c r="G79" i="1"/>
  <c r="E79" i="1"/>
  <c r="F79" i="1"/>
  <c r="D79" i="1"/>
  <c r="H79" i="1" s="1"/>
  <c r="G71" i="1"/>
  <c r="E71" i="1"/>
  <c r="F71" i="1"/>
  <c r="D71" i="1"/>
  <c r="G63" i="1"/>
  <c r="E63" i="1"/>
  <c r="D63" i="1"/>
  <c r="F63" i="1"/>
  <c r="G55" i="1"/>
  <c r="E55" i="1"/>
  <c r="F55" i="1"/>
  <c r="D55" i="1"/>
  <c r="G47" i="1"/>
  <c r="E47" i="1"/>
  <c r="F47" i="1"/>
  <c r="D47" i="1"/>
  <c r="H47" i="1" s="1"/>
  <c r="G39" i="1"/>
  <c r="E39" i="1"/>
  <c r="D39" i="1"/>
  <c r="F39" i="1"/>
  <c r="G31" i="1"/>
  <c r="F31" i="1"/>
  <c r="E31" i="1"/>
  <c r="D31" i="1"/>
  <c r="H31" i="1" s="1"/>
  <c r="G23" i="1"/>
  <c r="E23" i="1"/>
  <c r="D23" i="1"/>
  <c r="F23" i="1"/>
  <c r="G15" i="1"/>
  <c r="E15" i="1"/>
  <c r="F15" i="1"/>
  <c r="D15" i="1"/>
  <c r="H15" i="1" s="1"/>
  <c r="D305" i="1"/>
  <c r="H305" i="1" s="1"/>
  <c r="D287" i="1"/>
  <c r="D247" i="1"/>
  <c r="D200" i="1"/>
  <c r="D144" i="1"/>
  <c r="D120" i="1"/>
  <c r="D89" i="1"/>
  <c r="H89" i="1" s="1"/>
  <c r="E529" i="1"/>
  <c r="E448" i="1"/>
  <c r="E417" i="1"/>
  <c r="G608" i="1"/>
  <c r="F609" i="1"/>
  <c r="G609" i="1"/>
  <c r="D609" i="1"/>
  <c r="G577" i="1"/>
  <c r="F577" i="1"/>
  <c r="E577" i="1"/>
  <c r="D577" i="1"/>
  <c r="G561" i="1"/>
  <c r="F561" i="1"/>
  <c r="D561" i="1"/>
  <c r="E561" i="1"/>
  <c r="G614" i="1"/>
  <c r="E614" i="1"/>
  <c r="F614" i="1"/>
  <c r="G606" i="1"/>
  <c r="E606" i="1"/>
  <c r="F606" i="1"/>
  <c r="G598" i="1"/>
  <c r="E598" i="1"/>
  <c r="G590" i="1"/>
  <c r="E590" i="1"/>
  <c r="F590" i="1"/>
  <c r="G582" i="1"/>
  <c r="E582" i="1"/>
  <c r="F582" i="1"/>
  <c r="G574" i="1"/>
  <c r="F574" i="1"/>
  <c r="E574" i="1"/>
  <c r="G566" i="1"/>
  <c r="E566" i="1"/>
  <c r="F566" i="1"/>
  <c r="G558" i="1"/>
  <c r="E558" i="1"/>
  <c r="F558" i="1"/>
  <c r="G550" i="1"/>
  <c r="E550" i="1"/>
  <c r="F550" i="1"/>
  <c r="G542" i="1"/>
  <c r="E542" i="1"/>
  <c r="F542" i="1"/>
  <c r="G534" i="1"/>
  <c r="E534" i="1"/>
  <c r="F534" i="1"/>
  <c r="G526" i="1"/>
  <c r="E526" i="1"/>
  <c r="F526" i="1"/>
  <c r="G518" i="1"/>
  <c r="E518" i="1"/>
  <c r="F518" i="1"/>
  <c r="G510" i="1"/>
  <c r="F510" i="1"/>
  <c r="E510" i="1"/>
  <c r="G502" i="1"/>
  <c r="E502" i="1"/>
  <c r="F502" i="1"/>
  <c r="G494" i="1"/>
  <c r="E494" i="1"/>
  <c r="F494" i="1"/>
  <c r="G486" i="1"/>
  <c r="F486" i="1"/>
  <c r="E486" i="1"/>
  <c r="E478" i="1"/>
  <c r="F478" i="1"/>
  <c r="G478" i="1"/>
  <c r="G470" i="1"/>
  <c r="E470" i="1"/>
  <c r="F462" i="1"/>
  <c r="G462" i="1"/>
  <c r="G454" i="1"/>
  <c r="E454" i="1"/>
  <c r="F454" i="1"/>
  <c r="G446" i="1"/>
  <c r="F446" i="1"/>
  <c r="G438" i="1"/>
  <c r="F438" i="1"/>
  <c r="E438" i="1"/>
  <c r="G430" i="1"/>
  <c r="E430" i="1"/>
  <c r="F430" i="1"/>
  <c r="G422" i="1"/>
  <c r="F422" i="1"/>
  <c r="E422" i="1"/>
  <c r="G414" i="1"/>
  <c r="E414" i="1"/>
  <c r="F414" i="1"/>
  <c r="G406" i="1"/>
  <c r="F406" i="1"/>
  <c r="G398" i="1"/>
  <c r="F398" i="1"/>
  <c r="E398" i="1"/>
  <c r="G390" i="1"/>
  <c r="F390" i="1"/>
  <c r="G382" i="1"/>
  <c r="F382" i="1"/>
  <c r="E382" i="1"/>
  <c r="G374" i="1"/>
  <c r="F374" i="1"/>
  <c r="E366" i="1"/>
  <c r="F366" i="1"/>
  <c r="G366" i="1"/>
  <c r="G358" i="1"/>
  <c r="F358" i="1"/>
  <c r="E358" i="1"/>
  <c r="G350" i="1"/>
  <c r="E350" i="1"/>
  <c r="F350" i="1"/>
  <c r="D342" i="1"/>
  <c r="E342" i="1"/>
  <c r="G342" i="1"/>
  <c r="D334" i="1"/>
  <c r="F334" i="1"/>
  <c r="E334" i="1"/>
  <c r="G334" i="1"/>
  <c r="G326" i="1"/>
  <c r="D326" i="1"/>
  <c r="E326" i="1"/>
  <c r="F326" i="1"/>
  <c r="G318" i="1"/>
  <c r="F318" i="1"/>
  <c r="D318" i="1"/>
  <c r="E318" i="1"/>
  <c r="G310" i="1"/>
  <c r="D310" i="1"/>
  <c r="F310" i="1"/>
  <c r="E310" i="1"/>
  <c r="G302" i="1"/>
  <c r="D302" i="1"/>
  <c r="E302" i="1"/>
  <c r="F302" i="1"/>
  <c r="G294" i="1"/>
  <c r="D294" i="1"/>
  <c r="F294" i="1"/>
  <c r="E294" i="1"/>
  <c r="G286" i="1"/>
  <c r="E286" i="1"/>
  <c r="D286" i="1"/>
  <c r="F286" i="1"/>
  <c r="G278" i="1"/>
  <c r="F278" i="1"/>
  <c r="D278" i="1"/>
  <c r="E278" i="1"/>
  <c r="D270" i="1"/>
  <c r="E270" i="1"/>
  <c r="G270" i="1"/>
  <c r="F270" i="1"/>
  <c r="G262" i="1"/>
  <c r="F262" i="1"/>
  <c r="D262" i="1"/>
  <c r="E262" i="1"/>
  <c r="F254" i="1"/>
  <c r="G254" i="1"/>
  <c r="D254" i="1"/>
  <c r="G246" i="1"/>
  <c r="F246" i="1"/>
  <c r="D246" i="1"/>
  <c r="D238" i="1"/>
  <c r="E238" i="1"/>
  <c r="G238" i="1"/>
  <c r="F238" i="1"/>
  <c r="G230" i="1"/>
  <c r="D230" i="1"/>
  <c r="F230" i="1"/>
  <c r="E230" i="1"/>
  <c r="G222" i="1"/>
  <c r="E222" i="1"/>
  <c r="D222" i="1"/>
  <c r="F214" i="1"/>
  <c r="D214" i="1"/>
  <c r="E214" i="1"/>
  <c r="G214" i="1"/>
  <c r="F206" i="1"/>
  <c r="D206" i="1"/>
  <c r="G206" i="1"/>
  <c r="E206" i="1"/>
  <c r="G198" i="1"/>
  <c r="F198" i="1"/>
  <c r="D198" i="1"/>
  <c r="E198" i="1"/>
  <c r="F190" i="1"/>
  <c r="G190" i="1"/>
  <c r="D190" i="1"/>
  <c r="E190" i="1"/>
  <c r="G182" i="1"/>
  <c r="D182" i="1"/>
  <c r="F182" i="1"/>
  <c r="E182" i="1"/>
  <c r="G174" i="1"/>
  <c r="F174" i="1"/>
  <c r="D174" i="1"/>
  <c r="E174" i="1"/>
  <c r="G166" i="1"/>
  <c r="F166" i="1"/>
  <c r="D166" i="1"/>
  <c r="E166" i="1"/>
  <c r="G158" i="1"/>
  <c r="F158" i="1"/>
  <c r="E158" i="1"/>
  <c r="D158" i="1"/>
  <c r="G150" i="1"/>
  <c r="D150" i="1"/>
  <c r="F150" i="1"/>
  <c r="E150" i="1"/>
  <c r="F142" i="1"/>
  <c r="G142" i="1"/>
  <c r="D142" i="1"/>
  <c r="E142" i="1"/>
  <c r="G134" i="1"/>
  <c r="F134" i="1"/>
  <c r="D134" i="1"/>
  <c r="E134" i="1"/>
  <c r="G126" i="1"/>
  <c r="F126" i="1"/>
  <c r="D126" i="1"/>
  <c r="H126" i="1" s="1"/>
  <c r="I126" i="1" s="1"/>
  <c r="G118" i="1"/>
  <c r="D118" i="1"/>
  <c r="F118" i="1"/>
  <c r="F110" i="1"/>
  <c r="D110" i="1"/>
  <c r="G110" i="1"/>
  <c r="E110" i="1"/>
  <c r="G102" i="1"/>
  <c r="F102" i="1"/>
  <c r="D102" i="1"/>
  <c r="E102" i="1"/>
  <c r="G94" i="1"/>
  <c r="F94" i="1"/>
  <c r="E94" i="1"/>
  <c r="D94" i="1"/>
  <c r="D86" i="1"/>
  <c r="F86" i="1"/>
  <c r="E86" i="1"/>
  <c r="F78" i="1"/>
  <c r="D78" i="1"/>
  <c r="E78" i="1"/>
  <c r="G78" i="1"/>
  <c r="G70" i="1"/>
  <c r="F70" i="1"/>
  <c r="D70" i="1"/>
  <c r="E70" i="1"/>
  <c r="G62" i="1"/>
  <c r="F62" i="1"/>
  <c r="D62" i="1"/>
  <c r="E62" i="1"/>
  <c r="G54" i="1"/>
  <c r="F54" i="1"/>
  <c r="D54" i="1"/>
  <c r="E54" i="1"/>
  <c r="G46" i="1"/>
  <c r="F46" i="1"/>
  <c r="D46" i="1"/>
  <c r="E46" i="1"/>
  <c r="G38" i="1"/>
  <c r="F38" i="1"/>
  <c r="D38" i="1"/>
  <c r="E38" i="1"/>
  <c r="G30" i="1"/>
  <c r="F30" i="1"/>
  <c r="E30" i="1"/>
  <c r="D30" i="1"/>
  <c r="G22" i="1"/>
  <c r="F22" i="1"/>
  <c r="D22" i="1"/>
  <c r="E22" i="1"/>
  <c r="G14" i="1"/>
  <c r="F14" i="1"/>
  <c r="D14" i="1"/>
  <c r="E14" i="1"/>
  <c r="D321" i="1"/>
  <c r="H321" i="1" s="1"/>
  <c r="D303" i="1"/>
  <c r="H303" i="1" s="1"/>
  <c r="D193" i="1"/>
  <c r="D112" i="1"/>
  <c r="E593" i="1"/>
  <c r="E446" i="1"/>
  <c r="E406" i="1"/>
  <c r="I277" i="1"/>
  <c r="I507" i="1"/>
  <c r="I85" i="1"/>
  <c r="H268" i="1" l="1"/>
  <c r="H209" i="1"/>
  <c r="H281" i="1"/>
  <c r="H353" i="1"/>
  <c r="I353" i="1" s="1"/>
  <c r="H401" i="1"/>
  <c r="H274" i="1"/>
  <c r="H506" i="1"/>
  <c r="H44" i="1"/>
  <c r="H226" i="1"/>
  <c r="H109" i="1"/>
  <c r="H432" i="1"/>
  <c r="H33" i="1"/>
  <c r="H105" i="1"/>
  <c r="H297" i="1"/>
  <c r="H369" i="1"/>
  <c r="H385" i="1"/>
  <c r="H30" i="1"/>
  <c r="H246" i="1"/>
  <c r="H609" i="1"/>
  <c r="H120" i="1"/>
  <c r="I120" i="1" s="1"/>
  <c r="H488" i="1"/>
  <c r="H504" i="1"/>
  <c r="H520" i="1"/>
  <c r="H536" i="1"/>
  <c r="H560" i="1"/>
  <c r="H592" i="1"/>
  <c r="H17" i="1"/>
  <c r="H49" i="1"/>
  <c r="I49" i="1" s="1"/>
  <c r="H18" i="1"/>
  <c r="H74" i="1"/>
  <c r="H194" i="1"/>
  <c r="H475" i="1"/>
  <c r="H484" i="1"/>
  <c r="H421" i="1"/>
  <c r="H493" i="1"/>
  <c r="H147" i="1"/>
  <c r="H219" i="1"/>
  <c r="H267" i="1"/>
  <c r="H141" i="1"/>
  <c r="H405" i="1"/>
  <c r="H477" i="1"/>
  <c r="H140" i="1"/>
  <c r="H556" i="1"/>
  <c r="H348" i="1"/>
  <c r="H428" i="1"/>
  <c r="H500" i="1"/>
  <c r="H413" i="1"/>
  <c r="I413" i="1" s="1"/>
  <c r="H562" i="1"/>
  <c r="H386" i="1"/>
  <c r="H183" i="1"/>
  <c r="H483" i="1"/>
  <c r="H11" i="1"/>
  <c r="I11" i="1" s="1"/>
  <c r="H594" i="1"/>
  <c r="H259" i="1"/>
  <c r="H165" i="1"/>
  <c r="I165" i="1" s="1"/>
  <c r="H293" i="1"/>
  <c r="H365" i="1"/>
  <c r="H525" i="1"/>
  <c r="H396" i="1"/>
  <c r="H460" i="1"/>
  <c r="H532" i="1"/>
  <c r="H193" i="1"/>
  <c r="H22" i="1"/>
  <c r="I22" i="1" s="1"/>
  <c r="H38" i="1"/>
  <c r="H54" i="1"/>
  <c r="H70" i="1"/>
  <c r="H158" i="1"/>
  <c r="H222" i="1"/>
  <c r="H270" i="1"/>
  <c r="H334" i="1"/>
  <c r="I334" i="1" s="1"/>
  <c r="H430" i="1"/>
  <c r="H201" i="1"/>
  <c r="H32" i="1"/>
  <c r="H80" i="1"/>
  <c r="H10" i="1"/>
  <c r="H100" i="1"/>
  <c r="H322" i="1"/>
  <c r="H612" i="1"/>
  <c r="H461" i="1"/>
  <c r="I461" i="1" s="1"/>
  <c r="H123" i="1"/>
  <c r="H195" i="1"/>
  <c r="H379" i="1"/>
  <c r="H92" i="1"/>
  <c r="H148" i="1"/>
  <c r="H212" i="1"/>
  <c r="H340" i="1"/>
  <c r="H404" i="1"/>
  <c r="H476" i="1"/>
  <c r="H524" i="1"/>
  <c r="H596" i="1"/>
  <c r="H53" i="1"/>
  <c r="H60" i="1"/>
  <c r="I60" i="1" s="1"/>
  <c r="H589" i="1"/>
  <c r="H96" i="1"/>
  <c r="H168" i="1"/>
  <c r="I168" i="1" s="1"/>
  <c r="H408" i="1"/>
  <c r="H480" i="1"/>
  <c r="H528" i="1"/>
  <c r="H81" i="1"/>
  <c r="H169" i="1"/>
  <c r="I169" i="1" s="1"/>
  <c r="H185" i="1"/>
  <c r="H433" i="1"/>
  <c r="H449" i="1"/>
  <c r="H114" i="1"/>
  <c r="I114" i="1" s="1"/>
  <c r="H186" i="1"/>
  <c r="H330" i="1"/>
  <c r="I330" i="1" s="1"/>
  <c r="H362" i="1"/>
  <c r="I362" i="1" s="1"/>
  <c r="H394" i="1"/>
  <c r="I394" i="1" s="1"/>
  <c r="H426" i="1"/>
  <c r="I426" i="1" s="1"/>
  <c r="H458" i="1"/>
  <c r="I458" i="1" s="1"/>
  <c r="H602" i="1"/>
  <c r="H603" i="1"/>
  <c r="H580" i="1"/>
  <c r="H469" i="1"/>
  <c r="H549" i="1"/>
  <c r="H178" i="1"/>
  <c r="I178" i="1" s="1"/>
  <c r="H354" i="1"/>
  <c r="H64" i="1"/>
  <c r="I64" i="1" s="1"/>
  <c r="H50" i="1"/>
  <c r="I50" i="1" s="1"/>
  <c r="H146" i="1"/>
  <c r="I146" i="1" s="1"/>
  <c r="H245" i="1"/>
  <c r="I245" i="1" s="1"/>
  <c r="H98" i="1"/>
  <c r="I98" i="1" s="1"/>
  <c r="H154" i="1"/>
  <c r="I154" i="1" s="1"/>
  <c r="H86" i="1"/>
  <c r="H174" i="1"/>
  <c r="H590" i="1"/>
  <c r="H94" i="1"/>
  <c r="H206" i="1"/>
  <c r="H238" i="1"/>
  <c r="H262" i="1"/>
  <c r="H278" i="1"/>
  <c r="I278" i="1" s="1"/>
  <c r="H574" i="1"/>
  <c r="I574" i="1" s="1"/>
  <c r="H63" i="1"/>
  <c r="H95" i="1"/>
  <c r="H111" i="1"/>
  <c r="I111" i="1" s="1"/>
  <c r="H159" i="1"/>
  <c r="H175" i="1"/>
  <c r="H215" i="1"/>
  <c r="H271" i="1"/>
  <c r="I271" i="1" s="1"/>
  <c r="H551" i="1"/>
  <c r="I551" i="1" s="1"/>
  <c r="H273" i="1"/>
  <c r="H240" i="1"/>
  <c r="I240" i="1" s="1"/>
  <c r="H448" i="1"/>
  <c r="H65" i="1"/>
  <c r="H137" i="1"/>
  <c r="H569" i="1"/>
  <c r="H116" i="1"/>
  <c r="H125" i="1"/>
  <c r="H585" i="1"/>
  <c r="H294" i="1"/>
  <c r="H190" i="1"/>
  <c r="H526" i="1"/>
  <c r="H310" i="1"/>
  <c r="H14" i="1"/>
  <c r="H46" i="1"/>
  <c r="I46" i="1" s="1"/>
  <c r="H144" i="1"/>
  <c r="I144" i="1" s="1"/>
  <c r="H78" i="1"/>
  <c r="H134" i="1"/>
  <c r="H166" i="1"/>
  <c r="I166" i="1" s="1"/>
  <c r="H198" i="1"/>
  <c r="H230" i="1"/>
  <c r="H494" i="1"/>
  <c r="H558" i="1"/>
  <c r="H200" i="1"/>
  <c r="H55" i="1"/>
  <c r="I55" i="1" s="1"/>
  <c r="H71" i="1"/>
  <c r="I71" i="1" s="1"/>
  <c r="H103" i="1"/>
  <c r="H135" i="1"/>
  <c r="H167" i="1"/>
  <c r="H207" i="1"/>
  <c r="H223" i="1"/>
  <c r="I223" i="1" s="1"/>
  <c r="H295" i="1"/>
  <c r="I295" i="1" s="1"/>
  <c r="H16" i="1"/>
  <c r="I16" i="1" s="1"/>
  <c r="H326" i="1"/>
  <c r="I326" i="1" s="1"/>
  <c r="H62" i="1"/>
  <c r="I62" i="1" s="1"/>
  <c r="H110" i="1"/>
  <c r="H561" i="1"/>
  <c r="H255" i="1"/>
  <c r="H150" i="1"/>
  <c r="H182" i="1"/>
  <c r="I182" i="1" s="1"/>
  <c r="H214" i="1"/>
  <c r="I214" i="1" s="1"/>
  <c r="H254" i="1"/>
  <c r="I254" i="1" s="1"/>
  <c r="H286" i="1"/>
  <c r="I286" i="1" s="1"/>
  <c r="H318" i="1"/>
  <c r="H247" i="1"/>
  <c r="H23" i="1"/>
  <c r="H239" i="1"/>
  <c r="I239" i="1" s="1"/>
  <c r="H142" i="1"/>
  <c r="I142" i="1" s="1"/>
  <c r="H48" i="1"/>
  <c r="I48" i="1" s="1"/>
  <c r="H342" i="1"/>
  <c r="I342" i="1" s="1"/>
  <c r="H112" i="1"/>
  <c r="I112" i="1" s="1"/>
  <c r="H102" i="1"/>
  <c r="H118" i="1"/>
  <c r="H302" i="1"/>
  <c r="H542" i="1"/>
  <c r="I542" i="1" s="1"/>
  <c r="H577" i="1"/>
  <c r="I577" i="1" s="1"/>
  <c r="H287" i="1"/>
  <c r="I287" i="1" s="1"/>
  <c r="H191" i="1"/>
  <c r="H319" i="1"/>
  <c r="H152" i="1"/>
  <c r="H392" i="1"/>
  <c r="H496" i="1"/>
  <c r="H512" i="1"/>
  <c r="I512" i="1" s="1"/>
  <c r="H544" i="1"/>
  <c r="I544" i="1" s="1"/>
  <c r="H576" i="1"/>
  <c r="H600" i="1"/>
  <c r="I600" i="1" s="1"/>
  <c r="H9" i="1"/>
  <c r="H97" i="1"/>
  <c r="H393" i="1"/>
  <c r="H601" i="1"/>
  <c r="H258" i="1"/>
  <c r="I258" i="1" s="1"/>
  <c r="H613" i="1"/>
  <c r="I613" i="1" s="1"/>
  <c r="H210" i="1"/>
  <c r="H234" i="1"/>
  <c r="I234" i="1" s="1"/>
  <c r="H444" i="1"/>
  <c r="I444" i="1" s="1"/>
  <c r="H516" i="1"/>
  <c r="H341" i="1"/>
  <c r="H397" i="1"/>
  <c r="H155" i="1"/>
  <c r="H227" i="1"/>
  <c r="H243" i="1"/>
  <c r="H275" i="1"/>
  <c r="I275" i="1" s="1"/>
  <c r="H307" i="1"/>
  <c r="H395" i="1"/>
  <c r="H445" i="1"/>
  <c r="H434" i="1"/>
  <c r="H422" i="1"/>
  <c r="H371" i="1"/>
  <c r="I371" i="1" s="1"/>
  <c r="H604" i="1"/>
  <c r="I604" i="1" s="1"/>
  <c r="H36" i="1"/>
  <c r="I36" i="1" s="1"/>
  <c r="H499" i="1"/>
  <c r="I499" i="1" s="1"/>
  <c r="H610" i="1"/>
  <c r="I610" i="1" s="1"/>
  <c r="H446" i="1"/>
  <c r="H414" i="1"/>
  <c r="H312" i="1"/>
  <c r="H45" i="1"/>
  <c r="I45" i="1" s="1"/>
  <c r="H533" i="1"/>
  <c r="I533" i="1" s="1"/>
  <c r="H605" i="1"/>
  <c r="I605" i="1" s="1"/>
  <c r="H91" i="1"/>
  <c r="H459" i="1"/>
  <c r="H221" i="1"/>
  <c r="H437" i="1"/>
  <c r="H597" i="1"/>
  <c r="H381" i="1"/>
  <c r="I381" i="1" s="1"/>
  <c r="H482" i="1"/>
  <c r="I482" i="1" s="1"/>
  <c r="H454" i="1"/>
  <c r="I454" i="1" s="1"/>
  <c r="H387" i="1"/>
  <c r="I387" i="1" s="1"/>
  <c r="H578" i="1"/>
  <c r="H132" i="1"/>
  <c r="H470" i="1"/>
  <c r="H478" i="1"/>
  <c r="H462" i="1"/>
  <c r="I462" i="1" s="1"/>
  <c r="H320" i="1"/>
  <c r="H587" i="1"/>
  <c r="I587" i="1" s="1"/>
  <c r="H139" i="1"/>
  <c r="H276" i="1"/>
  <c r="H435" i="1"/>
  <c r="H333" i="1"/>
  <c r="H541" i="1"/>
  <c r="I541" i="1" s="1"/>
  <c r="H498" i="1"/>
  <c r="I498" i="1" s="1"/>
  <c r="H486" i="1"/>
  <c r="I486" i="1" s="1"/>
  <c r="H418" i="1"/>
  <c r="I418" i="1" s="1"/>
  <c r="H236" i="1"/>
  <c r="I236" i="1" s="1"/>
  <c r="H406" i="1"/>
  <c r="H257" i="1"/>
  <c r="H502" i="1"/>
  <c r="H300" i="1"/>
  <c r="I300" i="1" s="1"/>
  <c r="H260" i="1"/>
  <c r="I260" i="1" s="1"/>
  <c r="H107" i="1"/>
  <c r="H179" i="1"/>
  <c r="I179" i="1" s="1"/>
  <c r="H515" i="1"/>
  <c r="I515" i="1" s="1"/>
  <c r="H204" i="1"/>
  <c r="H453" i="1"/>
  <c r="H501" i="1"/>
  <c r="H518" i="1"/>
  <c r="I518" i="1" s="1"/>
  <c r="H451" i="1"/>
  <c r="I451" i="1" s="1"/>
  <c r="H510" i="1"/>
  <c r="I510" i="1" s="1"/>
  <c r="H438" i="1"/>
  <c r="I438" i="1" s="1"/>
  <c r="H534" i="1"/>
  <c r="I534" i="1" s="1"/>
  <c r="H184" i="1"/>
  <c r="H503" i="1"/>
  <c r="H519" i="1"/>
  <c r="H583" i="1"/>
  <c r="H599" i="1"/>
  <c r="I599" i="1" s="1"/>
  <c r="H328" i="1"/>
  <c r="I328" i="1" s="1"/>
  <c r="H384" i="1"/>
  <c r="I384" i="1" s="1"/>
  <c r="H400" i="1"/>
  <c r="I400" i="1" s="1"/>
  <c r="H211" i="1"/>
  <c r="H306" i="1"/>
  <c r="H317" i="1"/>
  <c r="H403" i="1"/>
  <c r="I403" i="1" s="1"/>
  <c r="H196" i="1"/>
  <c r="H324" i="1"/>
  <c r="I324" i="1" s="1"/>
  <c r="H27" i="1"/>
  <c r="H315" i="1"/>
  <c r="I315" i="1" s="1"/>
  <c r="H237" i="1"/>
  <c r="I237" i="1" s="1"/>
  <c r="H332" i="1"/>
  <c r="H29" i="1"/>
  <c r="H514" i="1"/>
  <c r="H550" i="1"/>
  <c r="I550" i="1" s="1"/>
  <c r="H531" i="1"/>
  <c r="I531" i="1" s="1"/>
  <c r="H614" i="1"/>
  <c r="I614" i="1" s="1"/>
  <c r="H162" i="1"/>
  <c r="I162" i="1" s="1"/>
  <c r="H566" i="1"/>
  <c r="H192" i="1"/>
  <c r="H75" i="1"/>
  <c r="H8" i="1"/>
  <c r="H40" i="1"/>
  <c r="I40" i="1" s="1"/>
  <c r="H56" i="1"/>
  <c r="I56" i="1" s="1"/>
  <c r="H72" i="1"/>
  <c r="H88" i="1"/>
  <c r="H104" i="1"/>
  <c r="H160" i="1"/>
  <c r="H176" i="1"/>
  <c r="H416" i="1"/>
  <c r="I416" i="1" s="1"/>
  <c r="H472" i="1"/>
  <c r="I472" i="1" s="1"/>
  <c r="H177" i="1"/>
  <c r="I177" i="1" s="1"/>
  <c r="H441" i="1"/>
  <c r="I441" i="1" s="1"/>
  <c r="H457" i="1"/>
  <c r="I457" i="1" s="1"/>
  <c r="H489" i="1"/>
  <c r="H505" i="1"/>
  <c r="H521" i="1"/>
  <c r="H593" i="1"/>
  <c r="H314" i="1"/>
  <c r="I314" i="1" s="1"/>
  <c r="H90" i="1"/>
  <c r="I90" i="1" s="1"/>
  <c r="H130" i="1"/>
  <c r="I130" i="1" s="1"/>
  <c r="H170" i="1"/>
  <c r="I170" i="1" s="1"/>
  <c r="H202" i="1"/>
  <c r="H242" i="1"/>
  <c r="H346" i="1"/>
  <c r="I346" i="1" s="1"/>
  <c r="H378" i="1"/>
  <c r="H410" i="1"/>
  <c r="I410" i="1" s="1"/>
  <c r="H442" i="1"/>
  <c r="I442" i="1" s="1"/>
  <c r="H586" i="1"/>
  <c r="I586" i="1" s="1"/>
  <c r="H450" i="1"/>
  <c r="I450" i="1" s="1"/>
  <c r="H298" i="1"/>
  <c r="H490" i="1"/>
  <c r="H13" i="1"/>
  <c r="H77" i="1"/>
  <c r="I77" i="1" s="1"/>
  <c r="H149" i="1"/>
  <c r="H373" i="1"/>
  <c r="I373" i="1" s="1"/>
  <c r="H573" i="1"/>
  <c r="I573" i="1" s="1"/>
  <c r="H83" i="1"/>
  <c r="I83" i="1" s="1"/>
  <c r="H99" i="1"/>
  <c r="H187" i="1"/>
  <c r="H235" i="1"/>
  <c r="H251" i="1"/>
  <c r="I251" i="1" s="1"/>
  <c r="H299" i="1"/>
  <c r="I299" i="1" s="1"/>
  <c r="H331" i="1"/>
  <c r="I331" i="1" s="1"/>
  <c r="H443" i="1"/>
  <c r="I443" i="1" s="1"/>
  <c r="H52" i="1"/>
  <c r="I52" i="1" s="1"/>
  <c r="H124" i="1"/>
  <c r="H244" i="1"/>
  <c r="H372" i="1"/>
  <c r="H436" i="1"/>
  <c r="H564" i="1"/>
  <c r="I564" i="1" s="1"/>
  <c r="H21" i="1"/>
  <c r="I21" i="1" s="1"/>
  <c r="H205" i="1"/>
  <c r="I205" i="1" s="1"/>
  <c r="H253" i="1"/>
  <c r="I253" i="1" s="1"/>
  <c r="H325" i="1"/>
  <c r="I325" i="1" s="1"/>
  <c r="H565" i="1"/>
  <c r="H547" i="1"/>
  <c r="H588" i="1"/>
  <c r="H28" i="1"/>
  <c r="I28" i="1" s="1"/>
  <c r="H84" i="1"/>
  <c r="I84" i="1" s="1"/>
  <c r="H309" i="1"/>
  <c r="I309" i="1" s="1"/>
  <c r="H357" i="1"/>
  <c r="I357" i="1" s="1"/>
  <c r="H557" i="1"/>
  <c r="H218" i="1"/>
  <c r="H301" i="1"/>
  <c r="H582" i="1"/>
  <c r="H563" i="1"/>
  <c r="I563" i="1" s="1"/>
  <c r="H337" i="1"/>
  <c r="H598" i="1"/>
  <c r="H606" i="1"/>
  <c r="I606" i="1" s="1"/>
  <c r="H366" i="1"/>
  <c r="H256" i="1"/>
  <c r="H131" i="1"/>
  <c r="H529" i="1"/>
  <c r="H25" i="1"/>
  <c r="I25" i="1" s="1"/>
  <c r="H24" i="1"/>
  <c r="I24" i="1" s="1"/>
  <c r="H216" i="1"/>
  <c r="I216" i="1" s="1"/>
  <c r="H232" i="1"/>
  <c r="I232" i="1" s="1"/>
  <c r="H304" i="1"/>
  <c r="H456" i="1"/>
  <c r="H153" i="1"/>
  <c r="H57" i="1"/>
  <c r="H73" i="1"/>
  <c r="I73" i="1" s="1"/>
  <c r="H129" i="1"/>
  <c r="I129" i="1" s="1"/>
  <c r="H145" i="1"/>
  <c r="I145" i="1" s="1"/>
  <c r="H161" i="1"/>
  <c r="I161" i="1" s="1"/>
  <c r="H217" i="1"/>
  <c r="H249" i="1"/>
  <c r="H425" i="1"/>
  <c r="H473" i="1"/>
  <c r="I473" i="1" s="1"/>
  <c r="H553" i="1"/>
  <c r="I553" i="1" s="1"/>
  <c r="H355" i="1"/>
  <c r="I355" i="1" s="1"/>
  <c r="H290" i="1"/>
  <c r="I290" i="1" s="1"/>
  <c r="H522" i="1"/>
  <c r="I522" i="1" s="1"/>
  <c r="H554" i="1"/>
  <c r="H540" i="1"/>
  <c r="H156" i="1"/>
  <c r="H220" i="1"/>
  <c r="H284" i="1"/>
  <c r="I284" i="1" s="1"/>
  <c r="H364" i="1"/>
  <c r="I364" i="1" s="1"/>
  <c r="H412" i="1"/>
  <c r="I412" i="1" s="1"/>
  <c r="H468" i="1"/>
  <c r="H548" i="1"/>
  <c r="H213" i="1"/>
  <c r="H349" i="1"/>
  <c r="H429" i="1"/>
  <c r="H509" i="1"/>
  <c r="I509" i="1" s="1"/>
  <c r="H530" i="1"/>
  <c r="H106" i="1"/>
  <c r="I106" i="1" s="1"/>
  <c r="H138" i="1"/>
  <c r="I138" i="1" s="1"/>
  <c r="H555" i="1"/>
  <c r="H68" i="1"/>
  <c r="H356" i="1"/>
  <c r="I356" i="1" s="1"/>
  <c r="H229" i="1"/>
  <c r="I229" i="1" s="1"/>
  <c r="H51" i="1"/>
  <c r="I51" i="1" s="1"/>
  <c r="H67" i="1"/>
  <c r="I67" i="1" s="1"/>
  <c r="H203" i="1"/>
  <c r="I203" i="1" s="1"/>
  <c r="H411" i="1"/>
  <c r="I411" i="1" s="1"/>
  <c r="H180" i="1"/>
  <c r="H308" i="1"/>
  <c r="H492" i="1"/>
  <c r="H93" i="1"/>
  <c r="H579" i="1"/>
  <c r="H427" i="1"/>
  <c r="I427" i="1" s="1"/>
  <c r="H228" i="1"/>
  <c r="H261" i="1"/>
  <c r="I261" i="1" s="1"/>
  <c r="H485" i="1"/>
  <c r="H282" i="1"/>
  <c r="H265" i="1"/>
  <c r="H508" i="1"/>
  <c r="I508" i="1" s="1"/>
  <c r="H37" i="1"/>
  <c r="I37" i="1" s="1"/>
  <c r="H358" i="1"/>
  <c r="I358" i="1" s="1"/>
  <c r="H419" i="1"/>
  <c r="I419" i="1" s="1"/>
  <c r="H382" i="1"/>
  <c r="I382" i="1" s="1"/>
  <c r="H264" i="1"/>
  <c r="H283" i="1"/>
  <c r="H338" i="1"/>
  <c r="H39" i="1"/>
  <c r="H87" i="1"/>
  <c r="I87" i="1" s="1"/>
  <c r="H119" i="1"/>
  <c r="I119" i="1" s="1"/>
  <c r="H151" i="1"/>
  <c r="I151" i="1" s="1"/>
  <c r="H263" i="1"/>
  <c r="I263" i="1" s="1"/>
  <c r="H279" i="1"/>
  <c r="H335" i="1"/>
  <c r="H351" i="1"/>
  <c r="H367" i="1"/>
  <c r="I367" i="1" s="1"/>
  <c r="H383" i="1"/>
  <c r="I383" i="1" s="1"/>
  <c r="H399" i="1"/>
  <c r="I399" i="1" s="1"/>
  <c r="H415" i="1"/>
  <c r="H431" i="1"/>
  <c r="H447" i="1"/>
  <c r="H463" i="1"/>
  <c r="H479" i="1"/>
  <c r="H495" i="1"/>
  <c r="H511" i="1"/>
  <c r="I511" i="1" s="1"/>
  <c r="H527" i="1"/>
  <c r="I527" i="1" s="1"/>
  <c r="H543" i="1"/>
  <c r="I543" i="1" s="1"/>
  <c r="H559" i="1"/>
  <c r="I559" i="1" s="1"/>
  <c r="H575" i="1"/>
  <c r="H591" i="1"/>
  <c r="H607" i="1"/>
  <c r="H552" i="1"/>
  <c r="H584" i="1"/>
  <c r="H121" i="1"/>
  <c r="I121" i="1" s="1"/>
  <c r="H128" i="1"/>
  <c r="I128" i="1" s="1"/>
  <c r="H272" i="1"/>
  <c r="I272" i="1" s="1"/>
  <c r="H288" i="1"/>
  <c r="H344" i="1"/>
  <c r="H360" i="1"/>
  <c r="H376" i="1"/>
  <c r="I376" i="1" s="1"/>
  <c r="H424" i="1"/>
  <c r="I424" i="1" s="1"/>
  <c r="H440" i="1"/>
  <c r="I440" i="1" s="1"/>
  <c r="H329" i="1"/>
  <c r="I329" i="1" s="1"/>
  <c r="H41" i="1"/>
  <c r="I41" i="1" s="1"/>
  <c r="H113" i="1"/>
  <c r="H233" i="1"/>
  <c r="I233" i="1" s="1"/>
  <c r="H289" i="1"/>
  <c r="H345" i="1"/>
  <c r="I345" i="1" s="1"/>
  <c r="H361" i="1"/>
  <c r="I361" i="1" s="1"/>
  <c r="H377" i="1"/>
  <c r="I377" i="1" s="1"/>
  <c r="H409" i="1"/>
  <c r="I409" i="1" s="1"/>
  <c r="H513" i="1"/>
  <c r="I513" i="1" s="1"/>
  <c r="H537" i="1"/>
  <c r="H402" i="1"/>
  <c r="H491" i="1"/>
  <c r="H20" i="1"/>
  <c r="H101" i="1"/>
  <c r="I101" i="1" s="1"/>
  <c r="H157" i="1"/>
  <c r="I157" i="1" s="1"/>
  <c r="H285" i="1"/>
  <c r="I285" i="1" s="1"/>
  <c r="H26" i="1"/>
  <c r="I26" i="1" s="1"/>
  <c r="H42" i="1"/>
  <c r="H66" i="1"/>
  <c r="H82" i="1"/>
  <c r="I82" i="1" s="1"/>
  <c r="H266" i="1"/>
  <c r="H12" i="1"/>
  <c r="I12" i="1" s="1"/>
  <c r="H172" i="1"/>
  <c r="I172" i="1" s="1"/>
  <c r="H292" i="1"/>
  <c r="I292" i="1" s="1"/>
  <c r="H108" i="1"/>
  <c r="H19" i="1"/>
  <c r="H35" i="1"/>
  <c r="H115" i="1"/>
  <c r="I115" i="1" s="1"/>
  <c r="H171" i="1"/>
  <c r="I171" i="1" s="1"/>
  <c r="H291" i="1"/>
  <c r="I291" i="1" s="1"/>
  <c r="H323" i="1"/>
  <c r="I323" i="1" s="1"/>
  <c r="H339" i="1"/>
  <c r="I339" i="1" s="1"/>
  <c r="H539" i="1"/>
  <c r="I539" i="1" s="1"/>
  <c r="H611" i="1"/>
  <c r="H61" i="1"/>
  <c r="H133" i="1"/>
  <c r="H197" i="1"/>
  <c r="I197" i="1" s="1"/>
  <c r="H517" i="1"/>
  <c r="I517" i="1" s="1"/>
  <c r="H370" i="1"/>
  <c r="I370" i="1" s="1"/>
  <c r="H374" i="1"/>
  <c r="I374" i="1" s="1"/>
  <c r="H572" i="1"/>
  <c r="I572" i="1" s="1"/>
  <c r="H350" i="1"/>
  <c r="H390" i="1"/>
  <c r="H398" i="1"/>
  <c r="H296" i="1"/>
  <c r="I296" i="1" s="1"/>
  <c r="H467" i="1"/>
  <c r="I65" i="1"/>
  <c r="I137" i="1"/>
  <c r="I310" i="1"/>
  <c r="I471" i="1"/>
  <c r="I238" i="1"/>
  <c r="I319" i="1"/>
  <c r="I210" i="1"/>
  <c r="I139" i="1"/>
  <c r="I75" i="1"/>
  <c r="I110" i="1"/>
  <c r="I47" i="1"/>
  <c r="I264" i="1"/>
  <c r="I520" i="1"/>
  <c r="I545" i="1"/>
  <c r="I202" i="1"/>
  <c r="I378" i="1"/>
  <c r="I252" i="1"/>
  <c r="I181" i="1"/>
  <c r="I18" i="1"/>
  <c r="I34" i="1"/>
  <c r="I58" i="1"/>
  <c r="I420" i="1"/>
  <c r="I163" i="1"/>
  <c r="I235" i="1"/>
  <c r="I255" i="1"/>
  <c r="I487" i="1"/>
  <c r="I192" i="1"/>
  <c r="I95" i="1"/>
  <c r="I175" i="1"/>
  <c r="I569" i="1"/>
  <c r="I317" i="1"/>
  <c r="I14" i="1"/>
  <c r="I561" i="1"/>
  <c r="I31" i="1"/>
  <c r="I105" i="1"/>
  <c r="I401" i="1"/>
  <c r="I505" i="1"/>
  <c r="I78" i="1"/>
  <c r="I23" i="1"/>
  <c r="I131" i="1"/>
  <c r="I435" i="1"/>
  <c r="I453" i="1"/>
  <c r="I578" i="1"/>
  <c r="I405" i="1"/>
  <c r="I477" i="1"/>
  <c r="I29" i="1"/>
  <c r="I141" i="1"/>
  <c r="I582" i="1"/>
  <c r="I132" i="1"/>
  <c r="I529" i="1"/>
  <c r="I456" i="1"/>
  <c r="I554" i="1"/>
  <c r="I468" i="1"/>
  <c r="I548" i="1"/>
  <c r="I429" i="1"/>
  <c r="I68" i="1"/>
  <c r="I492" i="1"/>
  <c r="I282" i="1"/>
  <c r="I265" i="1"/>
  <c r="I446" i="1"/>
  <c r="I351" i="1"/>
  <c r="I479" i="1"/>
  <c r="I607" i="1"/>
  <c r="I552" i="1"/>
  <c r="I584" i="1"/>
  <c r="I344" i="1"/>
  <c r="I360" i="1"/>
  <c r="I113" i="1"/>
  <c r="I537" i="1"/>
  <c r="I402" i="1"/>
  <c r="I349" i="1"/>
  <c r="I562" i="1"/>
  <c r="I66" i="1"/>
  <c r="I133" i="1"/>
  <c r="I152" i="1"/>
  <c r="I392" i="1"/>
  <c r="I576" i="1"/>
  <c r="I97" i="1"/>
  <c r="I594" i="1"/>
  <c r="I341" i="1"/>
  <c r="I397" i="1"/>
  <c r="I155" i="1"/>
  <c r="I227" i="1"/>
  <c r="I259" i="1"/>
  <c r="I307" i="1"/>
  <c r="I395" i="1"/>
  <c r="I293" i="1"/>
  <c r="I365" i="1"/>
  <c r="I396" i="1"/>
  <c r="I532" i="1"/>
  <c r="I445" i="1"/>
  <c r="I434" i="1"/>
  <c r="I257" i="1"/>
  <c r="I193" i="1"/>
  <c r="I38" i="1"/>
  <c r="I174" i="1"/>
  <c r="I190" i="1"/>
  <c r="I222" i="1"/>
  <c r="I270" i="1"/>
  <c r="I408" i="1"/>
  <c r="I480" i="1"/>
  <c r="I528" i="1"/>
  <c r="I449" i="1"/>
  <c r="I465" i="1"/>
  <c r="I10" i="1"/>
  <c r="I570" i="1"/>
  <c r="I100" i="1"/>
  <c r="I117" i="1"/>
  <c r="I269" i="1"/>
  <c r="I123" i="1"/>
  <c r="I195" i="1"/>
  <c r="I596" i="1"/>
  <c r="I221" i="1"/>
  <c r="I437" i="1"/>
  <c r="I597" i="1"/>
  <c r="I337" i="1"/>
  <c r="I267" i="1"/>
  <c r="I35" i="1"/>
  <c r="I43" i="1"/>
  <c r="I603" i="1"/>
  <c r="I19" i="1"/>
  <c r="I243" i="1"/>
  <c r="I147" i="1"/>
  <c r="I579" i="1"/>
  <c r="I33" i="1"/>
  <c r="I483" i="1"/>
  <c r="I17" i="1"/>
  <c r="I448" i="1"/>
  <c r="I150" i="1"/>
  <c r="I53" i="1"/>
  <c r="I201" i="1"/>
  <c r="I611" i="1"/>
  <c r="I455" i="1"/>
  <c r="I521" i="1"/>
  <c r="I340" i="1"/>
  <c r="I428" i="1"/>
  <c r="I476" i="1"/>
  <c r="I27" i="1"/>
  <c r="I352" i="1"/>
  <c r="I327" i="1"/>
  <c r="I560" i="1"/>
  <c r="I583" i="1"/>
  <c r="I224" i="1"/>
  <c r="I42" i="1"/>
  <c r="I338" i="1"/>
  <c r="I431" i="1"/>
  <c r="I432" i="1"/>
  <c r="I125" i="1"/>
  <c r="I149" i="1"/>
  <c r="I571" i="1"/>
  <c r="I89" i="1"/>
  <c r="I320" i="1"/>
  <c r="I306" i="1"/>
  <c r="I436" i="1"/>
  <c r="I305" i="1"/>
  <c r="I176" i="1"/>
  <c r="I375" i="1"/>
  <c r="I389" i="1"/>
  <c r="I464" i="1"/>
  <c r="I592" i="1"/>
  <c r="I593" i="1"/>
  <c r="I316" i="1"/>
  <c r="I116" i="1"/>
  <c r="I228" i="1"/>
  <c r="I595" i="1"/>
  <c r="I524" i="1"/>
  <c r="I159" i="1"/>
  <c r="I485" i="1"/>
  <c r="I601" i="1"/>
  <c r="I303" i="1"/>
  <c r="I460" i="1"/>
  <c r="I164" i="1"/>
  <c r="I489" i="1"/>
  <c r="I565" i="1"/>
  <c r="I302" i="1"/>
  <c r="I588" i="1"/>
  <c r="I15" i="1"/>
  <c r="I127" i="1"/>
  <c r="I385" i="1"/>
  <c r="I463" i="1"/>
  <c r="I546" i="1"/>
  <c r="I289" i="1"/>
  <c r="I467" i="1"/>
  <c r="I430" i="1"/>
  <c r="I199" i="1"/>
  <c r="I13" i="1"/>
  <c r="I196" i="1"/>
  <c r="I39" i="1"/>
  <c r="I335" i="1"/>
  <c r="I187" i="1"/>
  <c r="I148" i="1"/>
  <c r="I209" i="1"/>
  <c r="I322" i="1"/>
  <c r="I555" i="1"/>
  <c r="I304" i="1"/>
  <c r="I281" i="1"/>
  <c r="I567" i="1"/>
  <c r="I359" i="1"/>
  <c r="I425" i="1"/>
  <c r="I94" i="1"/>
  <c r="I266" i="1"/>
  <c r="I484" i="1"/>
  <c r="I124" i="1"/>
  <c r="I207" i="1"/>
  <c r="I433" i="1"/>
  <c r="I386" i="1"/>
  <c r="I143" i="1"/>
  <c r="I523" i="1"/>
  <c r="I9" i="1"/>
  <c r="I366" i="1"/>
  <c r="I180" i="1"/>
  <c r="I343" i="1"/>
  <c r="I602" i="1"/>
  <c r="I268" i="1"/>
  <c r="I422" i="1"/>
  <c r="I184" i="1"/>
  <c r="I230" i="1"/>
  <c r="I273" i="1"/>
  <c r="I321" i="1"/>
  <c r="I135" i="1"/>
  <c r="I69" i="1"/>
  <c r="I247" i="1"/>
  <c r="I506" i="1"/>
  <c r="I535" i="1"/>
  <c r="I189" i="1"/>
  <c r="I575" i="1"/>
  <c r="I447" i="1"/>
  <c r="I92" i="1"/>
  <c r="I276" i="1"/>
  <c r="I608" i="1"/>
  <c r="I188" i="1"/>
  <c r="I475" i="1"/>
  <c r="I153" i="1"/>
  <c r="I30" i="1"/>
  <c r="I76" i="1"/>
  <c r="I134" i="1"/>
  <c r="I200" i="1"/>
  <c r="I186" i="1"/>
  <c r="I274" i="1"/>
  <c r="I313" i="1"/>
  <c r="I547" i="1"/>
  <c r="I72" i="1"/>
  <c r="I158" i="1"/>
  <c r="I213" i="1"/>
  <c r="I501" i="1"/>
  <c r="I183" i="1"/>
  <c r="I390" i="1"/>
  <c r="I388" i="1"/>
  <c r="I519" i="1"/>
  <c r="I102" i="1"/>
  <c r="I312" i="1"/>
  <c r="I406" i="1"/>
  <c r="I585" i="1"/>
  <c r="I415" i="1"/>
  <c r="I212" i="1"/>
  <c r="I301" i="1"/>
  <c r="I279" i="1"/>
  <c r="I173" i="1"/>
  <c r="I452" i="1"/>
  <c r="I246" i="1"/>
  <c r="I208" i="1"/>
  <c r="I481" i="1"/>
  <c r="I459" i="1"/>
  <c r="I398" i="1"/>
  <c r="I80" i="1"/>
  <c r="I63" i="1"/>
  <c r="I256" i="1"/>
  <c r="I391" i="1"/>
  <c r="I185" i="1"/>
  <c r="I540" i="1"/>
  <c r="I91" i="1"/>
  <c r="I20" i="1"/>
  <c r="I198" i="1"/>
  <c r="I250" i="1"/>
  <c r="I70" i="1"/>
  <c r="I211" i="1"/>
  <c r="I557" i="1"/>
  <c r="I369" i="1"/>
  <c r="I283" i="1"/>
  <c r="I490" i="1"/>
  <c r="I167" i="1"/>
  <c r="I566" i="1"/>
  <c r="I93" i="1"/>
  <c r="I363" i="1"/>
  <c r="I494" i="1"/>
  <c r="I59" i="1"/>
  <c r="I226" i="1"/>
  <c r="I86" i="1"/>
  <c r="I215" i="1"/>
  <c r="I204" i="1"/>
  <c r="I262" i="1"/>
  <c r="I368" i="1"/>
  <c r="I525" i="1"/>
  <c r="I470" i="1"/>
  <c r="I549" i="1"/>
  <c r="I348" i="1"/>
  <c r="I107" i="1"/>
  <c r="I218" i="1"/>
  <c r="I160" i="1"/>
  <c r="I372" i="1"/>
  <c r="I503" i="1"/>
  <c r="I581" i="1"/>
  <c r="I488" i="1"/>
  <c r="I44" i="1"/>
  <c r="I191" i="1"/>
  <c r="I311" i="1"/>
  <c r="I104" i="1"/>
  <c r="I81" i="1"/>
  <c r="I231" i="1"/>
  <c r="I298" i="1"/>
  <c r="I417" i="1"/>
  <c r="I538" i="1"/>
  <c r="I439" i="1"/>
  <c r="I423" i="1"/>
  <c r="I220" i="1"/>
  <c r="I504" i="1"/>
  <c r="I280" i="1"/>
  <c r="I54" i="1"/>
  <c r="I194" i="1"/>
  <c r="I493" i="1"/>
  <c r="I379" i="1"/>
  <c r="I248" i="1"/>
  <c r="I242" i="1"/>
  <c r="I495" i="1"/>
  <c r="I57" i="1"/>
  <c r="I294" i="1"/>
  <c r="I478" i="1"/>
  <c r="I118" i="1"/>
  <c r="I103" i="1"/>
  <c r="I241" i="1"/>
  <c r="I393" i="1"/>
  <c r="I516" i="1"/>
  <c r="I74" i="1"/>
  <c r="I502" i="1"/>
  <c r="I350" i="1"/>
  <c r="I217" i="1"/>
  <c r="I354" i="1"/>
  <c r="I288" i="1"/>
  <c r="I612" i="1"/>
  <c r="I156" i="1"/>
  <c r="I380" i="1"/>
  <c r="I580" i="1"/>
  <c r="I96" i="1"/>
  <c r="I404" i="1"/>
  <c r="I219" i="1"/>
  <c r="I308" i="1"/>
  <c r="I297" i="1"/>
  <c r="I598" i="1"/>
  <c r="I526" i="1"/>
  <c r="I99" i="1"/>
  <c r="I32" i="1"/>
  <c r="I136" i="1"/>
  <c r="I122" i="1"/>
  <c r="I558" i="1"/>
  <c r="I414" i="1"/>
  <c r="I347" i="1"/>
  <c r="I590" i="1"/>
  <c r="I61" i="1"/>
  <c r="I244" i="1"/>
  <c r="I88" i="1"/>
  <c r="I140" i="1"/>
  <c r="I206" i="1"/>
  <c r="I79" i="1"/>
  <c r="I568" i="1"/>
  <c r="I336" i="1"/>
  <c r="I491" i="1"/>
  <c r="I556" i="1"/>
  <c r="I421" i="1"/>
  <c r="I109" i="1"/>
  <c r="I514" i="1"/>
  <c r="I589" i="1"/>
  <c r="I407" i="1"/>
  <c r="I496" i="1"/>
  <c r="I225" i="1"/>
  <c r="I466" i="1"/>
  <c r="I536" i="1"/>
  <c r="I609" i="1"/>
  <c r="I333" i="1"/>
  <c r="I108" i="1"/>
  <c r="I249" i="1"/>
  <c r="I318" i="1"/>
  <c r="I469" i="1"/>
  <c r="I497" i="1"/>
  <c r="I591" i="1"/>
  <c r="I500" i="1"/>
  <c r="I530" i="1"/>
  <c r="I332" i="1"/>
  <c r="I8" i="1"/>
</calcChain>
</file>

<file path=xl/sharedStrings.xml><?xml version="1.0" encoding="utf-8"?>
<sst xmlns="http://schemas.openxmlformats.org/spreadsheetml/2006/main" count="18" uniqueCount="18">
  <si>
    <t>Første bånd</t>
  </si>
  <si>
    <t>Andet bånd</t>
  </si>
  <si>
    <t>Tredje bånd</t>
  </si>
  <si>
    <t>I kr.</t>
  </si>
  <si>
    <t>I %</t>
  </si>
  <si>
    <t>Fjerde bånd</t>
  </si>
  <si>
    <t>Formuebeskatning i kr.</t>
  </si>
  <si>
    <t>Formuebeskatning i pct. af formue</t>
  </si>
  <si>
    <t>Formue</t>
  </si>
  <si>
    <t>Formue format</t>
  </si>
  <si>
    <t>Udskrevet nedre grænse</t>
  </si>
  <si>
    <t>Udskrevet øvre grænse</t>
  </si>
  <si>
    <t>…nedre (kort)</t>
  </si>
  <si>
    <t>…øvre (kort)</t>
  </si>
  <si>
    <t>Beskatningsprocent</t>
  </si>
  <si>
    <t>Kroner</t>
  </si>
  <si>
    <t>Millioner kr.</t>
  </si>
  <si>
    <t>Til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</si>
</sst>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\ &quot;kr.&quot;"/>
    <numFmt numFmtId="166" formatCode="#,##0\ &quot;kr.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2" borderId="0" xfId="0" applyNumberFormat="1" applyFill="1" applyBorder="1"/>
    <xf numFmtId="165" fontId="0" fillId="2" borderId="7" xfId="0" applyNumberFormat="1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66" fontId="0" fillId="0" borderId="0" xfId="0" applyNumberFormat="1" applyBorder="1"/>
    <xf numFmtId="9" fontId="0" fillId="0" borderId="0" xfId="0" applyNumberFormat="1" applyBorder="1"/>
    <xf numFmtId="9" fontId="0" fillId="2" borderId="6" xfId="0" applyNumberFormat="1" applyFill="1" applyBorder="1"/>
    <xf numFmtId="9" fontId="0" fillId="2" borderId="0" xfId="0" applyNumberFormat="1" applyFill="1" applyBorder="1"/>
    <xf numFmtId="9" fontId="0" fillId="2" borderId="7" xfId="0" applyNumberFormat="1" applyFill="1" applyBorder="1"/>
    <xf numFmtId="164" fontId="0" fillId="0" borderId="0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</cellXfs>
  <cellStyles count="2">
    <cellStyle name="Normal" xfId="0" builtinId="0"/>
    <cellStyle name="Pro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numFmt numFmtId="165" formatCode="#,##0.00\ &quot;kr.&quot;"/>
    </dxf>
    <dxf>
      <numFmt numFmtId="166" formatCode="#,##0\ &quot;kr.&quot;"/>
    </dxf>
    <dxf>
      <numFmt numFmtId="166" formatCode="#,##0\ &quot;kr.&quot;"/>
    </dxf>
    <dxf>
      <numFmt numFmtId="166" formatCode="#,##0\ &quot;kr.&quot;"/>
    </dxf>
    <dxf>
      <numFmt numFmtId="166" formatCode="#,##0\ &quot;kr.&quot;"/>
    </dxf>
    <dxf>
      <numFmt numFmtId="165" formatCode="#,##0.00\ &quot;kr.&quot;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6" formatCode="#,##0\ &quot;kr.&quot;"/>
    </dxf>
    <dxf>
      <numFmt numFmtId="2" formatCode="0.00"/>
      <alignment horizontal="left" vertical="bottom" textRotation="0" wrapText="0" indent="0" justifyLastLine="0" shrinkToFit="0" readingOrder="0"/>
    </dxf>
    <dxf>
      <numFmt numFmtId="166" formatCode="#,##0\ &quot;kr.&quot;"/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\ &quot;kr.&quot;"/>
    </dxf>
    <dxf>
      <numFmt numFmtId="166" formatCode="#,##0\ &quot;kr.&quot;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Aldhabi" panose="020F0502020204030204" pitchFamily="34" charset="0"/>
              </a:defRPr>
            </a:pPr>
            <a:r>
              <a:rPr lang="da-DK" sz="2400">
                <a:latin typeface="Baskerville" panose="02020502070401020303" pitchFamily="18" charset="0"/>
                <a:ea typeface="Baskerville" panose="02020502070401020303" pitchFamily="18" charset="0"/>
                <a:cs typeface="Aldhabi" panose="020F0502020204030204" pitchFamily="34" charset="0"/>
              </a:rPr>
              <a:t>Model for formuebeskatning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skerville" panose="02020502070401020303" pitchFamily="18" charset="0"/>
              <a:ea typeface="Baskerville" panose="02020502070401020303" pitchFamily="18" charset="0"/>
              <a:cs typeface="Aldhabi" panose="020F0502020204030204" pitchFamily="34" charset="0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6777960206730642E-2"/>
          <c:y val="0.13410436281234245"/>
          <c:w val="0.80603981785851453"/>
          <c:h val="0.53087603808837913"/>
        </c:manualLayout>
      </c:layout>
      <c:lineChart>
        <c:grouping val="standard"/>
        <c:varyColors val="0"/>
        <c:ser>
          <c:idx val="1"/>
          <c:order val="1"/>
          <c:tx>
            <c:strRef>
              <c:f>'Ark1'!$N$9</c:f>
              <c:strCache>
                <c:ptCount val="1"/>
                <c:pt idx="0">
                  <c:v>Formuebeskatning i pct. af formue</c:v>
                </c:pt>
              </c:strCache>
            </c:strRef>
          </c:tx>
          <c:spPr>
            <a:ln w="44450" cap="sq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'Ark1'!$L$10:$L$157</c:f>
              <c:strCache>
                <c:ptCount val="148"/>
                <c:pt idx="0">
                  <c:v>3 mio. kr.</c:v>
                </c:pt>
                <c:pt idx="1">
                  <c:v>4 mio. kr.</c:v>
                </c:pt>
                <c:pt idx="2">
                  <c:v>5 mio. kr.</c:v>
                </c:pt>
                <c:pt idx="3">
                  <c:v>6 mio. kr.</c:v>
                </c:pt>
                <c:pt idx="4">
                  <c:v>7 mio. kr.</c:v>
                </c:pt>
                <c:pt idx="5">
                  <c:v>8 mio. kr.</c:v>
                </c:pt>
                <c:pt idx="6">
                  <c:v>9 mio. kr.</c:v>
                </c:pt>
                <c:pt idx="7">
                  <c:v>10 mio. kr.</c:v>
                </c:pt>
                <c:pt idx="8">
                  <c:v>11 mio. kr.</c:v>
                </c:pt>
                <c:pt idx="9">
                  <c:v>12 mio. kr.</c:v>
                </c:pt>
                <c:pt idx="10">
                  <c:v>13 mio. kr.</c:v>
                </c:pt>
                <c:pt idx="11">
                  <c:v>14 mio. kr.</c:v>
                </c:pt>
                <c:pt idx="12">
                  <c:v>15 mio. kr.</c:v>
                </c:pt>
                <c:pt idx="13">
                  <c:v>16 mio. kr.</c:v>
                </c:pt>
                <c:pt idx="14">
                  <c:v>17 mio. kr.</c:v>
                </c:pt>
                <c:pt idx="15">
                  <c:v>18 mio. kr.</c:v>
                </c:pt>
                <c:pt idx="16">
                  <c:v>19 mio. kr.</c:v>
                </c:pt>
                <c:pt idx="17">
                  <c:v>20 mio. kr.</c:v>
                </c:pt>
                <c:pt idx="18">
                  <c:v>21 mio. kr.</c:v>
                </c:pt>
                <c:pt idx="19">
                  <c:v>22 mio. kr.</c:v>
                </c:pt>
                <c:pt idx="20">
                  <c:v>23 mio. kr.</c:v>
                </c:pt>
                <c:pt idx="21">
                  <c:v>24 mio. kr.</c:v>
                </c:pt>
                <c:pt idx="22">
                  <c:v>25 mio. kr.</c:v>
                </c:pt>
                <c:pt idx="23">
                  <c:v>26 mio. kr.</c:v>
                </c:pt>
                <c:pt idx="24">
                  <c:v>27 mio. kr.</c:v>
                </c:pt>
                <c:pt idx="25">
                  <c:v>28 mio. kr.</c:v>
                </c:pt>
                <c:pt idx="26">
                  <c:v>29 mio. kr.</c:v>
                </c:pt>
                <c:pt idx="27">
                  <c:v>30 mio. kr.</c:v>
                </c:pt>
                <c:pt idx="28">
                  <c:v>31 mio. kr.</c:v>
                </c:pt>
                <c:pt idx="29">
                  <c:v>32 mio. kr.</c:v>
                </c:pt>
                <c:pt idx="30">
                  <c:v>33 mio. kr.</c:v>
                </c:pt>
                <c:pt idx="31">
                  <c:v>34 mio. kr.</c:v>
                </c:pt>
                <c:pt idx="32">
                  <c:v>35 mio. kr.</c:v>
                </c:pt>
                <c:pt idx="33">
                  <c:v>36 mio. kr.</c:v>
                </c:pt>
                <c:pt idx="34">
                  <c:v>37 mio. kr.</c:v>
                </c:pt>
                <c:pt idx="35">
                  <c:v>38 mio. kr.</c:v>
                </c:pt>
                <c:pt idx="36">
                  <c:v>39 mio. kr.</c:v>
                </c:pt>
                <c:pt idx="37">
                  <c:v>40 mio. kr.</c:v>
                </c:pt>
                <c:pt idx="38">
                  <c:v>41 mio. kr.</c:v>
                </c:pt>
                <c:pt idx="39">
                  <c:v>42 mio. kr.</c:v>
                </c:pt>
                <c:pt idx="40">
                  <c:v>43 mio. kr.</c:v>
                </c:pt>
                <c:pt idx="41">
                  <c:v>44 mio. kr.</c:v>
                </c:pt>
                <c:pt idx="42">
                  <c:v>45 mio. kr.</c:v>
                </c:pt>
                <c:pt idx="43">
                  <c:v>46 mio. kr.</c:v>
                </c:pt>
                <c:pt idx="44">
                  <c:v>47 mio. kr.</c:v>
                </c:pt>
                <c:pt idx="45">
                  <c:v>48 mio. kr.</c:v>
                </c:pt>
                <c:pt idx="46">
                  <c:v>49 mio. kr.</c:v>
                </c:pt>
                <c:pt idx="47">
                  <c:v>50 mio. kr.</c:v>
                </c:pt>
                <c:pt idx="48">
                  <c:v>51 mio. kr.</c:v>
                </c:pt>
                <c:pt idx="49">
                  <c:v>52 mio. kr.</c:v>
                </c:pt>
                <c:pt idx="50">
                  <c:v>53 mio. kr.</c:v>
                </c:pt>
                <c:pt idx="51">
                  <c:v>54 mio. kr.</c:v>
                </c:pt>
                <c:pt idx="52">
                  <c:v>55 mio. kr.</c:v>
                </c:pt>
                <c:pt idx="53">
                  <c:v>56 mio. kr.</c:v>
                </c:pt>
                <c:pt idx="54">
                  <c:v>57 mio. kr.</c:v>
                </c:pt>
                <c:pt idx="55">
                  <c:v>58 mio. kr.</c:v>
                </c:pt>
                <c:pt idx="56">
                  <c:v>59 mio. kr.</c:v>
                </c:pt>
                <c:pt idx="57">
                  <c:v>60 mio. kr.</c:v>
                </c:pt>
                <c:pt idx="58">
                  <c:v>61 mio. kr.</c:v>
                </c:pt>
                <c:pt idx="59">
                  <c:v>62 mio. kr.</c:v>
                </c:pt>
                <c:pt idx="60">
                  <c:v>63 mio. kr.</c:v>
                </c:pt>
                <c:pt idx="61">
                  <c:v>64 mio. kr.</c:v>
                </c:pt>
                <c:pt idx="62">
                  <c:v>65 mio. kr.</c:v>
                </c:pt>
                <c:pt idx="63">
                  <c:v>66 mio. kr.</c:v>
                </c:pt>
                <c:pt idx="64">
                  <c:v>67 mio. kr.</c:v>
                </c:pt>
                <c:pt idx="65">
                  <c:v>68 mio. kr.</c:v>
                </c:pt>
                <c:pt idx="66">
                  <c:v>69 mio. kr.</c:v>
                </c:pt>
                <c:pt idx="67">
                  <c:v>70 mio. kr.</c:v>
                </c:pt>
                <c:pt idx="68">
                  <c:v>71 mio. kr.</c:v>
                </c:pt>
                <c:pt idx="69">
                  <c:v>72 mio. kr.</c:v>
                </c:pt>
                <c:pt idx="70">
                  <c:v>73 mio. kr.</c:v>
                </c:pt>
                <c:pt idx="71">
                  <c:v>74 mio. kr.</c:v>
                </c:pt>
                <c:pt idx="72">
                  <c:v>75 mio. kr.</c:v>
                </c:pt>
                <c:pt idx="73">
                  <c:v>76 mio. kr.</c:v>
                </c:pt>
                <c:pt idx="74">
                  <c:v>77 mio. kr.</c:v>
                </c:pt>
                <c:pt idx="75">
                  <c:v>78 mio. kr.</c:v>
                </c:pt>
                <c:pt idx="76">
                  <c:v>79 mio. kr.</c:v>
                </c:pt>
                <c:pt idx="77">
                  <c:v>80 mio. kr.</c:v>
                </c:pt>
                <c:pt idx="78">
                  <c:v>81 mio. kr.</c:v>
                </c:pt>
                <c:pt idx="79">
                  <c:v>82 mio. kr.</c:v>
                </c:pt>
                <c:pt idx="80">
                  <c:v>83 mio. kr.</c:v>
                </c:pt>
                <c:pt idx="81">
                  <c:v>84 mio. kr.</c:v>
                </c:pt>
                <c:pt idx="82">
                  <c:v>85 mio. kr.</c:v>
                </c:pt>
                <c:pt idx="83">
                  <c:v>86 mio. kr.</c:v>
                </c:pt>
                <c:pt idx="84">
                  <c:v>87 mio. kr.</c:v>
                </c:pt>
                <c:pt idx="85">
                  <c:v>88 mio. kr.</c:v>
                </c:pt>
                <c:pt idx="86">
                  <c:v>89 mio. kr.</c:v>
                </c:pt>
                <c:pt idx="87">
                  <c:v>90 mio. kr.</c:v>
                </c:pt>
                <c:pt idx="88">
                  <c:v>91 mio. kr.</c:v>
                </c:pt>
                <c:pt idx="89">
                  <c:v>92 mio. kr.</c:v>
                </c:pt>
                <c:pt idx="90">
                  <c:v>93 mio. kr.</c:v>
                </c:pt>
                <c:pt idx="91">
                  <c:v>94 mio. kr.</c:v>
                </c:pt>
                <c:pt idx="92">
                  <c:v>95 mio. kr.</c:v>
                </c:pt>
                <c:pt idx="93">
                  <c:v>96 mio. kr.</c:v>
                </c:pt>
                <c:pt idx="94">
                  <c:v>97 mio. kr.</c:v>
                </c:pt>
                <c:pt idx="95">
                  <c:v>98 mio. kr.</c:v>
                </c:pt>
                <c:pt idx="96">
                  <c:v>99 mio. kr.</c:v>
                </c:pt>
                <c:pt idx="97">
                  <c:v>100 mio. kr.</c:v>
                </c:pt>
                <c:pt idx="98">
                  <c:v>101 mio. kr.</c:v>
                </c:pt>
                <c:pt idx="99">
                  <c:v>102 mio. kr.</c:v>
                </c:pt>
                <c:pt idx="100">
                  <c:v>103 mio. kr.</c:v>
                </c:pt>
                <c:pt idx="101">
                  <c:v>104 mio. kr.</c:v>
                </c:pt>
                <c:pt idx="102">
                  <c:v>105 mio. kr.</c:v>
                </c:pt>
                <c:pt idx="103">
                  <c:v>106 mio. kr.</c:v>
                </c:pt>
                <c:pt idx="104">
                  <c:v>107 mio. kr.</c:v>
                </c:pt>
                <c:pt idx="105">
                  <c:v>108 mio. kr.</c:v>
                </c:pt>
                <c:pt idx="106">
                  <c:v>109 mio. kr.</c:v>
                </c:pt>
                <c:pt idx="107">
                  <c:v>110 mio. kr.</c:v>
                </c:pt>
                <c:pt idx="108">
                  <c:v>111 mio. kr.</c:v>
                </c:pt>
                <c:pt idx="109">
                  <c:v>112 mio. kr.</c:v>
                </c:pt>
                <c:pt idx="110">
                  <c:v>113 mio. kr.</c:v>
                </c:pt>
                <c:pt idx="111">
                  <c:v>114 mio. kr.</c:v>
                </c:pt>
                <c:pt idx="112">
                  <c:v>115 mio. kr.</c:v>
                </c:pt>
                <c:pt idx="113">
                  <c:v>116 mio. kr.</c:v>
                </c:pt>
                <c:pt idx="114">
                  <c:v>117 mio. kr.</c:v>
                </c:pt>
                <c:pt idx="115">
                  <c:v>118 mio. kr.</c:v>
                </c:pt>
                <c:pt idx="116">
                  <c:v>119 mio. kr.</c:v>
                </c:pt>
                <c:pt idx="117">
                  <c:v>120 mio. kr.</c:v>
                </c:pt>
                <c:pt idx="118">
                  <c:v>121 mio. kr.</c:v>
                </c:pt>
                <c:pt idx="119">
                  <c:v>122 mio. kr.</c:v>
                </c:pt>
                <c:pt idx="120">
                  <c:v>123 mio. kr.</c:v>
                </c:pt>
                <c:pt idx="121">
                  <c:v>124 mio. kr.</c:v>
                </c:pt>
                <c:pt idx="122">
                  <c:v>125 mio. kr.</c:v>
                </c:pt>
                <c:pt idx="123">
                  <c:v>126 mio. kr.</c:v>
                </c:pt>
                <c:pt idx="124">
                  <c:v>127 mio. kr.</c:v>
                </c:pt>
                <c:pt idx="125">
                  <c:v>128 mio. kr.</c:v>
                </c:pt>
                <c:pt idx="126">
                  <c:v>129 mio. kr.</c:v>
                </c:pt>
                <c:pt idx="127">
                  <c:v>130 mio. kr.</c:v>
                </c:pt>
                <c:pt idx="128">
                  <c:v>131 mio. kr.</c:v>
                </c:pt>
                <c:pt idx="129">
                  <c:v>132 mio. kr.</c:v>
                </c:pt>
                <c:pt idx="130">
                  <c:v>133 mio. kr.</c:v>
                </c:pt>
                <c:pt idx="131">
                  <c:v>134 mio. kr.</c:v>
                </c:pt>
                <c:pt idx="132">
                  <c:v>135 mio. kr.</c:v>
                </c:pt>
                <c:pt idx="133">
                  <c:v>136 mio. kr.</c:v>
                </c:pt>
                <c:pt idx="134">
                  <c:v>137 mio. kr.</c:v>
                </c:pt>
                <c:pt idx="135">
                  <c:v>138 mio. kr.</c:v>
                </c:pt>
                <c:pt idx="136">
                  <c:v>139 mio. kr.</c:v>
                </c:pt>
                <c:pt idx="137">
                  <c:v>140 mio. kr.</c:v>
                </c:pt>
                <c:pt idx="138">
                  <c:v>141 mio. kr.</c:v>
                </c:pt>
                <c:pt idx="139">
                  <c:v>142 mio. kr.</c:v>
                </c:pt>
                <c:pt idx="140">
                  <c:v>143 mio. kr.</c:v>
                </c:pt>
                <c:pt idx="141">
                  <c:v>144 mio. kr.</c:v>
                </c:pt>
                <c:pt idx="142">
                  <c:v>145 mio. kr.</c:v>
                </c:pt>
                <c:pt idx="143">
                  <c:v>146 mio. kr.</c:v>
                </c:pt>
                <c:pt idx="144">
                  <c:v>147 mio. kr.</c:v>
                </c:pt>
                <c:pt idx="145">
                  <c:v>148 mio. kr.</c:v>
                </c:pt>
                <c:pt idx="146">
                  <c:v>149 mio. kr.</c:v>
                </c:pt>
                <c:pt idx="147">
                  <c:v>150 mio. kr.</c:v>
                </c:pt>
              </c:strCache>
            </c:strRef>
          </c:cat>
          <c:val>
            <c:numRef>
              <c:f>'Ark1'!$N$10:$N$157</c:f>
              <c:numCache>
                <c:formatCode>0%</c:formatCode>
                <c:ptCount val="148"/>
                <c:pt idx="0">
                  <c:v>0</c:v>
                </c:pt>
                <c:pt idx="1">
                  <c:v>1.25E-3</c:v>
                </c:pt>
                <c:pt idx="2">
                  <c:v>3.0000000000000001E-3</c:v>
                </c:pt>
                <c:pt idx="3">
                  <c:v>4.1666666666666666E-3</c:v>
                </c:pt>
                <c:pt idx="4">
                  <c:v>5.0000000000000001E-3</c:v>
                </c:pt>
                <c:pt idx="5">
                  <c:v>5.6249999999999998E-3</c:v>
                </c:pt>
                <c:pt idx="6">
                  <c:v>6.1111111111111114E-3</c:v>
                </c:pt>
                <c:pt idx="7">
                  <c:v>6.4999999999999997E-3</c:v>
                </c:pt>
                <c:pt idx="8">
                  <c:v>7.7272727272727276E-3</c:v>
                </c:pt>
                <c:pt idx="9">
                  <c:v>8.7500000000000008E-3</c:v>
                </c:pt>
                <c:pt idx="10">
                  <c:v>9.6153846153846159E-3</c:v>
                </c:pt>
                <c:pt idx="11">
                  <c:v>1.0357142857142856E-2</c:v>
                </c:pt>
                <c:pt idx="12">
                  <c:v>1.0999999999999999E-2</c:v>
                </c:pt>
                <c:pt idx="13">
                  <c:v>1.15625E-2</c:v>
                </c:pt>
                <c:pt idx="14">
                  <c:v>1.2058823529411764E-2</c:v>
                </c:pt>
                <c:pt idx="15">
                  <c:v>1.2500000000000001E-2</c:v>
                </c:pt>
                <c:pt idx="16">
                  <c:v>1.2894736842105263E-2</c:v>
                </c:pt>
                <c:pt idx="17">
                  <c:v>1.325E-2</c:v>
                </c:pt>
                <c:pt idx="18">
                  <c:v>1.3571428571428571E-2</c:v>
                </c:pt>
                <c:pt idx="19">
                  <c:v>1.3863636363636364E-2</c:v>
                </c:pt>
                <c:pt idx="20">
                  <c:v>1.4130434782608696E-2</c:v>
                </c:pt>
                <c:pt idx="21">
                  <c:v>1.4375000000000001E-2</c:v>
                </c:pt>
                <c:pt idx="22">
                  <c:v>1.46E-2</c:v>
                </c:pt>
                <c:pt idx="23">
                  <c:v>1.4807692307692308E-2</c:v>
                </c:pt>
                <c:pt idx="24">
                  <c:v>1.4999999999999999E-2</c:v>
                </c:pt>
                <c:pt idx="25">
                  <c:v>1.5178571428571428E-2</c:v>
                </c:pt>
                <c:pt idx="26">
                  <c:v>1.5344827586206897E-2</c:v>
                </c:pt>
                <c:pt idx="27">
                  <c:v>1.55E-2</c:v>
                </c:pt>
                <c:pt idx="28">
                  <c:v>1.564516129032258E-2</c:v>
                </c:pt>
                <c:pt idx="29">
                  <c:v>1.578125E-2</c:v>
                </c:pt>
                <c:pt idx="30">
                  <c:v>1.5909090909090907E-2</c:v>
                </c:pt>
                <c:pt idx="31">
                  <c:v>1.6029411764705882E-2</c:v>
                </c:pt>
                <c:pt idx="32">
                  <c:v>1.6142857142857143E-2</c:v>
                </c:pt>
                <c:pt idx="33">
                  <c:v>1.6250000000000001E-2</c:v>
                </c:pt>
                <c:pt idx="34">
                  <c:v>1.6351351351351351E-2</c:v>
                </c:pt>
                <c:pt idx="35">
                  <c:v>1.6447368421052631E-2</c:v>
                </c:pt>
                <c:pt idx="36">
                  <c:v>1.653846153846154E-2</c:v>
                </c:pt>
                <c:pt idx="37">
                  <c:v>1.6625000000000001E-2</c:v>
                </c:pt>
                <c:pt idx="38">
                  <c:v>1.6707317073170733E-2</c:v>
                </c:pt>
                <c:pt idx="39">
                  <c:v>1.6785714285714286E-2</c:v>
                </c:pt>
                <c:pt idx="40">
                  <c:v>1.6860465116279071E-2</c:v>
                </c:pt>
                <c:pt idx="41">
                  <c:v>1.6931818181818183E-2</c:v>
                </c:pt>
                <c:pt idx="42">
                  <c:v>1.7000000000000001E-2</c:v>
                </c:pt>
                <c:pt idx="43">
                  <c:v>1.7065217391304347E-2</c:v>
                </c:pt>
                <c:pt idx="44">
                  <c:v>1.7127659574468084E-2</c:v>
                </c:pt>
                <c:pt idx="45">
                  <c:v>1.7187500000000001E-2</c:v>
                </c:pt>
                <c:pt idx="46">
                  <c:v>1.7244897959183672E-2</c:v>
                </c:pt>
                <c:pt idx="47">
                  <c:v>1.7299999999999999E-2</c:v>
                </c:pt>
                <c:pt idx="48">
                  <c:v>1.7941176470588235E-2</c:v>
                </c:pt>
                <c:pt idx="49">
                  <c:v>1.8557692307692306E-2</c:v>
                </c:pt>
                <c:pt idx="50">
                  <c:v>1.9150943396226416E-2</c:v>
                </c:pt>
                <c:pt idx="51">
                  <c:v>1.9722222222222221E-2</c:v>
                </c:pt>
                <c:pt idx="52">
                  <c:v>2.0272727272727272E-2</c:v>
                </c:pt>
                <c:pt idx="53">
                  <c:v>2.0803571428571428E-2</c:v>
                </c:pt>
                <c:pt idx="54">
                  <c:v>2.1315789473684212E-2</c:v>
                </c:pt>
                <c:pt idx="55">
                  <c:v>2.1810344827586207E-2</c:v>
                </c:pt>
                <c:pt idx="56">
                  <c:v>2.2288135593220338E-2</c:v>
                </c:pt>
                <c:pt idx="57">
                  <c:v>2.2749999999999999E-2</c:v>
                </c:pt>
                <c:pt idx="58">
                  <c:v>2.3196721311475411E-2</c:v>
                </c:pt>
                <c:pt idx="59">
                  <c:v>2.3629032258064515E-2</c:v>
                </c:pt>
                <c:pt idx="60">
                  <c:v>2.4047619047619047E-2</c:v>
                </c:pt>
                <c:pt idx="61">
                  <c:v>2.4453124999999999E-2</c:v>
                </c:pt>
                <c:pt idx="62">
                  <c:v>2.4846153846153848E-2</c:v>
                </c:pt>
                <c:pt idx="63">
                  <c:v>2.5227272727272727E-2</c:v>
                </c:pt>
                <c:pt idx="64">
                  <c:v>2.5597014925373134E-2</c:v>
                </c:pt>
                <c:pt idx="65">
                  <c:v>2.5955882352941176E-2</c:v>
                </c:pt>
                <c:pt idx="66">
                  <c:v>2.6304347826086958E-2</c:v>
                </c:pt>
                <c:pt idx="67">
                  <c:v>2.6642857142857142E-2</c:v>
                </c:pt>
                <c:pt idx="68">
                  <c:v>2.6971830985915494E-2</c:v>
                </c:pt>
                <c:pt idx="69">
                  <c:v>2.7291666666666665E-2</c:v>
                </c:pt>
                <c:pt idx="70">
                  <c:v>2.7602739726027396E-2</c:v>
                </c:pt>
                <c:pt idx="71">
                  <c:v>2.7905405405405405E-2</c:v>
                </c:pt>
                <c:pt idx="72">
                  <c:v>2.8199999999999999E-2</c:v>
                </c:pt>
                <c:pt idx="73">
                  <c:v>2.8486842105263158E-2</c:v>
                </c:pt>
                <c:pt idx="74">
                  <c:v>2.8766233766233766E-2</c:v>
                </c:pt>
                <c:pt idx="75">
                  <c:v>2.9038461538461537E-2</c:v>
                </c:pt>
                <c:pt idx="76">
                  <c:v>2.9303797468354431E-2</c:v>
                </c:pt>
                <c:pt idx="77">
                  <c:v>2.9562499999999999E-2</c:v>
                </c:pt>
                <c:pt idx="78">
                  <c:v>2.9814814814814815E-2</c:v>
                </c:pt>
                <c:pt idx="79">
                  <c:v>3.0060975609756097E-2</c:v>
                </c:pt>
                <c:pt idx="80">
                  <c:v>3.030120481927711E-2</c:v>
                </c:pt>
                <c:pt idx="81">
                  <c:v>3.0535714285714284E-2</c:v>
                </c:pt>
                <c:pt idx="82">
                  <c:v>3.0764705882352941E-2</c:v>
                </c:pt>
                <c:pt idx="83">
                  <c:v>3.0988372093023256E-2</c:v>
                </c:pt>
                <c:pt idx="84">
                  <c:v>3.1206896551724136E-2</c:v>
                </c:pt>
                <c:pt idx="85">
                  <c:v>3.1420454545454543E-2</c:v>
                </c:pt>
                <c:pt idx="86">
                  <c:v>3.1629213483146068E-2</c:v>
                </c:pt>
                <c:pt idx="87">
                  <c:v>3.1833333333333332E-2</c:v>
                </c:pt>
                <c:pt idx="88">
                  <c:v>3.2032967032967034E-2</c:v>
                </c:pt>
                <c:pt idx="89">
                  <c:v>3.222826086956522E-2</c:v>
                </c:pt>
                <c:pt idx="90">
                  <c:v>3.2419354838709676E-2</c:v>
                </c:pt>
                <c:pt idx="91">
                  <c:v>3.2606382978723404E-2</c:v>
                </c:pt>
                <c:pt idx="92">
                  <c:v>3.2789473684210528E-2</c:v>
                </c:pt>
                <c:pt idx="93">
                  <c:v>3.2968749999999998E-2</c:v>
                </c:pt>
                <c:pt idx="94">
                  <c:v>3.3144329896907215E-2</c:v>
                </c:pt>
                <c:pt idx="95">
                  <c:v>3.3316326530612242E-2</c:v>
                </c:pt>
                <c:pt idx="96">
                  <c:v>3.3484848484848485E-2</c:v>
                </c:pt>
                <c:pt idx="97">
                  <c:v>3.3649999999999999E-2</c:v>
                </c:pt>
                <c:pt idx="98">
                  <c:v>3.430693069306931E-2</c:v>
                </c:pt>
                <c:pt idx="99">
                  <c:v>3.4950980392156862E-2</c:v>
                </c:pt>
                <c:pt idx="100">
                  <c:v>3.5582524271844662E-2</c:v>
                </c:pt>
                <c:pt idx="101">
                  <c:v>3.6201923076923076E-2</c:v>
                </c:pt>
                <c:pt idx="102">
                  <c:v>3.6809523809523813E-2</c:v>
                </c:pt>
                <c:pt idx="103">
                  <c:v>3.7405660377358492E-2</c:v>
                </c:pt>
                <c:pt idx="104">
                  <c:v>3.7990654205607474E-2</c:v>
                </c:pt>
                <c:pt idx="105">
                  <c:v>3.8564814814814816E-2</c:v>
                </c:pt>
                <c:pt idx="106">
                  <c:v>3.9128440366972474E-2</c:v>
                </c:pt>
                <c:pt idx="107">
                  <c:v>3.9681818181818179E-2</c:v>
                </c:pt>
                <c:pt idx="108">
                  <c:v>4.0225225225225224E-2</c:v>
                </c:pt>
                <c:pt idx="109">
                  <c:v>4.0758928571428571E-2</c:v>
                </c:pt>
                <c:pt idx="110">
                  <c:v>4.1283185840707962E-2</c:v>
                </c:pt>
                <c:pt idx="111">
                  <c:v>4.1798245614035084E-2</c:v>
                </c:pt>
                <c:pt idx="112">
                  <c:v>4.2304347826086955E-2</c:v>
                </c:pt>
                <c:pt idx="113">
                  <c:v>4.2801724137931034E-2</c:v>
                </c:pt>
                <c:pt idx="114">
                  <c:v>4.3290598290598288E-2</c:v>
                </c:pt>
                <c:pt idx="115">
                  <c:v>4.3771186440677963E-2</c:v>
                </c:pt>
                <c:pt idx="116">
                  <c:v>4.4243697478991595E-2</c:v>
                </c:pt>
                <c:pt idx="117">
                  <c:v>4.4708333333333336E-2</c:v>
                </c:pt>
                <c:pt idx="118">
                  <c:v>4.5165289256198345E-2</c:v>
                </c:pt>
                <c:pt idx="119">
                  <c:v>4.5614754098360653E-2</c:v>
                </c:pt>
                <c:pt idx="120">
                  <c:v>4.6056910569105693E-2</c:v>
                </c:pt>
                <c:pt idx="121">
                  <c:v>4.6491935483870969E-2</c:v>
                </c:pt>
                <c:pt idx="122">
                  <c:v>4.6920000000000003E-2</c:v>
                </c:pt>
                <c:pt idx="123">
                  <c:v>4.7341269841269844E-2</c:v>
                </c:pt>
                <c:pt idx="124">
                  <c:v>4.7755905511811025E-2</c:v>
                </c:pt>
                <c:pt idx="125">
                  <c:v>4.81640625E-2</c:v>
                </c:pt>
                <c:pt idx="126">
                  <c:v>4.8565891472868217E-2</c:v>
                </c:pt>
                <c:pt idx="127">
                  <c:v>4.8961538461538459E-2</c:v>
                </c:pt>
                <c:pt idx="128">
                  <c:v>4.935114503816794E-2</c:v>
                </c:pt>
                <c:pt idx="129">
                  <c:v>4.9734848484848486E-2</c:v>
                </c:pt>
                <c:pt idx="130">
                  <c:v>5.011278195488722E-2</c:v>
                </c:pt>
                <c:pt idx="131">
                  <c:v>5.0485074626865668E-2</c:v>
                </c:pt>
                <c:pt idx="132">
                  <c:v>5.0851851851851849E-2</c:v>
                </c:pt>
                <c:pt idx="133">
                  <c:v>5.121323529411765E-2</c:v>
                </c:pt>
                <c:pt idx="134">
                  <c:v>5.1569343065693433E-2</c:v>
                </c:pt>
                <c:pt idx="135">
                  <c:v>5.1920289855072466E-2</c:v>
                </c:pt>
                <c:pt idx="136">
                  <c:v>5.2266187050359715E-2</c:v>
                </c:pt>
                <c:pt idx="137">
                  <c:v>5.2607142857142859E-2</c:v>
                </c:pt>
                <c:pt idx="138">
                  <c:v>5.2943262411347516E-2</c:v>
                </c:pt>
                <c:pt idx="139">
                  <c:v>5.3274647887323945E-2</c:v>
                </c:pt>
                <c:pt idx="140">
                  <c:v>5.3601398601398599E-2</c:v>
                </c:pt>
                <c:pt idx="141">
                  <c:v>5.392361111111111E-2</c:v>
                </c:pt>
                <c:pt idx="142">
                  <c:v>5.4241379310344826E-2</c:v>
                </c:pt>
                <c:pt idx="143">
                  <c:v>5.4554794520547942E-2</c:v>
                </c:pt>
                <c:pt idx="144">
                  <c:v>5.4863945578231293E-2</c:v>
                </c:pt>
                <c:pt idx="145">
                  <c:v>5.5168918918918917E-2</c:v>
                </c:pt>
                <c:pt idx="146">
                  <c:v>5.5469798657718124E-2</c:v>
                </c:pt>
                <c:pt idx="147">
                  <c:v>5.5766666666666666E-2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A6-9C48-8BA6-A6B0DBC4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19695"/>
        <c:axId val="1560478223"/>
      </c:lineChart>
      <c:lineChart>
        <c:grouping val="standard"/>
        <c:varyColors val="0"/>
        <c:ser>
          <c:idx val="0"/>
          <c:order val="0"/>
          <c:tx>
            <c:strRef>
              <c:f>'Ark1'!$M$9</c:f>
              <c:strCache>
                <c:ptCount val="1"/>
                <c:pt idx="0">
                  <c:v>Formuebeskatning i kr.</c:v>
                </c:pt>
              </c:strCache>
            </c:strRef>
          </c:tx>
          <c:spPr>
            <a:ln w="44450" cap="sq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'Ark1'!$L$10:$L$157</c:f>
              <c:strCache>
                <c:ptCount val="148"/>
                <c:pt idx="0">
                  <c:v>3 mio. kr.</c:v>
                </c:pt>
                <c:pt idx="1">
                  <c:v>4 mio. kr.</c:v>
                </c:pt>
                <c:pt idx="2">
                  <c:v>5 mio. kr.</c:v>
                </c:pt>
                <c:pt idx="3">
                  <c:v>6 mio. kr.</c:v>
                </c:pt>
                <c:pt idx="4">
                  <c:v>7 mio. kr.</c:v>
                </c:pt>
                <c:pt idx="5">
                  <c:v>8 mio. kr.</c:v>
                </c:pt>
                <c:pt idx="6">
                  <c:v>9 mio. kr.</c:v>
                </c:pt>
                <c:pt idx="7">
                  <c:v>10 mio. kr.</c:v>
                </c:pt>
                <c:pt idx="8">
                  <c:v>11 mio. kr.</c:v>
                </c:pt>
                <c:pt idx="9">
                  <c:v>12 mio. kr.</c:v>
                </c:pt>
                <c:pt idx="10">
                  <c:v>13 mio. kr.</c:v>
                </c:pt>
                <c:pt idx="11">
                  <c:v>14 mio. kr.</c:v>
                </c:pt>
                <c:pt idx="12">
                  <c:v>15 mio. kr.</c:v>
                </c:pt>
                <c:pt idx="13">
                  <c:v>16 mio. kr.</c:v>
                </c:pt>
                <c:pt idx="14">
                  <c:v>17 mio. kr.</c:v>
                </c:pt>
                <c:pt idx="15">
                  <c:v>18 mio. kr.</c:v>
                </c:pt>
                <c:pt idx="16">
                  <c:v>19 mio. kr.</c:v>
                </c:pt>
                <c:pt idx="17">
                  <c:v>20 mio. kr.</c:v>
                </c:pt>
                <c:pt idx="18">
                  <c:v>21 mio. kr.</c:v>
                </c:pt>
                <c:pt idx="19">
                  <c:v>22 mio. kr.</c:v>
                </c:pt>
                <c:pt idx="20">
                  <c:v>23 mio. kr.</c:v>
                </c:pt>
                <c:pt idx="21">
                  <c:v>24 mio. kr.</c:v>
                </c:pt>
                <c:pt idx="22">
                  <c:v>25 mio. kr.</c:v>
                </c:pt>
                <c:pt idx="23">
                  <c:v>26 mio. kr.</c:v>
                </c:pt>
                <c:pt idx="24">
                  <c:v>27 mio. kr.</c:v>
                </c:pt>
                <c:pt idx="25">
                  <c:v>28 mio. kr.</c:v>
                </c:pt>
                <c:pt idx="26">
                  <c:v>29 mio. kr.</c:v>
                </c:pt>
                <c:pt idx="27">
                  <c:v>30 mio. kr.</c:v>
                </c:pt>
                <c:pt idx="28">
                  <c:v>31 mio. kr.</c:v>
                </c:pt>
                <c:pt idx="29">
                  <c:v>32 mio. kr.</c:v>
                </c:pt>
                <c:pt idx="30">
                  <c:v>33 mio. kr.</c:v>
                </c:pt>
                <c:pt idx="31">
                  <c:v>34 mio. kr.</c:v>
                </c:pt>
                <c:pt idx="32">
                  <c:v>35 mio. kr.</c:v>
                </c:pt>
                <c:pt idx="33">
                  <c:v>36 mio. kr.</c:v>
                </c:pt>
                <c:pt idx="34">
                  <c:v>37 mio. kr.</c:v>
                </c:pt>
                <c:pt idx="35">
                  <c:v>38 mio. kr.</c:v>
                </c:pt>
                <c:pt idx="36">
                  <c:v>39 mio. kr.</c:v>
                </c:pt>
                <c:pt idx="37">
                  <c:v>40 mio. kr.</c:v>
                </c:pt>
                <c:pt idx="38">
                  <c:v>41 mio. kr.</c:v>
                </c:pt>
                <c:pt idx="39">
                  <c:v>42 mio. kr.</c:v>
                </c:pt>
                <c:pt idx="40">
                  <c:v>43 mio. kr.</c:v>
                </c:pt>
                <c:pt idx="41">
                  <c:v>44 mio. kr.</c:v>
                </c:pt>
                <c:pt idx="42">
                  <c:v>45 mio. kr.</c:v>
                </c:pt>
                <c:pt idx="43">
                  <c:v>46 mio. kr.</c:v>
                </c:pt>
                <c:pt idx="44">
                  <c:v>47 mio. kr.</c:v>
                </c:pt>
                <c:pt idx="45">
                  <c:v>48 mio. kr.</c:v>
                </c:pt>
                <c:pt idx="46">
                  <c:v>49 mio. kr.</c:v>
                </c:pt>
                <c:pt idx="47">
                  <c:v>50 mio. kr.</c:v>
                </c:pt>
                <c:pt idx="48">
                  <c:v>51 mio. kr.</c:v>
                </c:pt>
                <c:pt idx="49">
                  <c:v>52 mio. kr.</c:v>
                </c:pt>
                <c:pt idx="50">
                  <c:v>53 mio. kr.</c:v>
                </c:pt>
                <c:pt idx="51">
                  <c:v>54 mio. kr.</c:v>
                </c:pt>
                <c:pt idx="52">
                  <c:v>55 mio. kr.</c:v>
                </c:pt>
                <c:pt idx="53">
                  <c:v>56 mio. kr.</c:v>
                </c:pt>
                <c:pt idx="54">
                  <c:v>57 mio. kr.</c:v>
                </c:pt>
                <c:pt idx="55">
                  <c:v>58 mio. kr.</c:v>
                </c:pt>
                <c:pt idx="56">
                  <c:v>59 mio. kr.</c:v>
                </c:pt>
                <c:pt idx="57">
                  <c:v>60 mio. kr.</c:v>
                </c:pt>
                <c:pt idx="58">
                  <c:v>61 mio. kr.</c:v>
                </c:pt>
                <c:pt idx="59">
                  <c:v>62 mio. kr.</c:v>
                </c:pt>
                <c:pt idx="60">
                  <c:v>63 mio. kr.</c:v>
                </c:pt>
                <c:pt idx="61">
                  <c:v>64 mio. kr.</c:v>
                </c:pt>
                <c:pt idx="62">
                  <c:v>65 mio. kr.</c:v>
                </c:pt>
                <c:pt idx="63">
                  <c:v>66 mio. kr.</c:v>
                </c:pt>
                <c:pt idx="64">
                  <c:v>67 mio. kr.</c:v>
                </c:pt>
                <c:pt idx="65">
                  <c:v>68 mio. kr.</c:v>
                </c:pt>
                <c:pt idx="66">
                  <c:v>69 mio. kr.</c:v>
                </c:pt>
                <c:pt idx="67">
                  <c:v>70 mio. kr.</c:v>
                </c:pt>
                <c:pt idx="68">
                  <c:v>71 mio. kr.</c:v>
                </c:pt>
                <c:pt idx="69">
                  <c:v>72 mio. kr.</c:v>
                </c:pt>
                <c:pt idx="70">
                  <c:v>73 mio. kr.</c:v>
                </c:pt>
                <c:pt idx="71">
                  <c:v>74 mio. kr.</c:v>
                </c:pt>
                <c:pt idx="72">
                  <c:v>75 mio. kr.</c:v>
                </c:pt>
                <c:pt idx="73">
                  <c:v>76 mio. kr.</c:v>
                </c:pt>
                <c:pt idx="74">
                  <c:v>77 mio. kr.</c:v>
                </c:pt>
                <c:pt idx="75">
                  <c:v>78 mio. kr.</c:v>
                </c:pt>
                <c:pt idx="76">
                  <c:v>79 mio. kr.</c:v>
                </c:pt>
                <c:pt idx="77">
                  <c:v>80 mio. kr.</c:v>
                </c:pt>
                <c:pt idx="78">
                  <c:v>81 mio. kr.</c:v>
                </c:pt>
                <c:pt idx="79">
                  <c:v>82 mio. kr.</c:v>
                </c:pt>
                <c:pt idx="80">
                  <c:v>83 mio. kr.</c:v>
                </c:pt>
                <c:pt idx="81">
                  <c:v>84 mio. kr.</c:v>
                </c:pt>
                <c:pt idx="82">
                  <c:v>85 mio. kr.</c:v>
                </c:pt>
                <c:pt idx="83">
                  <c:v>86 mio. kr.</c:v>
                </c:pt>
                <c:pt idx="84">
                  <c:v>87 mio. kr.</c:v>
                </c:pt>
                <c:pt idx="85">
                  <c:v>88 mio. kr.</c:v>
                </c:pt>
                <c:pt idx="86">
                  <c:v>89 mio. kr.</c:v>
                </c:pt>
                <c:pt idx="87">
                  <c:v>90 mio. kr.</c:v>
                </c:pt>
                <c:pt idx="88">
                  <c:v>91 mio. kr.</c:v>
                </c:pt>
                <c:pt idx="89">
                  <c:v>92 mio. kr.</c:v>
                </c:pt>
                <c:pt idx="90">
                  <c:v>93 mio. kr.</c:v>
                </c:pt>
                <c:pt idx="91">
                  <c:v>94 mio. kr.</c:v>
                </c:pt>
                <c:pt idx="92">
                  <c:v>95 mio. kr.</c:v>
                </c:pt>
                <c:pt idx="93">
                  <c:v>96 mio. kr.</c:v>
                </c:pt>
                <c:pt idx="94">
                  <c:v>97 mio. kr.</c:v>
                </c:pt>
                <c:pt idx="95">
                  <c:v>98 mio. kr.</c:v>
                </c:pt>
                <c:pt idx="96">
                  <c:v>99 mio. kr.</c:v>
                </c:pt>
                <c:pt idx="97">
                  <c:v>100 mio. kr.</c:v>
                </c:pt>
                <c:pt idx="98">
                  <c:v>101 mio. kr.</c:v>
                </c:pt>
                <c:pt idx="99">
                  <c:v>102 mio. kr.</c:v>
                </c:pt>
                <c:pt idx="100">
                  <c:v>103 mio. kr.</c:v>
                </c:pt>
                <c:pt idx="101">
                  <c:v>104 mio. kr.</c:v>
                </c:pt>
                <c:pt idx="102">
                  <c:v>105 mio. kr.</c:v>
                </c:pt>
                <c:pt idx="103">
                  <c:v>106 mio. kr.</c:v>
                </c:pt>
                <c:pt idx="104">
                  <c:v>107 mio. kr.</c:v>
                </c:pt>
                <c:pt idx="105">
                  <c:v>108 mio. kr.</c:v>
                </c:pt>
                <c:pt idx="106">
                  <c:v>109 mio. kr.</c:v>
                </c:pt>
                <c:pt idx="107">
                  <c:v>110 mio. kr.</c:v>
                </c:pt>
                <c:pt idx="108">
                  <c:v>111 mio. kr.</c:v>
                </c:pt>
                <c:pt idx="109">
                  <c:v>112 mio. kr.</c:v>
                </c:pt>
                <c:pt idx="110">
                  <c:v>113 mio. kr.</c:v>
                </c:pt>
                <c:pt idx="111">
                  <c:v>114 mio. kr.</c:v>
                </c:pt>
                <c:pt idx="112">
                  <c:v>115 mio. kr.</c:v>
                </c:pt>
                <c:pt idx="113">
                  <c:v>116 mio. kr.</c:v>
                </c:pt>
                <c:pt idx="114">
                  <c:v>117 mio. kr.</c:v>
                </c:pt>
                <c:pt idx="115">
                  <c:v>118 mio. kr.</c:v>
                </c:pt>
                <c:pt idx="116">
                  <c:v>119 mio. kr.</c:v>
                </c:pt>
                <c:pt idx="117">
                  <c:v>120 mio. kr.</c:v>
                </c:pt>
                <c:pt idx="118">
                  <c:v>121 mio. kr.</c:v>
                </c:pt>
                <c:pt idx="119">
                  <c:v>122 mio. kr.</c:v>
                </c:pt>
                <c:pt idx="120">
                  <c:v>123 mio. kr.</c:v>
                </c:pt>
                <c:pt idx="121">
                  <c:v>124 mio. kr.</c:v>
                </c:pt>
                <c:pt idx="122">
                  <c:v>125 mio. kr.</c:v>
                </c:pt>
                <c:pt idx="123">
                  <c:v>126 mio. kr.</c:v>
                </c:pt>
                <c:pt idx="124">
                  <c:v>127 mio. kr.</c:v>
                </c:pt>
                <c:pt idx="125">
                  <c:v>128 mio. kr.</c:v>
                </c:pt>
                <c:pt idx="126">
                  <c:v>129 mio. kr.</c:v>
                </c:pt>
                <c:pt idx="127">
                  <c:v>130 mio. kr.</c:v>
                </c:pt>
                <c:pt idx="128">
                  <c:v>131 mio. kr.</c:v>
                </c:pt>
                <c:pt idx="129">
                  <c:v>132 mio. kr.</c:v>
                </c:pt>
                <c:pt idx="130">
                  <c:v>133 mio. kr.</c:v>
                </c:pt>
                <c:pt idx="131">
                  <c:v>134 mio. kr.</c:v>
                </c:pt>
                <c:pt idx="132">
                  <c:v>135 mio. kr.</c:v>
                </c:pt>
                <c:pt idx="133">
                  <c:v>136 mio. kr.</c:v>
                </c:pt>
                <c:pt idx="134">
                  <c:v>137 mio. kr.</c:v>
                </c:pt>
                <c:pt idx="135">
                  <c:v>138 mio. kr.</c:v>
                </c:pt>
                <c:pt idx="136">
                  <c:v>139 mio. kr.</c:v>
                </c:pt>
                <c:pt idx="137">
                  <c:v>140 mio. kr.</c:v>
                </c:pt>
                <c:pt idx="138">
                  <c:v>141 mio. kr.</c:v>
                </c:pt>
                <c:pt idx="139">
                  <c:v>142 mio. kr.</c:v>
                </c:pt>
                <c:pt idx="140">
                  <c:v>143 mio. kr.</c:v>
                </c:pt>
                <c:pt idx="141">
                  <c:v>144 mio. kr.</c:v>
                </c:pt>
                <c:pt idx="142">
                  <c:v>145 mio. kr.</c:v>
                </c:pt>
                <c:pt idx="143">
                  <c:v>146 mio. kr.</c:v>
                </c:pt>
                <c:pt idx="144">
                  <c:v>147 mio. kr.</c:v>
                </c:pt>
                <c:pt idx="145">
                  <c:v>148 mio. kr.</c:v>
                </c:pt>
                <c:pt idx="146">
                  <c:v>149 mio. kr.</c:v>
                </c:pt>
                <c:pt idx="147">
                  <c:v>150 mio. kr.</c:v>
                </c:pt>
              </c:strCache>
            </c:strRef>
          </c:cat>
          <c:val>
            <c:numRef>
              <c:f>'Ark1'!$M$10:$M$157</c:f>
              <c:numCache>
                <c:formatCode>#,##0\ "kr."</c:formatCode>
                <c:ptCount val="148"/>
                <c:pt idx="0">
                  <c:v>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  <c:pt idx="8">
                  <c:v>85000</c:v>
                </c:pt>
                <c:pt idx="9">
                  <c:v>105000</c:v>
                </c:pt>
                <c:pt idx="10">
                  <c:v>125000</c:v>
                </c:pt>
                <c:pt idx="11">
                  <c:v>145000</c:v>
                </c:pt>
                <c:pt idx="12">
                  <c:v>165000</c:v>
                </c:pt>
                <c:pt idx="13">
                  <c:v>185000</c:v>
                </c:pt>
                <c:pt idx="14">
                  <c:v>205000</c:v>
                </c:pt>
                <c:pt idx="15">
                  <c:v>225000</c:v>
                </c:pt>
                <c:pt idx="16">
                  <c:v>245000</c:v>
                </c:pt>
                <c:pt idx="17">
                  <c:v>265000</c:v>
                </c:pt>
                <c:pt idx="18">
                  <c:v>285000</c:v>
                </c:pt>
                <c:pt idx="19">
                  <c:v>305000</c:v>
                </c:pt>
                <c:pt idx="20">
                  <c:v>325000</c:v>
                </c:pt>
                <c:pt idx="21">
                  <c:v>345000</c:v>
                </c:pt>
                <c:pt idx="22">
                  <c:v>365000</c:v>
                </c:pt>
                <c:pt idx="23">
                  <c:v>385000</c:v>
                </c:pt>
                <c:pt idx="24">
                  <c:v>405000</c:v>
                </c:pt>
                <c:pt idx="25">
                  <c:v>425000</c:v>
                </c:pt>
                <c:pt idx="26">
                  <c:v>445000</c:v>
                </c:pt>
                <c:pt idx="27">
                  <c:v>465000</c:v>
                </c:pt>
                <c:pt idx="28">
                  <c:v>485000</c:v>
                </c:pt>
                <c:pt idx="29">
                  <c:v>505000</c:v>
                </c:pt>
                <c:pt idx="30">
                  <c:v>525000</c:v>
                </c:pt>
                <c:pt idx="31">
                  <c:v>545000</c:v>
                </c:pt>
                <c:pt idx="32">
                  <c:v>565000</c:v>
                </c:pt>
                <c:pt idx="33">
                  <c:v>585000</c:v>
                </c:pt>
                <c:pt idx="34">
                  <c:v>605000</c:v>
                </c:pt>
                <c:pt idx="35">
                  <c:v>625000</c:v>
                </c:pt>
                <c:pt idx="36">
                  <c:v>645000</c:v>
                </c:pt>
                <c:pt idx="37">
                  <c:v>665000</c:v>
                </c:pt>
                <c:pt idx="38">
                  <c:v>685000</c:v>
                </c:pt>
                <c:pt idx="39">
                  <c:v>705000</c:v>
                </c:pt>
                <c:pt idx="40">
                  <c:v>725000</c:v>
                </c:pt>
                <c:pt idx="41">
                  <c:v>745000</c:v>
                </c:pt>
                <c:pt idx="42">
                  <c:v>765000</c:v>
                </c:pt>
                <c:pt idx="43">
                  <c:v>785000</c:v>
                </c:pt>
                <c:pt idx="44">
                  <c:v>805000</c:v>
                </c:pt>
                <c:pt idx="45">
                  <c:v>825000</c:v>
                </c:pt>
                <c:pt idx="46">
                  <c:v>845000</c:v>
                </c:pt>
                <c:pt idx="47">
                  <c:v>865000</c:v>
                </c:pt>
                <c:pt idx="48">
                  <c:v>915000</c:v>
                </c:pt>
                <c:pt idx="49">
                  <c:v>965000</c:v>
                </c:pt>
                <c:pt idx="50">
                  <c:v>1015000</c:v>
                </c:pt>
                <c:pt idx="51">
                  <c:v>1065000</c:v>
                </c:pt>
                <c:pt idx="52">
                  <c:v>1115000</c:v>
                </c:pt>
                <c:pt idx="53">
                  <c:v>1165000</c:v>
                </c:pt>
                <c:pt idx="54">
                  <c:v>1215000</c:v>
                </c:pt>
                <c:pt idx="55">
                  <c:v>1265000</c:v>
                </c:pt>
                <c:pt idx="56">
                  <c:v>1315000</c:v>
                </c:pt>
                <c:pt idx="57">
                  <c:v>1365000</c:v>
                </c:pt>
                <c:pt idx="58">
                  <c:v>1415000</c:v>
                </c:pt>
                <c:pt idx="59">
                  <c:v>1465000</c:v>
                </c:pt>
                <c:pt idx="60">
                  <c:v>1515000</c:v>
                </c:pt>
                <c:pt idx="61">
                  <c:v>1565000</c:v>
                </c:pt>
                <c:pt idx="62">
                  <c:v>1615000</c:v>
                </c:pt>
                <c:pt idx="63">
                  <c:v>1665000</c:v>
                </c:pt>
                <c:pt idx="64">
                  <c:v>1715000</c:v>
                </c:pt>
                <c:pt idx="65">
                  <c:v>1765000</c:v>
                </c:pt>
                <c:pt idx="66">
                  <c:v>1815000</c:v>
                </c:pt>
                <c:pt idx="67">
                  <c:v>1865000</c:v>
                </c:pt>
                <c:pt idx="68">
                  <c:v>1915000</c:v>
                </c:pt>
                <c:pt idx="69">
                  <c:v>1965000</c:v>
                </c:pt>
                <c:pt idx="70">
                  <c:v>2015000</c:v>
                </c:pt>
                <c:pt idx="71">
                  <c:v>2065000</c:v>
                </c:pt>
                <c:pt idx="72">
                  <c:v>2115000</c:v>
                </c:pt>
                <c:pt idx="73">
                  <c:v>2165000</c:v>
                </c:pt>
                <c:pt idx="74">
                  <c:v>2215000</c:v>
                </c:pt>
                <c:pt idx="75">
                  <c:v>2265000</c:v>
                </c:pt>
                <c:pt idx="76">
                  <c:v>2315000</c:v>
                </c:pt>
                <c:pt idx="77">
                  <c:v>2365000</c:v>
                </c:pt>
                <c:pt idx="78">
                  <c:v>2415000</c:v>
                </c:pt>
                <c:pt idx="79">
                  <c:v>2465000</c:v>
                </c:pt>
                <c:pt idx="80">
                  <c:v>2515000</c:v>
                </c:pt>
                <c:pt idx="81">
                  <c:v>2565000</c:v>
                </c:pt>
                <c:pt idx="82">
                  <c:v>2615000</c:v>
                </c:pt>
                <c:pt idx="83">
                  <c:v>2665000</c:v>
                </c:pt>
                <c:pt idx="84">
                  <c:v>2715000</c:v>
                </c:pt>
                <c:pt idx="85">
                  <c:v>2765000</c:v>
                </c:pt>
                <c:pt idx="86">
                  <c:v>2815000</c:v>
                </c:pt>
                <c:pt idx="87">
                  <c:v>2865000</c:v>
                </c:pt>
                <c:pt idx="88">
                  <c:v>2915000</c:v>
                </c:pt>
                <c:pt idx="89">
                  <c:v>2965000</c:v>
                </c:pt>
                <c:pt idx="90">
                  <c:v>3015000</c:v>
                </c:pt>
                <c:pt idx="91">
                  <c:v>3065000</c:v>
                </c:pt>
                <c:pt idx="92">
                  <c:v>3115000</c:v>
                </c:pt>
                <c:pt idx="93">
                  <c:v>3165000</c:v>
                </c:pt>
                <c:pt idx="94">
                  <c:v>3215000</c:v>
                </c:pt>
                <c:pt idx="95">
                  <c:v>3265000</c:v>
                </c:pt>
                <c:pt idx="96">
                  <c:v>3315000</c:v>
                </c:pt>
                <c:pt idx="97">
                  <c:v>3365000</c:v>
                </c:pt>
                <c:pt idx="98">
                  <c:v>3465000</c:v>
                </c:pt>
                <c:pt idx="99">
                  <c:v>3565000</c:v>
                </c:pt>
                <c:pt idx="100">
                  <c:v>3665000</c:v>
                </c:pt>
                <c:pt idx="101">
                  <c:v>3765000</c:v>
                </c:pt>
                <c:pt idx="102">
                  <c:v>3865000</c:v>
                </c:pt>
                <c:pt idx="103">
                  <c:v>3965000</c:v>
                </c:pt>
                <c:pt idx="104">
                  <c:v>4065000</c:v>
                </c:pt>
                <c:pt idx="105">
                  <c:v>4165000</c:v>
                </c:pt>
                <c:pt idx="106">
                  <c:v>4265000</c:v>
                </c:pt>
                <c:pt idx="107">
                  <c:v>4365000</c:v>
                </c:pt>
                <c:pt idx="108">
                  <c:v>4465000</c:v>
                </c:pt>
                <c:pt idx="109">
                  <c:v>4565000</c:v>
                </c:pt>
                <c:pt idx="110">
                  <c:v>4665000</c:v>
                </c:pt>
                <c:pt idx="111">
                  <c:v>4765000</c:v>
                </c:pt>
                <c:pt idx="112">
                  <c:v>4865000</c:v>
                </c:pt>
                <c:pt idx="113">
                  <c:v>4965000</c:v>
                </c:pt>
                <c:pt idx="114">
                  <c:v>5065000</c:v>
                </c:pt>
                <c:pt idx="115">
                  <c:v>5165000</c:v>
                </c:pt>
                <c:pt idx="116">
                  <c:v>5265000</c:v>
                </c:pt>
                <c:pt idx="117">
                  <c:v>5365000</c:v>
                </c:pt>
                <c:pt idx="118">
                  <c:v>5465000</c:v>
                </c:pt>
                <c:pt idx="119">
                  <c:v>5565000</c:v>
                </c:pt>
                <c:pt idx="120">
                  <c:v>5665000</c:v>
                </c:pt>
                <c:pt idx="121">
                  <c:v>5765000</c:v>
                </c:pt>
                <c:pt idx="122">
                  <c:v>5865000</c:v>
                </c:pt>
                <c:pt idx="123">
                  <c:v>5965000</c:v>
                </c:pt>
                <c:pt idx="124">
                  <c:v>6065000</c:v>
                </c:pt>
                <c:pt idx="125">
                  <c:v>6165000</c:v>
                </c:pt>
                <c:pt idx="126">
                  <c:v>6265000</c:v>
                </c:pt>
                <c:pt idx="127">
                  <c:v>6365000</c:v>
                </c:pt>
                <c:pt idx="128">
                  <c:v>6465000</c:v>
                </c:pt>
                <c:pt idx="129">
                  <c:v>6565000</c:v>
                </c:pt>
                <c:pt idx="130">
                  <c:v>6665000</c:v>
                </c:pt>
                <c:pt idx="131">
                  <c:v>6765000</c:v>
                </c:pt>
                <c:pt idx="132">
                  <c:v>6865000</c:v>
                </c:pt>
                <c:pt idx="133">
                  <c:v>6965000</c:v>
                </c:pt>
                <c:pt idx="134">
                  <c:v>7065000</c:v>
                </c:pt>
                <c:pt idx="135">
                  <c:v>7165000</c:v>
                </c:pt>
                <c:pt idx="136">
                  <c:v>7265000</c:v>
                </c:pt>
                <c:pt idx="137">
                  <c:v>7365000</c:v>
                </c:pt>
                <c:pt idx="138">
                  <c:v>7465000</c:v>
                </c:pt>
                <c:pt idx="139">
                  <c:v>7565000</c:v>
                </c:pt>
                <c:pt idx="140">
                  <c:v>7665000</c:v>
                </c:pt>
                <c:pt idx="141">
                  <c:v>7765000</c:v>
                </c:pt>
                <c:pt idx="142">
                  <c:v>7865000</c:v>
                </c:pt>
                <c:pt idx="143">
                  <c:v>7965000</c:v>
                </c:pt>
                <c:pt idx="144">
                  <c:v>8065000</c:v>
                </c:pt>
                <c:pt idx="145">
                  <c:v>8165000</c:v>
                </c:pt>
                <c:pt idx="146">
                  <c:v>8265000</c:v>
                </c:pt>
                <c:pt idx="147">
                  <c:v>8365000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A6-9C48-8BA6-A6B0DBC4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33728"/>
        <c:axId val="315031280"/>
      </c:lineChart>
      <c:catAx>
        <c:axId val="15609196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+mn-cs"/>
              </a:defRPr>
            </a:pPr>
            <a:endParaRPr lang="da-DK"/>
          </a:p>
        </c:txPr>
        <c:crossAx val="1560478223"/>
        <c:crosses val="autoZero"/>
        <c:auto val="1"/>
        <c:lblAlgn val="ctr"/>
        <c:lblOffset val="100"/>
        <c:tickLblSkip val="21"/>
        <c:noMultiLvlLbl val="0"/>
      </c:catAx>
      <c:valAx>
        <c:axId val="15604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+mn-cs"/>
              </a:defRPr>
            </a:pPr>
            <a:endParaRPr lang="da-DK"/>
          </a:p>
        </c:txPr>
        <c:crossAx val="1560919695"/>
        <c:crosses val="autoZero"/>
        <c:crossBetween val="between"/>
      </c:valAx>
      <c:valAx>
        <c:axId val="315031280"/>
        <c:scaling>
          <c:orientation val="minMax"/>
        </c:scaling>
        <c:delete val="0"/>
        <c:axPos val="r"/>
        <c:numFmt formatCode="#,##0\ &quot;kr.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skerville" panose="02020502070401020303" pitchFamily="18" charset="0"/>
                <a:ea typeface="Baskerville" panose="02020502070401020303" pitchFamily="18" charset="0"/>
                <a:cs typeface="+mn-cs"/>
              </a:defRPr>
            </a:pPr>
            <a:endParaRPr lang="da-DK"/>
          </a:p>
        </c:txPr>
        <c:crossAx val="315033728"/>
        <c:crosses val="max"/>
        <c:crossBetween val="between"/>
      </c:valAx>
      <c:catAx>
        <c:axId val="3150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312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2403130850393647"/>
          <c:w val="0.44865624282537936"/>
          <c:h val="0.14258334140116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skerville" panose="02020502070401020303" pitchFamily="18" charset="0"/>
              <a:ea typeface="Baskerville" panose="02020502070401020303" pitchFamily="18" charset="0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428011</xdr:colOff>
      <xdr:row>5</xdr:row>
      <xdr:rowOff>1113</xdr:rowOff>
    </xdr:from>
    <xdr:to>
      <xdr:col>23</xdr:col>
      <xdr:colOff>491511</xdr:colOff>
      <xdr:row>29</xdr:row>
      <xdr:rowOff>14705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A3E882B-E4C6-5740-FC96-CB266094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82701-FE34-F742-94BB-0E8150BADE16}" name="Tabel1" displayName="Tabel1" ref="B6:I614" totalsRowShown="0" tableBorderDxfId="7">
  <autoFilter ref="B6:I614" xr:uid="{44882701-FE34-F742-94BB-0E8150BADE16}"/>
  <tableColumns count="8">
    <tableColumn id="1" xr3:uid="{A643FDDC-6002-1840-9C53-45B54693E2EB}" name="Kroner" dataDxfId="6">
      <calculatedColumnFormula>Tabel1[[#This Row],[Millioner kr.]]*10^6</calculatedColumnFormula>
    </tableColumn>
    <tableColumn id="9" xr3:uid="{C88EB0DC-2A24-7940-BF2D-24DCCF00D6FC}" name="Millioner kr."/>
    <tableColumn id="2" xr3:uid="{AA24F97C-A0C7-BE44-8E69-99C1CB09CB7B}" name="Første bånd" dataDxfId="5">
      <calculatedColumnFormula>IF($B7&gt;D$1,IF($B7&lt;D$2,($B7-D$1)*D$5,(D$2-D$1)*D$5),0)</calculatedColumnFormula>
    </tableColumn>
    <tableColumn id="3" xr3:uid="{171D5449-01A5-A841-99F1-6888F4AADE2F}" name="Andet bånd" dataDxfId="4">
      <calculatedColumnFormula>IF($B7&gt;E$1,IF($B7&lt;E$2,($B7-E$1)*E$5,(E$2-E$1)*E$5),0)</calculatedColumnFormula>
    </tableColumn>
    <tableColumn id="4" xr3:uid="{736B948D-FA4A-314E-9F53-604AEC287E42}" name="Tredje bånd" dataDxfId="3">
      <calculatedColumnFormula>IF($B7&gt;F$1,IF($B7&lt;F$2,($B7-F$1)*F$5,(F$2-F$1)*F$5),0)</calculatedColumnFormula>
    </tableColumn>
    <tableColumn id="5" xr3:uid="{75DFE6DF-432C-BC41-A780-CDA18C1D224C}" name="Fjerde bånd" dataDxfId="2">
      <calculatedColumnFormula>IF($B7&gt;G$1,IF($B7&lt;G$2,($B7-G$1)*G$5,(G$2-G$1)*G$5),0)</calculatedColumnFormula>
    </tableColumn>
    <tableColumn id="7" xr3:uid="{7E1A3556-A3CB-9344-86B1-40DD3AA9CAD9}" name="I kr." dataDxfId="1">
      <calculatedColumnFormula>SUM(D7:G7)</calculatedColumnFormula>
    </tableColumn>
    <tableColumn id="8" xr3:uid="{1FF81525-217E-3A44-A157-5010AD8647DE}" name="I %" dataDxfId="0" dataCellStyle="Procent">
      <calculatedColumnFormula>H7/(B7)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EEE92-CC95-3441-96C9-EA5DA170542A}" name="Tabel2" displayName="Tabel2" ref="K9:N157" totalsRowShown="0" tableBorderDxfId="12">
  <autoFilter ref="K9:N157" xr:uid="{6C9EEE92-CC95-3441-96C9-EA5DA170542A}"/>
  <tableColumns count="4">
    <tableColumn id="1" xr3:uid="{F62C86FA-BF27-C048-B33E-136D2EB1102A}" name="Formue" dataDxfId="11"/>
    <tableColumn id="4" xr3:uid="{98340DD5-06C5-3C49-A595-9A45BC075ED1}" name="Formue format" dataDxfId="10">
      <calculatedColumnFormula>ROUND(Tabel2[[#This Row],[Formue]]/10^6,0)&amp; " mio. kr."</calculatedColumnFormula>
    </tableColumn>
    <tableColumn id="2" xr3:uid="{FC1D329E-850F-804B-946C-C5127D251B7E}" name="Formuebeskatning i kr." dataDxfId="9"/>
    <tableColumn id="3" xr3:uid="{5AD6FE9E-1AE6-CD46-9994-771676F33AEB}" name="Formuebeskatning i pct. af formu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3BCF-45CA-4843-92AB-A00EAC73699A}">
  <dimension ref="B1:N614"/>
  <sheetViews>
    <sheetView tabSelected="1" zoomScale="75" workbookViewId="0">
      <selection activeCell="E7" sqref="E7"/>
    </sheetView>
  </sheetViews>
  <sheetFormatPr baseColWidth="10" defaultRowHeight="16" x14ac:dyDescent="0.2"/>
  <cols>
    <col min="2" max="2" width="17.5" bestFit="1" customWidth="1"/>
    <col min="3" max="3" width="21.83203125" bestFit="1" customWidth="1"/>
    <col min="4" max="5" width="16.33203125" bestFit="1" customWidth="1"/>
    <col min="6" max="6" width="17.5" bestFit="1" customWidth="1"/>
    <col min="7" max="7" width="19.33203125" bestFit="1" customWidth="1"/>
    <col min="8" max="8" width="16.33203125" bestFit="1" customWidth="1"/>
    <col min="11" max="11" width="14.83203125" bestFit="1" customWidth="1"/>
    <col min="12" max="12" width="17.33203125" bestFit="1" customWidth="1"/>
    <col min="13" max="13" width="24" bestFit="1" customWidth="1"/>
    <col min="14" max="14" width="34.1640625" bestFit="1" customWidth="1"/>
    <col min="24" max="24" width="14" bestFit="1" customWidth="1"/>
    <col min="25" max="25" width="16.1640625" bestFit="1" customWidth="1"/>
    <col min="26" max="26" width="23.33203125" bestFit="1" customWidth="1"/>
    <col min="27" max="27" width="33.33203125" bestFit="1" customWidth="1"/>
  </cols>
  <sheetData>
    <row r="1" spans="2:14" x14ac:dyDescent="0.2">
      <c r="C1" s="29" t="s">
        <v>11</v>
      </c>
      <c r="D1" s="3">
        <f>D3*10^6</f>
        <v>3500000</v>
      </c>
      <c r="E1" s="4">
        <f t="shared" ref="E1:G1" si="0">E3*10^6</f>
        <v>10000000</v>
      </c>
      <c r="F1" s="4">
        <f t="shared" si="0"/>
        <v>50000000</v>
      </c>
      <c r="G1" s="5">
        <f t="shared" si="0"/>
        <v>100000000</v>
      </c>
    </row>
    <row r="2" spans="2:14" x14ac:dyDescent="0.2">
      <c r="C2" s="30" t="s">
        <v>10</v>
      </c>
      <c r="D2" s="6">
        <f>D4*10^6</f>
        <v>10000000</v>
      </c>
      <c r="E2" s="7">
        <f t="shared" ref="E2:G2" si="1">E4*10^6</f>
        <v>50000000</v>
      </c>
      <c r="F2" s="7">
        <f t="shared" si="1"/>
        <v>100000000</v>
      </c>
      <c r="G2" s="8">
        <f t="shared" si="1"/>
        <v>1000000000</v>
      </c>
    </row>
    <row r="3" spans="2:14" x14ac:dyDescent="0.2">
      <c r="C3" s="30" t="s">
        <v>12</v>
      </c>
      <c r="D3" s="9">
        <v>3.5</v>
      </c>
      <c r="E3" s="10">
        <v>10</v>
      </c>
      <c r="F3" s="10">
        <v>50</v>
      </c>
      <c r="G3" s="11">
        <v>100</v>
      </c>
    </row>
    <row r="4" spans="2:14" x14ac:dyDescent="0.2">
      <c r="C4" s="30" t="s">
        <v>13</v>
      </c>
      <c r="D4" s="9">
        <v>10</v>
      </c>
      <c r="E4" s="10">
        <v>50</v>
      </c>
      <c r="F4" s="10">
        <v>100</v>
      </c>
      <c r="G4" s="11">
        <v>1000</v>
      </c>
    </row>
    <row r="5" spans="2:14" ht="17" thickBot="1" x14ac:dyDescent="0.25">
      <c r="C5" s="30" t="s">
        <v>14</v>
      </c>
      <c r="D5" s="25">
        <v>0.01</v>
      </c>
      <c r="E5" s="26">
        <v>0.02</v>
      </c>
      <c r="F5" s="26">
        <v>0.05</v>
      </c>
      <c r="G5" s="27">
        <v>0.1</v>
      </c>
    </row>
    <row r="6" spans="2:14" x14ac:dyDescent="0.2">
      <c r="B6" s="1" t="s">
        <v>15</v>
      </c>
      <c r="C6" s="1" t="s">
        <v>16</v>
      </c>
      <c r="D6" s="1" t="s">
        <v>0</v>
      </c>
      <c r="E6" s="1" t="s">
        <v>1</v>
      </c>
      <c r="F6" s="1" t="s">
        <v>2</v>
      </c>
      <c r="G6" s="1" t="s">
        <v>5</v>
      </c>
      <c r="H6" s="1" t="s">
        <v>3</v>
      </c>
      <c r="I6" s="1" t="s">
        <v>4</v>
      </c>
      <c r="K6" s="12" t="s">
        <v>17</v>
      </c>
      <c r="L6" s="13"/>
      <c r="M6" s="13"/>
      <c r="N6" s="14"/>
    </row>
    <row r="7" spans="2:14" x14ac:dyDescent="0.2">
      <c r="B7" s="2">
        <f>Tabel1[[#This Row],[Millioner kr.]]*10^6</f>
        <v>3000000</v>
      </c>
      <c r="C7" s="1">
        <v>3</v>
      </c>
      <c r="D7" s="23">
        <f t="shared" ref="D7:D70" si="2">IF($B7&gt;D$1,IF($B7&lt;D$2,($B7-D$1)*D$5,(D$2-D$1)*D$5),0)</f>
        <v>0</v>
      </c>
      <c r="E7" s="23">
        <f t="shared" ref="E7:E70" si="3">IF($B7&gt;E$1,IF($B7&lt;E$2,($B7-E$1)*E$5,(E$2-E$1)*E$5),0)</f>
        <v>0</v>
      </c>
      <c r="F7" s="23">
        <f t="shared" ref="F7:F70" si="4">IF($B7&gt;F$1,IF($B7&lt;F$2,($B7-F$1)*F$5,(F$2-F$1)*F$5),0)</f>
        <v>0</v>
      </c>
      <c r="G7" s="23">
        <f t="shared" ref="G7:G70" si="5">IF($B7&gt;G$1,IF($B7&lt;G$2,($B7-G$1)*G$5,(G$2-G$1)*G$5),0)</f>
        <v>0</v>
      </c>
      <c r="H7" s="2">
        <f t="shared" ref="H7:H70" si="6">SUM(D7:G7)</f>
        <v>0</v>
      </c>
      <c r="I7" s="28">
        <f>H7/(B7)</f>
        <v>0</v>
      </c>
      <c r="K7" s="15"/>
      <c r="L7" s="16"/>
      <c r="M7" s="16"/>
      <c r="N7" s="17"/>
    </row>
    <row r="8" spans="2:14" ht="17" thickBot="1" x14ac:dyDescent="0.25">
      <c r="B8" s="2">
        <f>Tabel1[[#This Row],[Millioner kr.]]*10^6</f>
        <v>4000000</v>
      </c>
      <c r="C8" s="1">
        <v>4</v>
      </c>
      <c r="D8" s="23">
        <f t="shared" si="2"/>
        <v>5000</v>
      </c>
      <c r="E8" s="23">
        <f t="shared" si="3"/>
        <v>0</v>
      </c>
      <c r="F8" s="23">
        <f t="shared" si="4"/>
        <v>0</v>
      </c>
      <c r="G8" s="23">
        <f t="shared" si="5"/>
        <v>0</v>
      </c>
      <c r="H8" s="2">
        <f t="shared" si="6"/>
        <v>5000</v>
      </c>
      <c r="I8" s="28">
        <f>H8/(B8)</f>
        <v>1.25E-3</v>
      </c>
      <c r="K8" s="18"/>
      <c r="L8" s="19"/>
      <c r="M8" s="19"/>
      <c r="N8" s="20"/>
    </row>
    <row r="9" spans="2:14" x14ac:dyDescent="0.2">
      <c r="B9" s="2">
        <f>Tabel1[[#This Row],[Millioner kr.]]*10^6</f>
        <v>5000000</v>
      </c>
      <c r="C9" s="1">
        <v>5</v>
      </c>
      <c r="D9" s="23">
        <f t="shared" si="2"/>
        <v>15000</v>
      </c>
      <c r="E9" s="23">
        <f t="shared" si="3"/>
        <v>0</v>
      </c>
      <c r="F9" s="23">
        <f t="shared" si="4"/>
        <v>0</v>
      </c>
      <c r="G9" s="23">
        <f t="shared" si="5"/>
        <v>0</v>
      </c>
      <c r="H9" s="2">
        <f t="shared" si="6"/>
        <v>15000</v>
      </c>
      <c r="I9" s="28">
        <f>H9/(B9)</f>
        <v>3.0000000000000001E-3</v>
      </c>
      <c r="K9" s="1" t="s">
        <v>8</v>
      </c>
      <c r="L9" s="1" t="s">
        <v>9</v>
      </c>
      <c r="M9" s="1" t="s">
        <v>6</v>
      </c>
      <c r="N9" s="1" t="s">
        <v>7</v>
      </c>
    </row>
    <row r="10" spans="2:14" x14ac:dyDescent="0.2">
      <c r="B10" s="2">
        <f>Tabel1[[#This Row],[Millioner kr.]]*10^6</f>
        <v>6000000</v>
      </c>
      <c r="C10" s="1">
        <v>6</v>
      </c>
      <c r="D10" s="23">
        <f t="shared" si="2"/>
        <v>25000</v>
      </c>
      <c r="E10" s="23">
        <f t="shared" si="3"/>
        <v>0</v>
      </c>
      <c r="F10" s="23">
        <f t="shared" si="4"/>
        <v>0</v>
      </c>
      <c r="G10" s="23">
        <f t="shared" si="5"/>
        <v>0</v>
      </c>
      <c r="H10" s="2">
        <f t="shared" si="6"/>
        <v>25000</v>
      </c>
      <c r="I10" s="28">
        <f>H10/(B10)</f>
        <v>4.1666666666666666E-3</v>
      </c>
      <c r="K10" s="21">
        <v>3000000</v>
      </c>
      <c r="L10" s="22" t="str">
        <f>ROUND(Tabel2[[#This Row],[Formue]]/10^6,0)&amp; " mio. kr."</f>
        <v>3 mio. kr.</v>
      </c>
      <c r="M10" s="23">
        <v>0</v>
      </c>
      <c r="N10" s="24">
        <v>0</v>
      </c>
    </row>
    <row r="11" spans="2:14" x14ac:dyDescent="0.2">
      <c r="B11" s="2">
        <f>Tabel1[[#This Row],[Millioner kr.]]*10^6</f>
        <v>7000000</v>
      </c>
      <c r="C11" s="1">
        <v>7</v>
      </c>
      <c r="D11" s="23">
        <f t="shared" si="2"/>
        <v>35000</v>
      </c>
      <c r="E11" s="23">
        <f t="shared" si="3"/>
        <v>0</v>
      </c>
      <c r="F11" s="23">
        <f t="shared" si="4"/>
        <v>0</v>
      </c>
      <c r="G11" s="23">
        <f t="shared" si="5"/>
        <v>0</v>
      </c>
      <c r="H11" s="2">
        <f t="shared" si="6"/>
        <v>35000</v>
      </c>
      <c r="I11" s="28">
        <f>H11/(B11)</f>
        <v>5.0000000000000001E-3</v>
      </c>
      <c r="K11" s="21">
        <v>4000000</v>
      </c>
      <c r="L11" s="22" t="str">
        <f>ROUND(Tabel2[[#This Row],[Formue]]/10^6,0)&amp; " mio. kr."</f>
        <v>4 mio. kr.</v>
      </c>
      <c r="M11" s="23">
        <v>5000</v>
      </c>
      <c r="N11" s="24">
        <v>1.25E-3</v>
      </c>
    </row>
    <row r="12" spans="2:14" x14ac:dyDescent="0.2">
      <c r="B12" s="2">
        <f>Tabel1[[#This Row],[Millioner kr.]]*10^6</f>
        <v>8000000</v>
      </c>
      <c r="C12" s="1">
        <v>8</v>
      </c>
      <c r="D12" s="23">
        <f t="shared" si="2"/>
        <v>45000</v>
      </c>
      <c r="E12" s="23">
        <f t="shared" si="3"/>
        <v>0</v>
      </c>
      <c r="F12" s="23">
        <f t="shared" si="4"/>
        <v>0</v>
      </c>
      <c r="G12" s="23">
        <f t="shared" si="5"/>
        <v>0</v>
      </c>
      <c r="H12" s="2">
        <f t="shared" si="6"/>
        <v>45000</v>
      </c>
      <c r="I12" s="28">
        <f>H12/(B12)</f>
        <v>5.6249999999999998E-3</v>
      </c>
      <c r="K12" s="21">
        <v>5000000</v>
      </c>
      <c r="L12" s="22" t="str">
        <f>ROUND(Tabel2[[#This Row],[Formue]]/10^6,0)&amp; " mio. kr."</f>
        <v>5 mio. kr.</v>
      </c>
      <c r="M12" s="23">
        <v>15000</v>
      </c>
      <c r="N12" s="24">
        <v>3.0000000000000001E-3</v>
      </c>
    </row>
    <row r="13" spans="2:14" x14ac:dyDescent="0.2">
      <c r="B13" s="2">
        <f>Tabel1[[#This Row],[Millioner kr.]]*10^6</f>
        <v>9000000</v>
      </c>
      <c r="C13" s="1">
        <v>9</v>
      </c>
      <c r="D13" s="23">
        <f t="shared" si="2"/>
        <v>55000</v>
      </c>
      <c r="E13" s="23">
        <f t="shared" si="3"/>
        <v>0</v>
      </c>
      <c r="F13" s="23">
        <f t="shared" si="4"/>
        <v>0</v>
      </c>
      <c r="G13" s="23">
        <f t="shared" si="5"/>
        <v>0</v>
      </c>
      <c r="H13" s="2">
        <f t="shared" si="6"/>
        <v>55000</v>
      </c>
      <c r="I13" s="28">
        <f>H13/(B13)</f>
        <v>6.1111111111111114E-3</v>
      </c>
      <c r="K13" s="21">
        <v>6000000</v>
      </c>
      <c r="L13" s="22" t="str">
        <f>ROUND(Tabel2[[#This Row],[Formue]]/10^6,0)&amp; " mio. kr."</f>
        <v>6 mio. kr.</v>
      </c>
      <c r="M13" s="23">
        <v>25000</v>
      </c>
      <c r="N13" s="24">
        <v>4.1666666666666666E-3</v>
      </c>
    </row>
    <row r="14" spans="2:14" x14ac:dyDescent="0.2">
      <c r="B14" s="2">
        <f>Tabel1[[#This Row],[Millioner kr.]]*10^6</f>
        <v>10000000</v>
      </c>
      <c r="C14" s="1">
        <v>10</v>
      </c>
      <c r="D14" s="23">
        <f t="shared" si="2"/>
        <v>65000</v>
      </c>
      <c r="E14" s="23">
        <f t="shared" si="3"/>
        <v>0</v>
      </c>
      <c r="F14" s="23">
        <f t="shared" si="4"/>
        <v>0</v>
      </c>
      <c r="G14" s="23">
        <f t="shared" si="5"/>
        <v>0</v>
      </c>
      <c r="H14" s="2">
        <f t="shared" si="6"/>
        <v>65000</v>
      </c>
      <c r="I14" s="28">
        <f>H14/(B14)</f>
        <v>6.4999999999999997E-3</v>
      </c>
      <c r="K14" s="21">
        <v>7000000</v>
      </c>
      <c r="L14" s="22" t="str">
        <f>ROUND(Tabel2[[#This Row],[Formue]]/10^6,0)&amp; " mio. kr."</f>
        <v>7 mio. kr.</v>
      </c>
      <c r="M14" s="23">
        <v>35000</v>
      </c>
      <c r="N14" s="24">
        <v>5.0000000000000001E-3</v>
      </c>
    </row>
    <row r="15" spans="2:14" x14ac:dyDescent="0.2">
      <c r="B15" s="2">
        <f>Tabel1[[#This Row],[Millioner kr.]]*10^6</f>
        <v>11000000</v>
      </c>
      <c r="C15" s="1">
        <v>11</v>
      </c>
      <c r="D15" s="23">
        <f t="shared" si="2"/>
        <v>65000</v>
      </c>
      <c r="E15" s="23">
        <f t="shared" si="3"/>
        <v>20000</v>
      </c>
      <c r="F15" s="23">
        <f t="shared" si="4"/>
        <v>0</v>
      </c>
      <c r="G15" s="23">
        <f t="shared" si="5"/>
        <v>0</v>
      </c>
      <c r="H15" s="2">
        <f t="shared" si="6"/>
        <v>85000</v>
      </c>
      <c r="I15" s="28">
        <f>H15/(B15)</f>
        <v>7.7272727272727276E-3</v>
      </c>
      <c r="K15" s="21">
        <v>8000000</v>
      </c>
      <c r="L15" s="22" t="str">
        <f>ROUND(Tabel2[[#This Row],[Formue]]/10^6,0)&amp; " mio. kr."</f>
        <v>8 mio. kr.</v>
      </c>
      <c r="M15" s="23">
        <v>45000</v>
      </c>
      <c r="N15" s="24">
        <v>5.6249999999999998E-3</v>
      </c>
    </row>
    <row r="16" spans="2:14" x14ac:dyDescent="0.2">
      <c r="B16" s="2">
        <f>Tabel1[[#This Row],[Millioner kr.]]*10^6</f>
        <v>12000000</v>
      </c>
      <c r="C16" s="1">
        <v>12</v>
      </c>
      <c r="D16" s="23">
        <f t="shared" si="2"/>
        <v>65000</v>
      </c>
      <c r="E16" s="23">
        <f t="shared" si="3"/>
        <v>40000</v>
      </c>
      <c r="F16" s="23">
        <f t="shared" si="4"/>
        <v>0</v>
      </c>
      <c r="G16" s="23">
        <f t="shared" si="5"/>
        <v>0</v>
      </c>
      <c r="H16" s="2">
        <f t="shared" si="6"/>
        <v>105000</v>
      </c>
      <c r="I16" s="28">
        <f>H16/(B16)</f>
        <v>8.7500000000000008E-3</v>
      </c>
      <c r="K16" s="21">
        <v>9000000</v>
      </c>
      <c r="L16" s="22" t="str">
        <f>ROUND(Tabel2[[#This Row],[Formue]]/10^6,0)&amp; " mio. kr."</f>
        <v>9 mio. kr.</v>
      </c>
      <c r="M16" s="23">
        <v>55000</v>
      </c>
      <c r="N16" s="24">
        <v>6.1111111111111114E-3</v>
      </c>
    </row>
    <row r="17" spans="2:14" x14ac:dyDescent="0.2">
      <c r="B17" s="2">
        <f>Tabel1[[#This Row],[Millioner kr.]]*10^6</f>
        <v>13000000</v>
      </c>
      <c r="C17" s="1">
        <v>13</v>
      </c>
      <c r="D17" s="23">
        <f t="shared" si="2"/>
        <v>65000</v>
      </c>
      <c r="E17" s="23">
        <f t="shared" si="3"/>
        <v>60000</v>
      </c>
      <c r="F17" s="23">
        <f t="shared" si="4"/>
        <v>0</v>
      </c>
      <c r="G17" s="23">
        <f t="shared" si="5"/>
        <v>0</v>
      </c>
      <c r="H17" s="2">
        <f t="shared" si="6"/>
        <v>125000</v>
      </c>
      <c r="I17" s="28">
        <f>H17/(B17)</f>
        <v>9.6153846153846159E-3</v>
      </c>
      <c r="K17" s="21">
        <v>10000000</v>
      </c>
      <c r="L17" s="22" t="str">
        <f>ROUND(Tabel2[[#This Row],[Formue]]/10^6,0)&amp; " mio. kr."</f>
        <v>10 mio. kr.</v>
      </c>
      <c r="M17" s="23">
        <v>65000</v>
      </c>
      <c r="N17" s="24">
        <v>6.4999999999999997E-3</v>
      </c>
    </row>
    <row r="18" spans="2:14" x14ac:dyDescent="0.2">
      <c r="B18" s="2">
        <f>Tabel1[[#This Row],[Millioner kr.]]*10^6</f>
        <v>14000000</v>
      </c>
      <c r="C18" s="1">
        <v>14</v>
      </c>
      <c r="D18" s="23">
        <f t="shared" si="2"/>
        <v>65000</v>
      </c>
      <c r="E18" s="23">
        <f t="shared" si="3"/>
        <v>80000</v>
      </c>
      <c r="F18" s="23">
        <f t="shared" si="4"/>
        <v>0</v>
      </c>
      <c r="G18" s="23">
        <f t="shared" si="5"/>
        <v>0</v>
      </c>
      <c r="H18" s="2">
        <f t="shared" si="6"/>
        <v>145000</v>
      </c>
      <c r="I18" s="28">
        <f>H18/(B18)</f>
        <v>1.0357142857142856E-2</v>
      </c>
      <c r="K18" s="21">
        <v>11000000</v>
      </c>
      <c r="L18" s="22" t="str">
        <f>ROUND(Tabel2[[#This Row],[Formue]]/10^6,0)&amp; " mio. kr."</f>
        <v>11 mio. kr.</v>
      </c>
      <c r="M18" s="23">
        <v>85000</v>
      </c>
      <c r="N18" s="24">
        <v>7.7272727272727276E-3</v>
      </c>
    </row>
    <row r="19" spans="2:14" x14ac:dyDescent="0.2">
      <c r="B19" s="2">
        <f>Tabel1[[#This Row],[Millioner kr.]]*10^6</f>
        <v>15000000</v>
      </c>
      <c r="C19" s="1">
        <v>15</v>
      </c>
      <c r="D19" s="23">
        <f t="shared" si="2"/>
        <v>65000</v>
      </c>
      <c r="E19" s="23">
        <f t="shared" si="3"/>
        <v>100000</v>
      </c>
      <c r="F19" s="23">
        <f t="shared" si="4"/>
        <v>0</v>
      </c>
      <c r="G19" s="23">
        <f t="shared" si="5"/>
        <v>0</v>
      </c>
      <c r="H19" s="2">
        <f t="shared" si="6"/>
        <v>165000</v>
      </c>
      <c r="I19" s="28">
        <f>H19/(B19)</f>
        <v>1.0999999999999999E-2</v>
      </c>
      <c r="K19" s="21">
        <v>12000000</v>
      </c>
      <c r="L19" s="22" t="str">
        <f>ROUND(Tabel2[[#This Row],[Formue]]/10^6,0)&amp; " mio. kr."</f>
        <v>12 mio. kr.</v>
      </c>
      <c r="M19" s="23">
        <v>105000</v>
      </c>
      <c r="N19" s="24">
        <v>8.7500000000000008E-3</v>
      </c>
    </row>
    <row r="20" spans="2:14" x14ac:dyDescent="0.2">
      <c r="B20" s="2">
        <f>Tabel1[[#This Row],[Millioner kr.]]*10^6</f>
        <v>16000000</v>
      </c>
      <c r="C20" s="1">
        <v>16</v>
      </c>
      <c r="D20" s="23">
        <f t="shared" si="2"/>
        <v>65000</v>
      </c>
      <c r="E20" s="23">
        <f t="shared" si="3"/>
        <v>120000</v>
      </c>
      <c r="F20" s="23">
        <f t="shared" si="4"/>
        <v>0</v>
      </c>
      <c r="G20" s="23">
        <f t="shared" si="5"/>
        <v>0</v>
      </c>
      <c r="H20" s="2">
        <f t="shared" si="6"/>
        <v>185000</v>
      </c>
      <c r="I20" s="28">
        <f>H20/(B20)</f>
        <v>1.15625E-2</v>
      </c>
      <c r="K20" s="21">
        <v>13000000</v>
      </c>
      <c r="L20" s="22" t="str">
        <f>ROUND(Tabel2[[#This Row],[Formue]]/10^6,0)&amp; " mio. kr."</f>
        <v>13 mio. kr.</v>
      </c>
      <c r="M20" s="23">
        <v>125000</v>
      </c>
      <c r="N20" s="24">
        <v>9.6153846153846159E-3</v>
      </c>
    </row>
    <row r="21" spans="2:14" x14ac:dyDescent="0.2">
      <c r="B21" s="2">
        <f>Tabel1[[#This Row],[Millioner kr.]]*10^6</f>
        <v>17000000</v>
      </c>
      <c r="C21" s="1">
        <v>17</v>
      </c>
      <c r="D21" s="23">
        <f t="shared" si="2"/>
        <v>65000</v>
      </c>
      <c r="E21" s="23">
        <f t="shared" si="3"/>
        <v>140000</v>
      </c>
      <c r="F21" s="23">
        <f t="shared" si="4"/>
        <v>0</v>
      </c>
      <c r="G21" s="23">
        <f t="shared" si="5"/>
        <v>0</v>
      </c>
      <c r="H21" s="2">
        <f t="shared" si="6"/>
        <v>205000</v>
      </c>
      <c r="I21" s="28">
        <f>H21/(B21)</f>
        <v>1.2058823529411764E-2</v>
      </c>
      <c r="K21" s="21">
        <v>14000000</v>
      </c>
      <c r="L21" s="22" t="str">
        <f>ROUND(Tabel2[[#This Row],[Formue]]/10^6,0)&amp; " mio. kr."</f>
        <v>14 mio. kr.</v>
      </c>
      <c r="M21" s="23">
        <v>145000</v>
      </c>
      <c r="N21" s="24">
        <v>1.0357142857142856E-2</v>
      </c>
    </row>
    <row r="22" spans="2:14" x14ac:dyDescent="0.2">
      <c r="B22" s="2">
        <f>Tabel1[[#This Row],[Millioner kr.]]*10^6</f>
        <v>18000000</v>
      </c>
      <c r="C22" s="1">
        <v>18</v>
      </c>
      <c r="D22" s="23">
        <f t="shared" si="2"/>
        <v>65000</v>
      </c>
      <c r="E22" s="23">
        <f t="shared" si="3"/>
        <v>160000</v>
      </c>
      <c r="F22" s="23">
        <f t="shared" si="4"/>
        <v>0</v>
      </c>
      <c r="G22" s="23">
        <f t="shared" si="5"/>
        <v>0</v>
      </c>
      <c r="H22" s="2">
        <f t="shared" si="6"/>
        <v>225000</v>
      </c>
      <c r="I22" s="28">
        <f>H22/(B22)</f>
        <v>1.2500000000000001E-2</v>
      </c>
      <c r="K22" s="21">
        <v>15000000</v>
      </c>
      <c r="L22" s="22" t="str">
        <f>ROUND(Tabel2[[#This Row],[Formue]]/10^6,0)&amp; " mio. kr."</f>
        <v>15 mio. kr.</v>
      </c>
      <c r="M22" s="23">
        <v>165000</v>
      </c>
      <c r="N22" s="24">
        <v>1.0999999999999999E-2</v>
      </c>
    </row>
    <row r="23" spans="2:14" x14ac:dyDescent="0.2">
      <c r="B23" s="2">
        <f>Tabel1[[#This Row],[Millioner kr.]]*10^6</f>
        <v>19000000</v>
      </c>
      <c r="C23" s="1">
        <v>19</v>
      </c>
      <c r="D23" s="23">
        <f t="shared" si="2"/>
        <v>65000</v>
      </c>
      <c r="E23" s="23">
        <f t="shared" si="3"/>
        <v>180000</v>
      </c>
      <c r="F23" s="23">
        <f t="shared" si="4"/>
        <v>0</v>
      </c>
      <c r="G23" s="23">
        <f t="shared" si="5"/>
        <v>0</v>
      </c>
      <c r="H23" s="2">
        <f t="shared" si="6"/>
        <v>245000</v>
      </c>
      <c r="I23" s="28">
        <f>H23/(B23)</f>
        <v>1.2894736842105263E-2</v>
      </c>
      <c r="K23" s="21">
        <v>16000000</v>
      </c>
      <c r="L23" s="22" t="str">
        <f>ROUND(Tabel2[[#This Row],[Formue]]/10^6,0)&amp; " mio. kr."</f>
        <v>16 mio. kr.</v>
      </c>
      <c r="M23" s="23">
        <v>185000</v>
      </c>
      <c r="N23" s="24">
        <v>1.15625E-2</v>
      </c>
    </row>
    <row r="24" spans="2:14" x14ac:dyDescent="0.2">
      <c r="B24" s="2">
        <f>Tabel1[[#This Row],[Millioner kr.]]*10^6</f>
        <v>20000000</v>
      </c>
      <c r="C24" s="1">
        <v>20</v>
      </c>
      <c r="D24" s="23">
        <f t="shared" si="2"/>
        <v>65000</v>
      </c>
      <c r="E24" s="23">
        <f t="shared" si="3"/>
        <v>200000</v>
      </c>
      <c r="F24" s="23">
        <f t="shared" si="4"/>
        <v>0</v>
      </c>
      <c r="G24" s="23">
        <f t="shared" si="5"/>
        <v>0</v>
      </c>
      <c r="H24" s="2">
        <f t="shared" si="6"/>
        <v>265000</v>
      </c>
      <c r="I24" s="28">
        <f>H24/(B24)</f>
        <v>1.325E-2</v>
      </c>
      <c r="K24" s="21">
        <v>17000000</v>
      </c>
      <c r="L24" s="22" t="str">
        <f>ROUND(Tabel2[[#This Row],[Formue]]/10^6,0)&amp; " mio. kr."</f>
        <v>17 mio. kr.</v>
      </c>
      <c r="M24" s="23">
        <v>205000</v>
      </c>
      <c r="N24" s="24">
        <v>1.2058823529411764E-2</v>
      </c>
    </row>
    <row r="25" spans="2:14" x14ac:dyDescent="0.2">
      <c r="B25" s="2">
        <f>Tabel1[[#This Row],[Millioner kr.]]*10^6</f>
        <v>21000000</v>
      </c>
      <c r="C25" s="1">
        <v>21</v>
      </c>
      <c r="D25" s="23">
        <f t="shared" si="2"/>
        <v>65000</v>
      </c>
      <c r="E25" s="23">
        <f t="shared" si="3"/>
        <v>220000</v>
      </c>
      <c r="F25" s="23">
        <f t="shared" si="4"/>
        <v>0</v>
      </c>
      <c r="G25" s="23">
        <f t="shared" si="5"/>
        <v>0</v>
      </c>
      <c r="H25" s="2">
        <f t="shared" si="6"/>
        <v>285000</v>
      </c>
      <c r="I25" s="28">
        <f>H25/(B25)</f>
        <v>1.3571428571428571E-2</v>
      </c>
      <c r="K25" s="21">
        <v>18000000</v>
      </c>
      <c r="L25" s="22" t="str">
        <f>ROUND(Tabel2[[#This Row],[Formue]]/10^6,0)&amp; " mio. kr."</f>
        <v>18 mio. kr.</v>
      </c>
      <c r="M25" s="23">
        <v>225000</v>
      </c>
      <c r="N25" s="24">
        <v>1.2500000000000001E-2</v>
      </c>
    </row>
    <row r="26" spans="2:14" x14ac:dyDescent="0.2">
      <c r="B26" s="2">
        <f>Tabel1[[#This Row],[Millioner kr.]]*10^6</f>
        <v>22000000</v>
      </c>
      <c r="C26" s="1">
        <v>22</v>
      </c>
      <c r="D26" s="23">
        <f t="shared" si="2"/>
        <v>65000</v>
      </c>
      <c r="E26" s="23">
        <f t="shared" si="3"/>
        <v>240000</v>
      </c>
      <c r="F26" s="23">
        <f t="shared" si="4"/>
        <v>0</v>
      </c>
      <c r="G26" s="23">
        <f t="shared" si="5"/>
        <v>0</v>
      </c>
      <c r="H26" s="2">
        <f t="shared" si="6"/>
        <v>305000</v>
      </c>
      <c r="I26" s="28">
        <f>H26/(B26)</f>
        <v>1.3863636363636364E-2</v>
      </c>
      <c r="K26" s="21">
        <v>19000000</v>
      </c>
      <c r="L26" s="22" t="str">
        <f>ROUND(Tabel2[[#This Row],[Formue]]/10^6,0)&amp; " mio. kr."</f>
        <v>19 mio. kr.</v>
      </c>
      <c r="M26" s="23">
        <v>245000</v>
      </c>
      <c r="N26" s="24">
        <v>1.2894736842105263E-2</v>
      </c>
    </row>
    <row r="27" spans="2:14" x14ac:dyDescent="0.2">
      <c r="B27" s="2">
        <f>Tabel1[[#This Row],[Millioner kr.]]*10^6</f>
        <v>23000000</v>
      </c>
      <c r="C27" s="1">
        <v>23</v>
      </c>
      <c r="D27" s="23">
        <f t="shared" si="2"/>
        <v>65000</v>
      </c>
      <c r="E27" s="23">
        <f t="shared" si="3"/>
        <v>260000</v>
      </c>
      <c r="F27" s="23">
        <f t="shared" si="4"/>
        <v>0</v>
      </c>
      <c r="G27" s="23">
        <f t="shared" si="5"/>
        <v>0</v>
      </c>
      <c r="H27" s="2">
        <f t="shared" si="6"/>
        <v>325000</v>
      </c>
      <c r="I27" s="28">
        <f>H27/(B27)</f>
        <v>1.4130434782608696E-2</v>
      </c>
      <c r="K27" s="21">
        <v>20000000</v>
      </c>
      <c r="L27" s="22" t="str">
        <f>ROUND(Tabel2[[#This Row],[Formue]]/10^6,0)&amp; " mio. kr."</f>
        <v>20 mio. kr.</v>
      </c>
      <c r="M27" s="23">
        <v>265000</v>
      </c>
      <c r="N27" s="24">
        <v>1.325E-2</v>
      </c>
    </row>
    <row r="28" spans="2:14" x14ac:dyDescent="0.2">
      <c r="B28" s="2">
        <f>Tabel1[[#This Row],[Millioner kr.]]*10^6</f>
        <v>24000000</v>
      </c>
      <c r="C28" s="1">
        <v>24</v>
      </c>
      <c r="D28" s="23">
        <f t="shared" si="2"/>
        <v>65000</v>
      </c>
      <c r="E28" s="23">
        <f t="shared" si="3"/>
        <v>280000</v>
      </c>
      <c r="F28" s="23">
        <f t="shared" si="4"/>
        <v>0</v>
      </c>
      <c r="G28" s="23">
        <f t="shared" si="5"/>
        <v>0</v>
      </c>
      <c r="H28" s="2">
        <f t="shared" si="6"/>
        <v>345000</v>
      </c>
      <c r="I28" s="28">
        <f>H28/(B28)</f>
        <v>1.4375000000000001E-2</v>
      </c>
      <c r="K28" s="21">
        <v>21000000</v>
      </c>
      <c r="L28" s="22" t="str">
        <f>ROUND(Tabel2[[#This Row],[Formue]]/10^6,0)&amp; " mio. kr."</f>
        <v>21 mio. kr.</v>
      </c>
      <c r="M28" s="23">
        <v>285000</v>
      </c>
      <c r="N28" s="24">
        <v>1.3571428571428571E-2</v>
      </c>
    </row>
    <row r="29" spans="2:14" x14ac:dyDescent="0.2">
      <c r="B29" s="2">
        <f>Tabel1[[#This Row],[Millioner kr.]]*10^6</f>
        <v>25000000</v>
      </c>
      <c r="C29" s="1">
        <v>25</v>
      </c>
      <c r="D29" s="23">
        <f t="shared" si="2"/>
        <v>65000</v>
      </c>
      <c r="E29" s="23">
        <f t="shared" si="3"/>
        <v>300000</v>
      </c>
      <c r="F29" s="23">
        <f t="shared" si="4"/>
        <v>0</v>
      </c>
      <c r="G29" s="23">
        <f t="shared" si="5"/>
        <v>0</v>
      </c>
      <c r="H29" s="2">
        <f t="shared" si="6"/>
        <v>365000</v>
      </c>
      <c r="I29" s="28">
        <f>H29/(B29)</f>
        <v>1.46E-2</v>
      </c>
      <c r="K29" s="21">
        <v>22000000</v>
      </c>
      <c r="L29" s="22" t="str">
        <f>ROUND(Tabel2[[#This Row],[Formue]]/10^6,0)&amp; " mio. kr."</f>
        <v>22 mio. kr.</v>
      </c>
      <c r="M29" s="23">
        <v>305000</v>
      </c>
      <c r="N29" s="24">
        <v>1.3863636363636364E-2</v>
      </c>
    </row>
    <row r="30" spans="2:14" x14ac:dyDescent="0.2">
      <c r="B30" s="2">
        <f>Tabel1[[#This Row],[Millioner kr.]]*10^6</f>
        <v>26000000</v>
      </c>
      <c r="C30" s="1">
        <v>26</v>
      </c>
      <c r="D30" s="23">
        <f t="shared" si="2"/>
        <v>65000</v>
      </c>
      <c r="E30" s="23">
        <f t="shared" si="3"/>
        <v>320000</v>
      </c>
      <c r="F30" s="23">
        <f t="shared" si="4"/>
        <v>0</v>
      </c>
      <c r="G30" s="23">
        <f t="shared" si="5"/>
        <v>0</v>
      </c>
      <c r="H30" s="2">
        <f t="shared" si="6"/>
        <v>385000</v>
      </c>
      <c r="I30" s="28">
        <f>H30/(B30)</f>
        <v>1.4807692307692308E-2</v>
      </c>
      <c r="K30" s="21">
        <v>23000000</v>
      </c>
      <c r="L30" s="22" t="str">
        <f>ROUND(Tabel2[[#This Row],[Formue]]/10^6,0)&amp; " mio. kr."</f>
        <v>23 mio. kr.</v>
      </c>
      <c r="M30" s="23">
        <v>325000</v>
      </c>
      <c r="N30" s="24">
        <v>1.4130434782608696E-2</v>
      </c>
    </row>
    <row r="31" spans="2:14" x14ac:dyDescent="0.2">
      <c r="B31" s="2">
        <f>Tabel1[[#This Row],[Millioner kr.]]*10^6</f>
        <v>27000000</v>
      </c>
      <c r="C31" s="1">
        <v>27</v>
      </c>
      <c r="D31" s="23">
        <f t="shared" si="2"/>
        <v>65000</v>
      </c>
      <c r="E31" s="23">
        <f t="shared" si="3"/>
        <v>340000</v>
      </c>
      <c r="F31" s="23">
        <f t="shared" si="4"/>
        <v>0</v>
      </c>
      <c r="G31" s="23">
        <f t="shared" si="5"/>
        <v>0</v>
      </c>
      <c r="H31" s="2">
        <f t="shared" si="6"/>
        <v>405000</v>
      </c>
      <c r="I31" s="28">
        <f>H31/(B31)</f>
        <v>1.4999999999999999E-2</v>
      </c>
      <c r="K31" s="21">
        <v>24000000</v>
      </c>
      <c r="L31" s="22" t="str">
        <f>ROUND(Tabel2[[#This Row],[Formue]]/10^6,0)&amp; " mio. kr."</f>
        <v>24 mio. kr.</v>
      </c>
      <c r="M31" s="23">
        <v>345000</v>
      </c>
      <c r="N31" s="24">
        <v>1.4375000000000001E-2</v>
      </c>
    </row>
    <row r="32" spans="2:14" x14ac:dyDescent="0.2">
      <c r="B32" s="2">
        <f>Tabel1[[#This Row],[Millioner kr.]]*10^6</f>
        <v>28000000</v>
      </c>
      <c r="C32" s="1">
        <v>28</v>
      </c>
      <c r="D32" s="23">
        <f t="shared" si="2"/>
        <v>65000</v>
      </c>
      <c r="E32" s="23">
        <f t="shared" si="3"/>
        <v>360000</v>
      </c>
      <c r="F32" s="23">
        <f t="shared" si="4"/>
        <v>0</v>
      </c>
      <c r="G32" s="23">
        <f t="shared" si="5"/>
        <v>0</v>
      </c>
      <c r="H32" s="2">
        <f t="shared" si="6"/>
        <v>425000</v>
      </c>
      <c r="I32" s="28">
        <f>H32/(B32)</f>
        <v>1.5178571428571428E-2</v>
      </c>
      <c r="K32" s="21">
        <v>25000000</v>
      </c>
      <c r="L32" s="22" t="str">
        <f>ROUND(Tabel2[[#This Row],[Formue]]/10^6,0)&amp; " mio. kr."</f>
        <v>25 mio. kr.</v>
      </c>
      <c r="M32" s="23">
        <v>365000</v>
      </c>
      <c r="N32" s="24">
        <v>1.46E-2</v>
      </c>
    </row>
    <row r="33" spans="2:14" x14ac:dyDescent="0.2">
      <c r="B33" s="2">
        <f>Tabel1[[#This Row],[Millioner kr.]]*10^6</f>
        <v>29000000</v>
      </c>
      <c r="C33" s="1">
        <v>29</v>
      </c>
      <c r="D33" s="23">
        <f t="shared" si="2"/>
        <v>65000</v>
      </c>
      <c r="E33" s="23">
        <f t="shared" si="3"/>
        <v>380000</v>
      </c>
      <c r="F33" s="23">
        <f t="shared" si="4"/>
        <v>0</v>
      </c>
      <c r="G33" s="23">
        <f t="shared" si="5"/>
        <v>0</v>
      </c>
      <c r="H33" s="2">
        <f t="shared" si="6"/>
        <v>445000</v>
      </c>
      <c r="I33" s="28">
        <f>H33/(B33)</f>
        <v>1.5344827586206897E-2</v>
      </c>
      <c r="K33" s="21">
        <v>26000000</v>
      </c>
      <c r="L33" s="22" t="str">
        <f>ROUND(Tabel2[[#This Row],[Formue]]/10^6,0)&amp; " mio. kr."</f>
        <v>26 mio. kr.</v>
      </c>
      <c r="M33" s="23">
        <v>385000</v>
      </c>
      <c r="N33" s="24">
        <v>1.4807692307692308E-2</v>
      </c>
    </row>
    <row r="34" spans="2:14" x14ac:dyDescent="0.2">
      <c r="B34" s="2">
        <f>Tabel1[[#This Row],[Millioner kr.]]*10^6</f>
        <v>30000000</v>
      </c>
      <c r="C34" s="1">
        <v>30</v>
      </c>
      <c r="D34" s="23">
        <f t="shared" si="2"/>
        <v>65000</v>
      </c>
      <c r="E34" s="23">
        <f t="shared" si="3"/>
        <v>400000</v>
      </c>
      <c r="F34" s="23">
        <f t="shared" si="4"/>
        <v>0</v>
      </c>
      <c r="G34" s="23">
        <f t="shared" si="5"/>
        <v>0</v>
      </c>
      <c r="H34" s="2">
        <f t="shared" si="6"/>
        <v>465000</v>
      </c>
      <c r="I34" s="28">
        <f>H34/(B34)</f>
        <v>1.55E-2</v>
      </c>
      <c r="K34" s="21">
        <v>27000000</v>
      </c>
      <c r="L34" s="22" t="str">
        <f>ROUND(Tabel2[[#This Row],[Formue]]/10^6,0)&amp; " mio. kr."</f>
        <v>27 mio. kr.</v>
      </c>
      <c r="M34" s="23">
        <v>405000</v>
      </c>
      <c r="N34" s="24">
        <v>1.4999999999999999E-2</v>
      </c>
    </row>
    <row r="35" spans="2:14" x14ac:dyDescent="0.2">
      <c r="B35" s="2">
        <f>Tabel1[[#This Row],[Millioner kr.]]*10^6</f>
        <v>31000000</v>
      </c>
      <c r="C35" s="1">
        <v>31</v>
      </c>
      <c r="D35" s="23">
        <f t="shared" si="2"/>
        <v>65000</v>
      </c>
      <c r="E35" s="23">
        <f t="shared" si="3"/>
        <v>420000</v>
      </c>
      <c r="F35" s="23">
        <f t="shared" si="4"/>
        <v>0</v>
      </c>
      <c r="G35" s="23">
        <f t="shared" si="5"/>
        <v>0</v>
      </c>
      <c r="H35" s="2">
        <f t="shared" si="6"/>
        <v>485000</v>
      </c>
      <c r="I35" s="28">
        <f>H35/(B35)</f>
        <v>1.564516129032258E-2</v>
      </c>
      <c r="K35" s="21">
        <v>28000000</v>
      </c>
      <c r="L35" s="22" t="str">
        <f>ROUND(Tabel2[[#This Row],[Formue]]/10^6,0)&amp; " mio. kr."</f>
        <v>28 mio. kr.</v>
      </c>
      <c r="M35" s="23">
        <v>425000</v>
      </c>
      <c r="N35" s="24">
        <v>1.5178571428571428E-2</v>
      </c>
    </row>
    <row r="36" spans="2:14" x14ac:dyDescent="0.2">
      <c r="B36" s="2">
        <f>Tabel1[[#This Row],[Millioner kr.]]*10^6</f>
        <v>32000000</v>
      </c>
      <c r="C36" s="1">
        <v>32</v>
      </c>
      <c r="D36" s="23">
        <f t="shared" si="2"/>
        <v>65000</v>
      </c>
      <c r="E36" s="23">
        <f t="shared" si="3"/>
        <v>440000</v>
      </c>
      <c r="F36" s="23">
        <f t="shared" si="4"/>
        <v>0</v>
      </c>
      <c r="G36" s="23">
        <f t="shared" si="5"/>
        <v>0</v>
      </c>
      <c r="H36" s="2">
        <f t="shared" si="6"/>
        <v>505000</v>
      </c>
      <c r="I36" s="28">
        <f>H36/(B36)</f>
        <v>1.578125E-2</v>
      </c>
      <c r="K36" s="21">
        <v>29000000</v>
      </c>
      <c r="L36" s="22" t="str">
        <f>ROUND(Tabel2[[#This Row],[Formue]]/10^6,0)&amp; " mio. kr."</f>
        <v>29 mio. kr.</v>
      </c>
      <c r="M36" s="23">
        <v>445000</v>
      </c>
      <c r="N36" s="24">
        <v>1.5344827586206897E-2</v>
      </c>
    </row>
    <row r="37" spans="2:14" x14ac:dyDescent="0.2">
      <c r="B37" s="2">
        <f>Tabel1[[#This Row],[Millioner kr.]]*10^6</f>
        <v>33000000</v>
      </c>
      <c r="C37" s="1">
        <v>33</v>
      </c>
      <c r="D37" s="23">
        <f t="shared" si="2"/>
        <v>65000</v>
      </c>
      <c r="E37" s="23">
        <f t="shared" si="3"/>
        <v>460000</v>
      </c>
      <c r="F37" s="23">
        <f t="shared" si="4"/>
        <v>0</v>
      </c>
      <c r="G37" s="23">
        <f t="shared" si="5"/>
        <v>0</v>
      </c>
      <c r="H37" s="2">
        <f t="shared" si="6"/>
        <v>525000</v>
      </c>
      <c r="I37" s="28">
        <f>H37/(B37)</f>
        <v>1.5909090909090907E-2</v>
      </c>
      <c r="K37" s="21">
        <v>30000000</v>
      </c>
      <c r="L37" s="22" t="str">
        <f>ROUND(Tabel2[[#This Row],[Formue]]/10^6,0)&amp; " mio. kr."</f>
        <v>30 mio. kr.</v>
      </c>
      <c r="M37" s="23">
        <v>465000</v>
      </c>
      <c r="N37" s="24">
        <v>1.55E-2</v>
      </c>
    </row>
    <row r="38" spans="2:14" x14ac:dyDescent="0.2">
      <c r="B38" s="2">
        <f>Tabel1[[#This Row],[Millioner kr.]]*10^6</f>
        <v>34000000</v>
      </c>
      <c r="C38" s="1">
        <v>34</v>
      </c>
      <c r="D38" s="23">
        <f t="shared" si="2"/>
        <v>65000</v>
      </c>
      <c r="E38" s="23">
        <f t="shared" si="3"/>
        <v>480000</v>
      </c>
      <c r="F38" s="23">
        <f t="shared" si="4"/>
        <v>0</v>
      </c>
      <c r="G38" s="23">
        <f t="shared" si="5"/>
        <v>0</v>
      </c>
      <c r="H38" s="2">
        <f t="shared" si="6"/>
        <v>545000</v>
      </c>
      <c r="I38" s="28">
        <f>H38/(B38)</f>
        <v>1.6029411764705882E-2</v>
      </c>
      <c r="K38" s="21">
        <v>31000000</v>
      </c>
      <c r="L38" s="22" t="str">
        <f>ROUND(Tabel2[[#This Row],[Formue]]/10^6,0)&amp; " mio. kr."</f>
        <v>31 mio. kr.</v>
      </c>
      <c r="M38" s="23">
        <v>485000</v>
      </c>
      <c r="N38" s="24">
        <v>1.564516129032258E-2</v>
      </c>
    </row>
    <row r="39" spans="2:14" x14ac:dyDescent="0.2">
      <c r="B39" s="2">
        <f>Tabel1[[#This Row],[Millioner kr.]]*10^6</f>
        <v>35000000</v>
      </c>
      <c r="C39" s="1">
        <v>35</v>
      </c>
      <c r="D39" s="23">
        <f t="shared" si="2"/>
        <v>65000</v>
      </c>
      <c r="E39" s="23">
        <f t="shared" si="3"/>
        <v>500000</v>
      </c>
      <c r="F39" s="23">
        <f t="shared" si="4"/>
        <v>0</v>
      </c>
      <c r="G39" s="23">
        <f t="shared" si="5"/>
        <v>0</v>
      </c>
      <c r="H39" s="2">
        <f t="shared" si="6"/>
        <v>565000</v>
      </c>
      <c r="I39" s="28">
        <f>H39/(B39)</f>
        <v>1.6142857142857143E-2</v>
      </c>
      <c r="K39" s="21">
        <v>32000000</v>
      </c>
      <c r="L39" s="22" t="str">
        <f>ROUND(Tabel2[[#This Row],[Formue]]/10^6,0)&amp; " mio. kr."</f>
        <v>32 mio. kr.</v>
      </c>
      <c r="M39" s="23">
        <v>505000</v>
      </c>
      <c r="N39" s="24">
        <v>1.578125E-2</v>
      </c>
    </row>
    <row r="40" spans="2:14" x14ac:dyDescent="0.2">
      <c r="B40" s="2">
        <f>Tabel1[[#This Row],[Millioner kr.]]*10^6</f>
        <v>36000000</v>
      </c>
      <c r="C40" s="1">
        <v>36</v>
      </c>
      <c r="D40" s="23">
        <f t="shared" si="2"/>
        <v>65000</v>
      </c>
      <c r="E40" s="23">
        <f t="shared" si="3"/>
        <v>520000</v>
      </c>
      <c r="F40" s="23">
        <f t="shared" si="4"/>
        <v>0</v>
      </c>
      <c r="G40" s="23">
        <f t="shared" si="5"/>
        <v>0</v>
      </c>
      <c r="H40" s="2">
        <f t="shared" si="6"/>
        <v>585000</v>
      </c>
      <c r="I40" s="28">
        <f>H40/(B40)</f>
        <v>1.6250000000000001E-2</v>
      </c>
      <c r="K40" s="21">
        <v>33000000</v>
      </c>
      <c r="L40" s="22" t="str">
        <f>ROUND(Tabel2[[#This Row],[Formue]]/10^6,0)&amp; " mio. kr."</f>
        <v>33 mio. kr.</v>
      </c>
      <c r="M40" s="23">
        <v>525000</v>
      </c>
      <c r="N40" s="24">
        <v>1.5909090909090907E-2</v>
      </c>
    </row>
    <row r="41" spans="2:14" x14ac:dyDescent="0.2">
      <c r="B41" s="2">
        <f>Tabel1[[#This Row],[Millioner kr.]]*10^6</f>
        <v>37000000</v>
      </c>
      <c r="C41" s="1">
        <v>37</v>
      </c>
      <c r="D41" s="23">
        <f t="shared" si="2"/>
        <v>65000</v>
      </c>
      <c r="E41" s="23">
        <f t="shared" si="3"/>
        <v>540000</v>
      </c>
      <c r="F41" s="23">
        <f t="shared" si="4"/>
        <v>0</v>
      </c>
      <c r="G41" s="23">
        <f t="shared" si="5"/>
        <v>0</v>
      </c>
      <c r="H41" s="2">
        <f t="shared" si="6"/>
        <v>605000</v>
      </c>
      <c r="I41" s="28">
        <f>H41/(B41)</f>
        <v>1.6351351351351351E-2</v>
      </c>
      <c r="K41" s="21">
        <v>34000000</v>
      </c>
      <c r="L41" s="22" t="str">
        <f>ROUND(Tabel2[[#This Row],[Formue]]/10^6,0)&amp; " mio. kr."</f>
        <v>34 mio. kr.</v>
      </c>
      <c r="M41" s="23">
        <v>545000</v>
      </c>
      <c r="N41" s="24">
        <v>1.6029411764705882E-2</v>
      </c>
    </row>
    <row r="42" spans="2:14" x14ac:dyDescent="0.2">
      <c r="B42" s="2">
        <f>Tabel1[[#This Row],[Millioner kr.]]*10^6</f>
        <v>38000000</v>
      </c>
      <c r="C42" s="1">
        <v>38</v>
      </c>
      <c r="D42" s="23">
        <f t="shared" si="2"/>
        <v>65000</v>
      </c>
      <c r="E42" s="23">
        <f t="shared" si="3"/>
        <v>560000</v>
      </c>
      <c r="F42" s="23">
        <f t="shared" si="4"/>
        <v>0</v>
      </c>
      <c r="G42" s="23">
        <f t="shared" si="5"/>
        <v>0</v>
      </c>
      <c r="H42" s="2">
        <f t="shared" si="6"/>
        <v>625000</v>
      </c>
      <c r="I42" s="28">
        <f>H42/(B42)</f>
        <v>1.6447368421052631E-2</v>
      </c>
      <c r="K42" s="21">
        <v>35000000</v>
      </c>
      <c r="L42" s="22" t="str">
        <f>ROUND(Tabel2[[#This Row],[Formue]]/10^6,0)&amp; " mio. kr."</f>
        <v>35 mio. kr.</v>
      </c>
      <c r="M42" s="23">
        <v>565000</v>
      </c>
      <c r="N42" s="24">
        <v>1.6142857142857143E-2</v>
      </c>
    </row>
    <row r="43" spans="2:14" x14ac:dyDescent="0.2">
      <c r="B43" s="2">
        <f>Tabel1[[#This Row],[Millioner kr.]]*10^6</f>
        <v>39000000</v>
      </c>
      <c r="C43" s="1">
        <v>39</v>
      </c>
      <c r="D43" s="23">
        <f t="shared" si="2"/>
        <v>65000</v>
      </c>
      <c r="E43" s="23">
        <f t="shared" si="3"/>
        <v>580000</v>
      </c>
      <c r="F43" s="23">
        <f t="shared" si="4"/>
        <v>0</v>
      </c>
      <c r="G43" s="23">
        <f t="shared" si="5"/>
        <v>0</v>
      </c>
      <c r="H43" s="2">
        <f t="shared" si="6"/>
        <v>645000</v>
      </c>
      <c r="I43" s="28">
        <f>H43/(B43)</f>
        <v>1.653846153846154E-2</v>
      </c>
      <c r="K43" s="21">
        <v>36000000</v>
      </c>
      <c r="L43" s="22" t="str">
        <f>ROUND(Tabel2[[#This Row],[Formue]]/10^6,0)&amp; " mio. kr."</f>
        <v>36 mio. kr.</v>
      </c>
      <c r="M43" s="23">
        <v>585000</v>
      </c>
      <c r="N43" s="24">
        <v>1.6250000000000001E-2</v>
      </c>
    </row>
    <row r="44" spans="2:14" x14ac:dyDescent="0.2">
      <c r="B44" s="2">
        <f>Tabel1[[#This Row],[Millioner kr.]]*10^6</f>
        <v>40000000</v>
      </c>
      <c r="C44" s="1">
        <v>40</v>
      </c>
      <c r="D44" s="23">
        <f t="shared" si="2"/>
        <v>65000</v>
      </c>
      <c r="E44" s="23">
        <f t="shared" si="3"/>
        <v>600000</v>
      </c>
      <c r="F44" s="23">
        <f t="shared" si="4"/>
        <v>0</v>
      </c>
      <c r="G44" s="23">
        <f t="shared" si="5"/>
        <v>0</v>
      </c>
      <c r="H44" s="2">
        <f t="shared" si="6"/>
        <v>665000</v>
      </c>
      <c r="I44" s="28">
        <f>H44/(B44)</f>
        <v>1.6625000000000001E-2</v>
      </c>
      <c r="K44" s="21">
        <v>37000000</v>
      </c>
      <c r="L44" s="22" t="str">
        <f>ROUND(Tabel2[[#This Row],[Formue]]/10^6,0)&amp; " mio. kr."</f>
        <v>37 mio. kr.</v>
      </c>
      <c r="M44" s="23">
        <v>605000</v>
      </c>
      <c r="N44" s="24">
        <v>1.6351351351351351E-2</v>
      </c>
    </row>
    <row r="45" spans="2:14" x14ac:dyDescent="0.2">
      <c r="B45" s="2">
        <f>Tabel1[[#This Row],[Millioner kr.]]*10^6</f>
        <v>41000000</v>
      </c>
      <c r="C45" s="1">
        <v>41</v>
      </c>
      <c r="D45" s="23">
        <f t="shared" si="2"/>
        <v>65000</v>
      </c>
      <c r="E45" s="23">
        <f t="shared" si="3"/>
        <v>620000</v>
      </c>
      <c r="F45" s="23">
        <f t="shared" si="4"/>
        <v>0</v>
      </c>
      <c r="G45" s="23">
        <f t="shared" si="5"/>
        <v>0</v>
      </c>
      <c r="H45" s="2">
        <f t="shared" si="6"/>
        <v>685000</v>
      </c>
      <c r="I45" s="28">
        <f>H45/(B45)</f>
        <v>1.6707317073170733E-2</v>
      </c>
      <c r="K45" s="21">
        <v>38000000</v>
      </c>
      <c r="L45" s="22" t="str">
        <f>ROUND(Tabel2[[#This Row],[Formue]]/10^6,0)&amp; " mio. kr."</f>
        <v>38 mio. kr.</v>
      </c>
      <c r="M45" s="23">
        <v>625000</v>
      </c>
      <c r="N45" s="24">
        <v>1.6447368421052631E-2</v>
      </c>
    </row>
    <row r="46" spans="2:14" x14ac:dyDescent="0.2">
      <c r="B46" s="2">
        <f>Tabel1[[#This Row],[Millioner kr.]]*10^6</f>
        <v>42000000</v>
      </c>
      <c r="C46" s="1">
        <v>42</v>
      </c>
      <c r="D46" s="23">
        <f t="shared" si="2"/>
        <v>65000</v>
      </c>
      <c r="E46" s="23">
        <f t="shared" si="3"/>
        <v>640000</v>
      </c>
      <c r="F46" s="23">
        <f t="shared" si="4"/>
        <v>0</v>
      </c>
      <c r="G46" s="23">
        <f t="shared" si="5"/>
        <v>0</v>
      </c>
      <c r="H46" s="2">
        <f t="shared" si="6"/>
        <v>705000</v>
      </c>
      <c r="I46" s="28">
        <f>H46/(B46)</f>
        <v>1.6785714285714286E-2</v>
      </c>
      <c r="K46" s="21">
        <v>39000000</v>
      </c>
      <c r="L46" s="22" t="str">
        <f>ROUND(Tabel2[[#This Row],[Formue]]/10^6,0)&amp; " mio. kr."</f>
        <v>39 mio. kr.</v>
      </c>
      <c r="M46" s="23">
        <v>645000</v>
      </c>
      <c r="N46" s="24">
        <v>1.653846153846154E-2</v>
      </c>
    </row>
    <row r="47" spans="2:14" x14ac:dyDescent="0.2">
      <c r="B47" s="2">
        <f>Tabel1[[#This Row],[Millioner kr.]]*10^6</f>
        <v>43000000</v>
      </c>
      <c r="C47" s="1">
        <v>43</v>
      </c>
      <c r="D47" s="23">
        <f t="shared" si="2"/>
        <v>65000</v>
      </c>
      <c r="E47" s="23">
        <f t="shared" si="3"/>
        <v>660000</v>
      </c>
      <c r="F47" s="23">
        <f t="shared" si="4"/>
        <v>0</v>
      </c>
      <c r="G47" s="23">
        <f t="shared" si="5"/>
        <v>0</v>
      </c>
      <c r="H47" s="2">
        <f t="shared" si="6"/>
        <v>725000</v>
      </c>
      <c r="I47" s="28">
        <f>H47/(B47)</f>
        <v>1.6860465116279071E-2</v>
      </c>
      <c r="K47" s="21">
        <v>40000000</v>
      </c>
      <c r="L47" s="22" t="str">
        <f>ROUND(Tabel2[[#This Row],[Formue]]/10^6,0)&amp; " mio. kr."</f>
        <v>40 mio. kr.</v>
      </c>
      <c r="M47" s="23">
        <v>665000</v>
      </c>
      <c r="N47" s="24">
        <v>1.6625000000000001E-2</v>
      </c>
    </row>
    <row r="48" spans="2:14" x14ac:dyDescent="0.2">
      <c r="B48" s="2">
        <f>Tabel1[[#This Row],[Millioner kr.]]*10^6</f>
        <v>44000000</v>
      </c>
      <c r="C48" s="1">
        <v>44</v>
      </c>
      <c r="D48" s="23">
        <f t="shared" si="2"/>
        <v>65000</v>
      </c>
      <c r="E48" s="23">
        <f t="shared" si="3"/>
        <v>680000</v>
      </c>
      <c r="F48" s="23">
        <f t="shared" si="4"/>
        <v>0</v>
      </c>
      <c r="G48" s="23">
        <f t="shared" si="5"/>
        <v>0</v>
      </c>
      <c r="H48" s="2">
        <f t="shared" si="6"/>
        <v>745000</v>
      </c>
      <c r="I48" s="28">
        <f>H48/(B48)</f>
        <v>1.6931818181818183E-2</v>
      </c>
      <c r="K48" s="21">
        <v>41000000</v>
      </c>
      <c r="L48" s="22" t="str">
        <f>ROUND(Tabel2[[#This Row],[Formue]]/10^6,0)&amp; " mio. kr."</f>
        <v>41 mio. kr.</v>
      </c>
      <c r="M48" s="23">
        <v>685000</v>
      </c>
      <c r="N48" s="24">
        <v>1.6707317073170733E-2</v>
      </c>
    </row>
    <row r="49" spans="2:14" x14ac:dyDescent="0.2">
      <c r="B49" s="2">
        <f>Tabel1[[#This Row],[Millioner kr.]]*10^6</f>
        <v>45000000</v>
      </c>
      <c r="C49" s="1">
        <v>45</v>
      </c>
      <c r="D49" s="23">
        <f t="shared" si="2"/>
        <v>65000</v>
      </c>
      <c r="E49" s="23">
        <f t="shared" si="3"/>
        <v>700000</v>
      </c>
      <c r="F49" s="23">
        <f t="shared" si="4"/>
        <v>0</v>
      </c>
      <c r="G49" s="23">
        <f t="shared" si="5"/>
        <v>0</v>
      </c>
      <c r="H49" s="2">
        <f t="shared" si="6"/>
        <v>765000</v>
      </c>
      <c r="I49" s="28">
        <f>H49/(B49)</f>
        <v>1.7000000000000001E-2</v>
      </c>
      <c r="K49" s="21">
        <v>42000000</v>
      </c>
      <c r="L49" s="22" t="str">
        <f>ROUND(Tabel2[[#This Row],[Formue]]/10^6,0)&amp; " mio. kr."</f>
        <v>42 mio. kr.</v>
      </c>
      <c r="M49" s="23">
        <v>705000</v>
      </c>
      <c r="N49" s="24">
        <v>1.6785714285714286E-2</v>
      </c>
    </row>
    <row r="50" spans="2:14" x14ac:dyDescent="0.2">
      <c r="B50" s="2">
        <f>Tabel1[[#This Row],[Millioner kr.]]*10^6</f>
        <v>46000000</v>
      </c>
      <c r="C50" s="1">
        <v>46</v>
      </c>
      <c r="D50" s="23">
        <f t="shared" si="2"/>
        <v>65000</v>
      </c>
      <c r="E50" s="23">
        <f t="shared" si="3"/>
        <v>720000</v>
      </c>
      <c r="F50" s="23">
        <f t="shared" si="4"/>
        <v>0</v>
      </c>
      <c r="G50" s="23">
        <f t="shared" si="5"/>
        <v>0</v>
      </c>
      <c r="H50" s="2">
        <f t="shared" si="6"/>
        <v>785000</v>
      </c>
      <c r="I50" s="28">
        <f>H50/(B50)</f>
        <v>1.7065217391304347E-2</v>
      </c>
      <c r="K50" s="21">
        <v>43000000</v>
      </c>
      <c r="L50" s="22" t="str">
        <f>ROUND(Tabel2[[#This Row],[Formue]]/10^6,0)&amp; " mio. kr."</f>
        <v>43 mio. kr.</v>
      </c>
      <c r="M50" s="23">
        <v>725000</v>
      </c>
      <c r="N50" s="24">
        <v>1.6860465116279071E-2</v>
      </c>
    </row>
    <row r="51" spans="2:14" x14ac:dyDescent="0.2">
      <c r="B51" s="2">
        <f>Tabel1[[#This Row],[Millioner kr.]]*10^6</f>
        <v>47000000</v>
      </c>
      <c r="C51" s="1">
        <v>47</v>
      </c>
      <c r="D51" s="23">
        <f t="shared" si="2"/>
        <v>65000</v>
      </c>
      <c r="E51" s="23">
        <f t="shared" si="3"/>
        <v>740000</v>
      </c>
      <c r="F51" s="23">
        <f t="shared" si="4"/>
        <v>0</v>
      </c>
      <c r="G51" s="23">
        <f t="shared" si="5"/>
        <v>0</v>
      </c>
      <c r="H51" s="2">
        <f t="shared" si="6"/>
        <v>805000</v>
      </c>
      <c r="I51" s="28">
        <f>H51/(B51)</f>
        <v>1.7127659574468084E-2</v>
      </c>
      <c r="K51" s="21">
        <v>44000000</v>
      </c>
      <c r="L51" s="22" t="str">
        <f>ROUND(Tabel2[[#This Row],[Formue]]/10^6,0)&amp; " mio. kr."</f>
        <v>44 mio. kr.</v>
      </c>
      <c r="M51" s="23">
        <v>745000</v>
      </c>
      <c r="N51" s="24">
        <v>1.6931818181818183E-2</v>
      </c>
    </row>
    <row r="52" spans="2:14" x14ac:dyDescent="0.2">
      <c r="B52" s="2">
        <f>Tabel1[[#This Row],[Millioner kr.]]*10^6</f>
        <v>48000000</v>
      </c>
      <c r="C52" s="1">
        <v>48</v>
      </c>
      <c r="D52" s="23">
        <f t="shared" si="2"/>
        <v>65000</v>
      </c>
      <c r="E52" s="23">
        <f t="shared" si="3"/>
        <v>760000</v>
      </c>
      <c r="F52" s="23">
        <f t="shared" si="4"/>
        <v>0</v>
      </c>
      <c r="G52" s="23">
        <f t="shared" si="5"/>
        <v>0</v>
      </c>
      <c r="H52" s="2">
        <f t="shared" si="6"/>
        <v>825000</v>
      </c>
      <c r="I52" s="28">
        <f>H52/(B52)</f>
        <v>1.7187500000000001E-2</v>
      </c>
      <c r="K52" s="21">
        <v>45000000</v>
      </c>
      <c r="L52" s="22" t="str">
        <f>ROUND(Tabel2[[#This Row],[Formue]]/10^6,0)&amp; " mio. kr."</f>
        <v>45 mio. kr.</v>
      </c>
      <c r="M52" s="23">
        <v>765000</v>
      </c>
      <c r="N52" s="24">
        <v>1.7000000000000001E-2</v>
      </c>
    </row>
    <row r="53" spans="2:14" x14ac:dyDescent="0.2">
      <c r="B53" s="2">
        <f>Tabel1[[#This Row],[Millioner kr.]]*10^6</f>
        <v>49000000</v>
      </c>
      <c r="C53" s="1">
        <v>49</v>
      </c>
      <c r="D53" s="23">
        <f t="shared" si="2"/>
        <v>65000</v>
      </c>
      <c r="E53" s="23">
        <f t="shared" si="3"/>
        <v>780000</v>
      </c>
      <c r="F53" s="23">
        <f t="shared" si="4"/>
        <v>0</v>
      </c>
      <c r="G53" s="23">
        <f t="shared" si="5"/>
        <v>0</v>
      </c>
      <c r="H53" s="2">
        <f t="shared" si="6"/>
        <v>845000</v>
      </c>
      <c r="I53" s="28">
        <f>H53/(B53)</f>
        <v>1.7244897959183672E-2</v>
      </c>
      <c r="K53" s="21">
        <v>46000000</v>
      </c>
      <c r="L53" s="22" t="str">
        <f>ROUND(Tabel2[[#This Row],[Formue]]/10^6,0)&amp; " mio. kr."</f>
        <v>46 mio. kr.</v>
      </c>
      <c r="M53" s="23">
        <v>785000</v>
      </c>
      <c r="N53" s="24">
        <v>1.7065217391304347E-2</v>
      </c>
    </row>
    <row r="54" spans="2:14" x14ac:dyDescent="0.2">
      <c r="B54" s="2">
        <f>Tabel1[[#This Row],[Millioner kr.]]*10^6</f>
        <v>50000000</v>
      </c>
      <c r="C54" s="1">
        <v>50</v>
      </c>
      <c r="D54" s="23">
        <f t="shared" si="2"/>
        <v>65000</v>
      </c>
      <c r="E54" s="23">
        <f t="shared" si="3"/>
        <v>800000</v>
      </c>
      <c r="F54" s="23">
        <f t="shared" si="4"/>
        <v>0</v>
      </c>
      <c r="G54" s="23">
        <f t="shared" si="5"/>
        <v>0</v>
      </c>
      <c r="H54" s="2">
        <f t="shared" si="6"/>
        <v>865000</v>
      </c>
      <c r="I54" s="28">
        <f>H54/(B54)</f>
        <v>1.7299999999999999E-2</v>
      </c>
      <c r="K54" s="21">
        <v>47000000</v>
      </c>
      <c r="L54" s="22" t="str">
        <f>ROUND(Tabel2[[#This Row],[Formue]]/10^6,0)&amp; " mio. kr."</f>
        <v>47 mio. kr.</v>
      </c>
      <c r="M54" s="23">
        <v>805000</v>
      </c>
      <c r="N54" s="24">
        <v>1.7127659574468084E-2</v>
      </c>
    </row>
    <row r="55" spans="2:14" x14ac:dyDescent="0.2">
      <c r="B55" s="2">
        <f>Tabel1[[#This Row],[Millioner kr.]]*10^6</f>
        <v>51000000</v>
      </c>
      <c r="C55" s="1">
        <v>51</v>
      </c>
      <c r="D55" s="23">
        <f t="shared" si="2"/>
        <v>65000</v>
      </c>
      <c r="E55" s="23">
        <f t="shared" si="3"/>
        <v>800000</v>
      </c>
      <c r="F55" s="23">
        <f t="shared" si="4"/>
        <v>50000</v>
      </c>
      <c r="G55" s="23">
        <f t="shared" si="5"/>
        <v>0</v>
      </c>
      <c r="H55" s="2">
        <f t="shared" si="6"/>
        <v>915000</v>
      </c>
      <c r="I55" s="28">
        <f>H55/(B55)</f>
        <v>1.7941176470588235E-2</v>
      </c>
      <c r="K55" s="21">
        <v>48000000</v>
      </c>
      <c r="L55" s="22" t="str">
        <f>ROUND(Tabel2[[#This Row],[Formue]]/10^6,0)&amp; " mio. kr."</f>
        <v>48 mio. kr.</v>
      </c>
      <c r="M55" s="23">
        <v>825000</v>
      </c>
      <c r="N55" s="24">
        <v>1.7187500000000001E-2</v>
      </c>
    </row>
    <row r="56" spans="2:14" x14ac:dyDescent="0.2">
      <c r="B56" s="2">
        <f>Tabel1[[#This Row],[Millioner kr.]]*10^6</f>
        <v>52000000</v>
      </c>
      <c r="C56" s="1">
        <v>52</v>
      </c>
      <c r="D56" s="23">
        <f t="shared" si="2"/>
        <v>65000</v>
      </c>
      <c r="E56" s="23">
        <f t="shared" si="3"/>
        <v>800000</v>
      </c>
      <c r="F56" s="23">
        <f t="shared" si="4"/>
        <v>100000</v>
      </c>
      <c r="G56" s="23">
        <f t="shared" si="5"/>
        <v>0</v>
      </c>
      <c r="H56" s="2">
        <f t="shared" si="6"/>
        <v>965000</v>
      </c>
      <c r="I56" s="28">
        <f>H56/(B56)</f>
        <v>1.8557692307692306E-2</v>
      </c>
      <c r="K56" s="21">
        <v>49000000</v>
      </c>
      <c r="L56" s="22" t="str">
        <f>ROUND(Tabel2[[#This Row],[Formue]]/10^6,0)&amp; " mio. kr."</f>
        <v>49 mio. kr.</v>
      </c>
      <c r="M56" s="23">
        <v>845000</v>
      </c>
      <c r="N56" s="24">
        <v>1.7244897959183672E-2</v>
      </c>
    </row>
    <row r="57" spans="2:14" x14ac:dyDescent="0.2">
      <c r="B57" s="2">
        <f>Tabel1[[#This Row],[Millioner kr.]]*10^6</f>
        <v>53000000</v>
      </c>
      <c r="C57" s="1">
        <v>53</v>
      </c>
      <c r="D57" s="23">
        <f t="shared" si="2"/>
        <v>65000</v>
      </c>
      <c r="E57" s="23">
        <f t="shared" si="3"/>
        <v>800000</v>
      </c>
      <c r="F57" s="23">
        <f t="shared" si="4"/>
        <v>150000</v>
      </c>
      <c r="G57" s="23">
        <f t="shared" si="5"/>
        <v>0</v>
      </c>
      <c r="H57" s="2">
        <f t="shared" si="6"/>
        <v>1015000</v>
      </c>
      <c r="I57" s="28">
        <f>H57/(B57)</f>
        <v>1.9150943396226416E-2</v>
      </c>
      <c r="K57" s="21">
        <v>50000000</v>
      </c>
      <c r="L57" s="22" t="str">
        <f>ROUND(Tabel2[[#This Row],[Formue]]/10^6,0)&amp; " mio. kr."</f>
        <v>50 mio. kr.</v>
      </c>
      <c r="M57" s="23">
        <v>865000</v>
      </c>
      <c r="N57" s="24">
        <v>1.7299999999999999E-2</v>
      </c>
    </row>
    <row r="58" spans="2:14" x14ac:dyDescent="0.2">
      <c r="B58" s="2">
        <f>Tabel1[[#This Row],[Millioner kr.]]*10^6</f>
        <v>54000000</v>
      </c>
      <c r="C58" s="1">
        <v>54</v>
      </c>
      <c r="D58" s="23">
        <f t="shared" si="2"/>
        <v>65000</v>
      </c>
      <c r="E58" s="23">
        <f t="shared" si="3"/>
        <v>800000</v>
      </c>
      <c r="F58" s="23">
        <f t="shared" si="4"/>
        <v>200000</v>
      </c>
      <c r="G58" s="23">
        <f t="shared" si="5"/>
        <v>0</v>
      </c>
      <c r="H58" s="2">
        <f t="shared" si="6"/>
        <v>1065000</v>
      </c>
      <c r="I58" s="28">
        <f>H58/(B58)</f>
        <v>1.9722222222222221E-2</v>
      </c>
      <c r="K58" s="21">
        <v>51000000</v>
      </c>
      <c r="L58" s="22" t="str">
        <f>ROUND(Tabel2[[#This Row],[Formue]]/10^6,0)&amp; " mio. kr."</f>
        <v>51 mio. kr.</v>
      </c>
      <c r="M58" s="23">
        <v>915000</v>
      </c>
      <c r="N58" s="24">
        <v>1.7941176470588235E-2</v>
      </c>
    </row>
    <row r="59" spans="2:14" x14ac:dyDescent="0.2">
      <c r="B59" s="2">
        <f>Tabel1[[#This Row],[Millioner kr.]]*10^6</f>
        <v>55000000</v>
      </c>
      <c r="C59" s="1">
        <v>55</v>
      </c>
      <c r="D59" s="23">
        <f t="shared" si="2"/>
        <v>65000</v>
      </c>
      <c r="E59" s="23">
        <f t="shared" si="3"/>
        <v>800000</v>
      </c>
      <c r="F59" s="23">
        <f t="shared" si="4"/>
        <v>250000</v>
      </c>
      <c r="G59" s="23">
        <f t="shared" si="5"/>
        <v>0</v>
      </c>
      <c r="H59" s="2">
        <f t="shared" si="6"/>
        <v>1115000</v>
      </c>
      <c r="I59" s="28">
        <f>H59/(B59)</f>
        <v>2.0272727272727272E-2</v>
      </c>
      <c r="K59" s="21">
        <v>52000000</v>
      </c>
      <c r="L59" s="22" t="str">
        <f>ROUND(Tabel2[[#This Row],[Formue]]/10^6,0)&amp; " mio. kr."</f>
        <v>52 mio. kr.</v>
      </c>
      <c r="M59" s="23">
        <v>965000</v>
      </c>
      <c r="N59" s="24">
        <v>1.8557692307692306E-2</v>
      </c>
    </row>
    <row r="60" spans="2:14" x14ac:dyDescent="0.2">
      <c r="B60" s="2">
        <f>Tabel1[[#This Row],[Millioner kr.]]*10^6</f>
        <v>56000000</v>
      </c>
      <c r="C60" s="1">
        <v>56</v>
      </c>
      <c r="D60" s="23">
        <f t="shared" si="2"/>
        <v>65000</v>
      </c>
      <c r="E60" s="23">
        <f t="shared" si="3"/>
        <v>800000</v>
      </c>
      <c r="F60" s="23">
        <f t="shared" si="4"/>
        <v>300000</v>
      </c>
      <c r="G60" s="23">
        <f t="shared" si="5"/>
        <v>0</v>
      </c>
      <c r="H60" s="2">
        <f t="shared" si="6"/>
        <v>1165000</v>
      </c>
      <c r="I60" s="28">
        <f>H60/(B60)</f>
        <v>2.0803571428571428E-2</v>
      </c>
      <c r="K60" s="21">
        <v>53000000</v>
      </c>
      <c r="L60" s="22" t="str">
        <f>ROUND(Tabel2[[#This Row],[Formue]]/10^6,0)&amp; " mio. kr."</f>
        <v>53 mio. kr.</v>
      </c>
      <c r="M60" s="23">
        <v>1015000</v>
      </c>
      <c r="N60" s="24">
        <v>1.9150943396226416E-2</v>
      </c>
    </row>
    <row r="61" spans="2:14" x14ac:dyDescent="0.2">
      <c r="B61" s="2">
        <f>Tabel1[[#This Row],[Millioner kr.]]*10^6</f>
        <v>57000000</v>
      </c>
      <c r="C61" s="1">
        <v>57</v>
      </c>
      <c r="D61" s="23">
        <f t="shared" si="2"/>
        <v>65000</v>
      </c>
      <c r="E61" s="23">
        <f t="shared" si="3"/>
        <v>800000</v>
      </c>
      <c r="F61" s="23">
        <f t="shared" si="4"/>
        <v>350000</v>
      </c>
      <c r="G61" s="23">
        <f t="shared" si="5"/>
        <v>0</v>
      </c>
      <c r="H61" s="2">
        <f t="shared" si="6"/>
        <v>1215000</v>
      </c>
      <c r="I61" s="28">
        <f>H61/(B61)</f>
        <v>2.1315789473684212E-2</v>
      </c>
      <c r="K61" s="21">
        <v>54000000</v>
      </c>
      <c r="L61" s="22" t="str">
        <f>ROUND(Tabel2[[#This Row],[Formue]]/10^6,0)&amp; " mio. kr."</f>
        <v>54 mio. kr.</v>
      </c>
      <c r="M61" s="23">
        <v>1065000</v>
      </c>
      <c r="N61" s="24">
        <v>1.9722222222222221E-2</v>
      </c>
    </row>
    <row r="62" spans="2:14" x14ac:dyDescent="0.2">
      <c r="B62" s="2">
        <f>Tabel1[[#This Row],[Millioner kr.]]*10^6</f>
        <v>58000000</v>
      </c>
      <c r="C62" s="1">
        <v>58</v>
      </c>
      <c r="D62" s="23">
        <f t="shared" si="2"/>
        <v>65000</v>
      </c>
      <c r="E62" s="23">
        <f t="shared" si="3"/>
        <v>800000</v>
      </c>
      <c r="F62" s="23">
        <f t="shared" si="4"/>
        <v>400000</v>
      </c>
      <c r="G62" s="23">
        <f t="shared" si="5"/>
        <v>0</v>
      </c>
      <c r="H62" s="2">
        <f t="shared" si="6"/>
        <v>1265000</v>
      </c>
      <c r="I62" s="28">
        <f>H62/(B62)</f>
        <v>2.1810344827586207E-2</v>
      </c>
      <c r="K62" s="21">
        <v>55000000</v>
      </c>
      <c r="L62" s="22" t="str">
        <f>ROUND(Tabel2[[#This Row],[Formue]]/10^6,0)&amp; " mio. kr."</f>
        <v>55 mio. kr.</v>
      </c>
      <c r="M62" s="23">
        <v>1115000</v>
      </c>
      <c r="N62" s="24">
        <v>2.0272727272727272E-2</v>
      </c>
    </row>
    <row r="63" spans="2:14" x14ac:dyDescent="0.2">
      <c r="B63" s="2">
        <f>Tabel1[[#This Row],[Millioner kr.]]*10^6</f>
        <v>59000000</v>
      </c>
      <c r="C63" s="1">
        <v>59</v>
      </c>
      <c r="D63" s="23">
        <f t="shared" si="2"/>
        <v>65000</v>
      </c>
      <c r="E63" s="23">
        <f t="shared" si="3"/>
        <v>800000</v>
      </c>
      <c r="F63" s="23">
        <f t="shared" si="4"/>
        <v>450000</v>
      </c>
      <c r="G63" s="23">
        <f t="shared" si="5"/>
        <v>0</v>
      </c>
      <c r="H63" s="2">
        <f t="shared" si="6"/>
        <v>1315000</v>
      </c>
      <c r="I63" s="28">
        <f>H63/(B63)</f>
        <v>2.2288135593220338E-2</v>
      </c>
      <c r="K63" s="21">
        <v>56000000</v>
      </c>
      <c r="L63" s="22" t="str">
        <f>ROUND(Tabel2[[#This Row],[Formue]]/10^6,0)&amp; " mio. kr."</f>
        <v>56 mio. kr.</v>
      </c>
      <c r="M63" s="23">
        <v>1165000</v>
      </c>
      <c r="N63" s="24">
        <v>2.0803571428571428E-2</v>
      </c>
    </row>
    <row r="64" spans="2:14" x14ac:dyDescent="0.2">
      <c r="B64" s="2">
        <f>Tabel1[[#This Row],[Millioner kr.]]*10^6</f>
        <v>60000000</v>
      </c>
      <c r="C64" s="1">
        <v>60</v>
      </c>
      <c r="D64" s="23">
        <f t="shared" si="2"/>
        <v>65000</v>
      </c>
      <c r="E64" s="23">
        <f t="shared" si="3"/>
        <v>800000</v>
      </c>
      <c r="F64" s="23">
        <f t="shared" si="4"/>
        <v>500000</v>
      </c>
      <c r="G64" s="23">
        <f t="shared" si="5"/>
        <v>0</v>
      </c>
      <c r="H64" s="2">
        <f t="shared" si="6"/>
        <v>1365000</v>
      </c>
      <c r="I64" s="28">
        <f>H64/(B64)</f>
        <v>2.2749999999999999E-2</v>
      </c>
      <c r="K64" s="21">
        <v>57000000</v>
      </c>
      <c r="L64" s="22" t="str">
        <f>ROUND(Tabel2[[#This Row],[Formue]]/10^6,0)&amp; " mio. kr."</f>
        <v>57 mio. kr.</v>
      </c>
      <c r="M64" s="23">
        <v>1215000</v>
      </c>
      <c r="N64" s="24">
        <v>2.1315789473684212E-2</v>
      </c>
    </row>
    <row r="65" spans="2:14" x14ac:dyDescent="0.2">
      <c r="B65" s="2">
        <f>Tabel1[[#This Row],[Millioner kr.]]*10^6</f>
        <v>61000000</v>
      </c>
      <c r="C65" s="1">
        <v>61</v>
      </c>
      <c r="D65" s="23">
        <f t="shared" si="2"/>
        <v>65000</v>
      </c>
      <c r="E65" s="23">
        <f t="shared" si="3"/>
        <v>800000</v>
      </c>
      <c r="F65" s="23">
        <f t="shared" si="4"/>
        <v>550000</v>
      </c>
      <c r="G65" s="23">
        <f t="shared" si="5"/>
        <v>0</v>
      </c>
      <c r="H65" s="2">
        <f t="shared" si="6"/>
        <v>1415000</v>
      </c>
      <c r="I65" s="28">
        <f>H65/(B65)</f>
        <v>2.3196721311475411E-2</v>
      </c>
      <c r="K65" s="21">
        <v>58000000</v>
      </c>
      <c r="L65" s="22" t="str">
        <f>ROUND(Tabel2[[#This Row],[Formue]]/10^6,0)&amp; " mio. kr."</f>
        <v>58 mio. kr.</v>
      </c>
      <c r="M65" s="23">
        <v>1265000</v>
      </c>
      <c r="N65" s="24">
        <v>2.1810344827586207E-2</v>
      </c>
    </row>
    <row r="66" spans="2:14" x14ac:dyDescent="0.2">
      <c r="B66" s="2">
        <f>Tabel1[[#This Row],[Millioner kr.]]*10^6</f>
        <v>62000000</v>
      </c>
      <c r="C66" s="1">
        <v>62</v>
      </c>
      <c r="D66" s="23">
        <f t="shared" si="2"/>
        <v>65000</v>
      </c>
      <c r="E66" s="23">
        <f t="shared" si="3"/>
        <v>800000</v>
      </c>
      <c r="F66" s="23">
        <f t="shared" si="4"/>
        <v>600000</v>
      </c>
      <c r="G66" s="23">
        <f t="shared" si="5"/>
        <v>0</v>
      </c>
      <c r="H66" s="2">
        <f t="shared" si="6"/>
        <v>1465000</v>
      </c>
      <c r="I66" s="28">
        <f>H66/(B66)</f>
        <v>2.3629032258064515E-2</v>
      </c>
      <c r="K66" s="21">
        <v>59000000</v>
      </c>
      <c r="L66" s="22" t="str">
        <f>ROUND(Tabel2[[#This Row],[Formue]]/10^6,0)&amp; " mio. kr."</f>
        <v>59 mio. kr.</v>
      </c>
      <c r="M66" s="23">
        <v>1315000</v>
      </c>
      <c r="N66" s="24">
        <v>2.2288135593220338E-2</v>
      </c>
    </row>
    <row r="67" spans="2:14" x14ac:dyDescent="0.2">
      <c r="B67" s="2">
        <f>Tabel1[[#This Row],[Millioner kr.]]*10^6</f>
        <v>63000000</v>
      </c>
      <c r="C67" s="1">
        <v>63</v>
      </c>
      <c r="D67" s="23">
        <f t="shared" si="2"/>
        <v>65000</v>
      </c>
      <c r="E67" s="23">
        <f t="shared" si="3"/>
        <v>800000</v>
      </c>
      <c r="F67" s="23">
        <f t="shared" si="4"/>
        <v>650000</v>
      </c>
      <c r="G67" s="23">
        <f t="shared" si="5"/>
        <v>0</v>
      </c>
      <c r="H67" s="2">
        <f t="shared" si="6"/>
        <v>1515000</v>
      </c>
      <c r="I67" s="28">
        <f>H67/(B67)</f>
        <v>2.4047619047619047E-2</v>
      </c>
      <c r="K67" s="21">
        <v>60000000</v>
      </c>
      <c r="L67" s="22" t="str">
        <f>ROUND(Tabel2[[#This Row],[Formue]]/10^6,0)&amp; " mio. kr."</f>
        <v>60 mio. kr.</v>
      </c>
      <c r="M67" s="23">
        <v>1365000</v>
      </c>
      <c r="N67" s="24">
        <v>2.2749999999999999E-2</v>
      </c>
    </row>
    <row r="68" spans="2:14" x14ac:dyDescent="0.2">
      <c r="B68" s="2">
        <f>Tabel1[[#This Row],[Millioner kr.]]*10^6</f>
        <v>64000000</v>
      </c>
      <c r="C68" s="1">
        <v>64</v>
      </c>
      <c r="D68" s="23">
        <f t="shared" si="2"/>
        <v>65000</v>
      </c>
      <c r="E68" s="23">
        <f t="shared" si="3"/>
        <v>800000</v>
      </c>
      <c r="F68" s="23">
        <f t="shared" si="4"/>
        <v>700000</v>
      </c>
      <c r="G68" s="23">
        <f t="shared" si="5"/>
        <v>0</v>
      </c>
      <c r="H68" s="2">
        <f t="shared" si="6"/>
        <v>1565000</v>
      </c>
      <c r="I68" s="28">
        <f>H68/(B68)</f>
        <v>2.4453124999999999E-2</v>
      </c>
      <c r="K68" s="21">
        <v>61000000</v>
      </c>
      <c r="L68" s="22" t="str">
        <f>ROUND(Tabel2[[#This Row],[Formue]]/10^6,0)&amp; " mio. kr."</f>
        <v>61 mio. kr.</v>
      </c>
      <c r="M68" s="23">
        <v>1415000</v>
      </c>
      <c r="N68" s="24">
        <v>2.3196721311475411E-2</v>
      </c>
    </row>
    <row r="69" spans="2:14" x14ac:dyDescent="0.2">
      <c r="B69" s="2">
        <f>Tabel1[[#This Row],[Millioner kr.]]*10^6</f>
        <v>65000000</v>
      </c>
      <c r="C69" s="1">
        <v>65</v>
      </c>
      <c r="D69" s="23">
        <f t="shared" si="2"/>
        <v>65000</v>
      </c>
      <c r="E69" s="23">
        <f t="shared" si="3"/>
        <v>800000</v>
      </c>
      <c r="F69" s="23">
        <f t="shared" si="4"/>
        <v>750000</v>
      </c>
      <c r="G69" s="23">
        <f t="shared" si="5"/>
        <v>0</v>
      </c>
      <c r="H69" s="2">
        <f t="shared" si="6"/>
        <v>1615000</v>
      </c>
      <c r="I69" s="28">
        <f>H69/(B69)</f>
        <v>2.4846153846153848E-2</v>
      </c>
      <c r="K69" s="21">
        <v>62000000</v>
      </c>
      <c r="L69" s="22" t="str">
        <f>ROUND(Tabel2[[#This Row],[Formue]]/10^6,0)&amp; " mio. kr."</f>
        <v>62 mio. kr.</v>
      </c>
      <c r="M69" s="23">
        <v>1465000</v>
      </c>
      <c r="N69" s="24">
        <v>2.3629032258064515E-2</v>
      </c>
    </row>
    <row r="70" spans="2:14" x14ac:dyDescent="0.2">
      <c r="B70" s="2">
        <f>Tabel1[[#This Row],[Millioner kr.]]*10^6</f>
        <v>66000000</v>
      </c>
      <c r="C70" s="1">
        <v>66</v>
      </c>
      <c r="D70" s="23">
        <f t="shared" si="2"/>
        <v>65000</v>
      </c>
      <c r="E70" s="23">
        <f t="shared" si="3"/>
        <v>800000</v>
      </c>
      <c r="F70" s="23">
        <f t="shared" si="4"/>
        <v>800000</v>
      </c>
      <c r="G70" s="23">
        <f t="shared" si="5"/>
        <v>0</v>
      </c>
      <c r="H70" s="2">
        <f t="shared" si="6"/>
        <v>1665000</v>
      </c>
      <c r="I70" s="28">
        <f>H70/(B70)</f>
        <v>2.5227272727272727E-2</v>
      </c>
      <c r="K70" s="21">
        <v>63000000</v>
      </c>
      <c r="L70" s="22" t="str">
        <f>ROUND(Tabel2[[#This Row],[Formue]]/10^6,0)&amp; " mio. kr."</f>
        <v>63 mio. kr.</v>
      </c>
      <c r="M70" s="23">
        <v>1515000</v>
      </c>
      <c r="N70" s="24">
        <v>2.4047619047619047E-2</v>
      </c>
    </row>
    <row r="71" spans="2:14" x14ac:dyDescent="0.2">
      <c r="B71" s="2">
        <f>Tabel1[[#This Row],[Millioner kr.]]*10^6</f>
        <v>67000000</v>
      </c>
      <c r="C71" s="1">
        <v>67</v>
      </c>
      <c r="D71" s="23">
        <f t="shared" ref="D71:D134" si="7">IF($B71&gt;D$1,IF($B71&lt;D$2,($B71-D$1)*D$5,(D$2-D$1)*D$5),0)</f>
        <v>65000</v>
      </c>
      <c r="E71" s="23">
        <f t="shared" ref="E71:E134" si="8">IF($B71&gt;E$1,IF($B71&lt;E$2,($B71-E$1)*E$5,(E$2-E$1)*E$5),0)</f>
        <v>800000</v>
      </c>
      <c r="F71" s="23">
        <f t="shared" ref="F71:F134" si="9">IF($B71&gt;F$1,IF($B71&lt;F$2,($B71-F$1)*F$5,(F$2-F$1)*F$5),0)</f>
        <v>850000</v>
      </c>
      <c r="G71" s="23">
        <f t="shared" ref="G71:G134" si="10">IF($B71&gt;G$1,IF($B71&lt;G$2,($B71-G$1)*G$5,(G$2-G$1)*G$5),0)</f>
        <v>0</v>
      </c>
      <c r="H71" s="2">
        <f t="shared" ref="H71:H134" si="11">SUM(D71:G71)</f>
        <v>1715000</v>
      </c>
      <c r="I71" s="28">
        <f>H71/(B71)</f>
        <v>2.5597014925373134E-2</v>
      </c>
      <c r="K71" s="21">
        <v>64000000</v>
      </c>
      <c r="L71" s="22" t="str">
        <f>ROUND(Tabel2[[#This Row],[Formue]]/10^6,0)&amp; " mio. kr."</f>
        <v>64 mio. kr.</v>
      </c>
      <c r="M71" s="23">
        <v>1565000</v>
      </c>
      <c r="N71" s="24">
        <v>2.4453124999999999E-2</v>
      </c>
    </row>
    <row r="72" spans="2:14" x14ac:dyDescent="0.2">
      <c r="B72" s="2">
        <f>Tabel1[[#This Row],[Millioner kr.]]*10^6</f>
        <v>68000000</v>
      </c>
      <c r="C72" s="1">
        <v>68</v>
      </c>
      <c r="D72" s="23">
        <f t="shared" si="7"/>
        <v>65000</v>
      </c>
      <c r="E72" s="23">
        <f t="shared" si="8"/>
        <v>800000</v>
      </c>
      <c r="F72" s="23">
        <f t="shared" si="9"/>
        <v>900000</v>
      </c>
      <c r="G72" s="23">
        <f t="shared" si="10"/>
        <v>0</v>
      </c>
      <c r="H72" s="2">
        <f t="shared" si="11"/>
        <v>1765000</v>
      </c>
      <c r="I72" s="28">
        <f>H72/(B72)</f>
        <v>2.5955882352941176E-2</v>
      </c>
      <c r="K72" s="21">
        <v>65000000</v>
      </c>
      <c r="L72" s="22" t="str">
        <f>ROUND(Tabel2[[#This Row],[Formue]]/10^6,0)&amp; " mio. kr."</f>
        <v>65 mio. kr.</v>
      </c>
      <c r="M72" s="23">
        <v>1615000</v>
      </c>
      <c r="N72" s="24">
        <v>2.4846153846153848E-2</v>
      </c>
    </row>
    <row r="73" spans="2:14" x14ac:dyDescent="0.2">
      <c r="B73" s="2">
        <f>Tabel1[[#This Row],[Millioner kr.]]*10^6</f>
        <v>69000000</v>
      </c>
      <c r="C73" s="1">
        <v>69</v>
      </c>
      <c r="D73" s="23">
        <f t="shared" si="7"/>
        <v>65000</v>
      </c>
      <c r="E73" s="23">
        <f t="shared" si="8"/>
        <v>800000</v>
      </c>
      <c r="F73" s="23">
        <f t="shared" si="9"/>
        <v>950000</v>
      </c>
      <c r="G73" s="23">
        <f t="shared" si="10"/>
        <v>0</v>
      </c>
      <c r="H73" s="2">
        <f t="shared" si="11"/>
        <v>1815000</v>
      </c>
      <c r="I73" s="28">
        <f>H73/(B73)</f>
        <v>2.6304347826086958E-2</v>
      </c>
      <c r="K73" s="21">
        <v>66000000</v>
      </c>
      <c r="L73" s="22" t="str">
        <f>ROUND(Tabel2[[#This Row],[Formue]]/10^6,0)&amp; " mio. kr."</f>
        <v>66 mio. kr.</v>
      </c>
      <c r="M73" s="23">
        <v>1665000</v>
      </c>
      <c r="N73" s="24">
        <v>2.5227272727272727E-2</v>
      </c>
    </row>
    <row r="74" spans="2:14" x14ac:dyDescent="0.2">
      <c r="B74" s="2">
        <f>Tabel1[[#This Row],[Millioner kr.]]*10^6</f>
        <v>70000000</v>
      </c>
      <c r="C74" s="1">
        <v>70</v>
      </c>
      <c r="D74" s="23">
        <f t="shared" si="7"/>
        <v>65000</v>
      </c>
      <c r="E74" s="23">
        <f t="shared" si="8"/>
        <v>800000</v>
      </c>
      <c r="F74" s="23">
        <f t="shared" si="9"/>
        <v>1000000</v>
      </c>
      <c r="G74" s="23">
        <f t="shared" si="10"/>
        <v>0</v>
      </c>
      <c r="H74" s="2">
        <f t="shared" si="11"/>
        <v>1865000</v>
      </c>
      <c r="I74" s="28">
        <f>H74/(B74)</f>
        <v>2.6642857142857142E-2</v>
      </c>
      <c r="K74" s="21">
        <v>67000000</v>
      </c>
      <c r="L74" s="22" t="str">
        <f>ROUND(Tabel2[[#This Row],[Formue]]/10^6,0)&amp; " mio. kr."</f>
        <v>67 mio. kr.</v>
      </c>
      <c r="M74" s="23">
        <v>1715000</v>
      </c>
      <c r="N74" s="24">
        <v>2.5597014925373134E-2</v>
      </c>
    </row>
    <row r="75" spans="2:14" x14ac:dyDescent="0.2">
      <c r="B75" s="2">
        <f>Tabel1[[#This Row],[Millioner kr.]]*10^6</f>
        <v>71000000</v>
      </c>
      <c r="C75" s="1">
        <v>71</v>
      </c>
      <c r="D75" s="23">
        <f t="shared" si="7"/>
        <v>65000</v>
      </c>
      <c r="E75" s="23">
        <f t="shared" si="8"/>
        <v>800000</v>
      </c>
      <c r="F75" s="23">
        <f t="shared" si="9"/>
        <v>1050000</v>
      </c>
      <c r="G75" s="23">
        <f t="shared" si="10"/>
        <v>0</v>
      </c>
      <c r="H75" s="2">
        <f t="shared" si="11"/>
        <v>1915000</v>
      </c>
      <c r="I75" s="28">
        <f>H75/(B75)</f>
        <v>2.6971830985915494E-2</v>
      </c>
      <c r="K75" s="21">
        <v>68000000</v>
      </c>
      <c r="L75" s="22" t="str">
        <f>ROUND(Tabel2[[#This Row],[Formue]]/10^6,0)&amp; " mio. kr."</f>
        <v>68 mio. kr.</v>
      </c>
      <c r="M75" s="23">
        <v>1765000</v>
      </c>
      <c r="N75" s="24">
        <v>2.5955882352941176E-2</v>
      </c>
    </row>
    <row r="76" spans="2:14" x14ac:dyDescent="0.2">
      <c r="B76" s="2">
        <f>Tabel1[[#This Row],[Millioner kr.]]*10^6</f>
        <v>72000000</v>
      </c>
      <c r="C76" s="1">
        <v>72</v>
      </c>
      <c r="D76" s="23">
        <f t="shared" si="7"/>
        <v>65000</v>
      </c>
      <c r="E76" s="23">
        <f t="shared" si="8"/>
        <v>800000</v>
      </c>
      <c r="F76" s="23">
        <f t="shared" si="9"/>
        <v>1100000</v>
      </c>
      <c r="G76" s="23">
        <f t="shared" si="10"/>
        <v>0</v>
      </c>
      <c r="H76" s="2">
        <f t="shared" si="11"/>
        <v>1965000</v>
      </c>
      <c r="I76" s="28">
        <f>H76/(B76)</f>
        <v>2.7291666666666665E-2</v>
      </c>
      <c r="K76" s="21">
        <v>69000000</v>
      </c>
      <c r="L76" s="22" t="str">
        <f>ROUND(Tabel2[[#This Row],[Formue]]/10^6,0)&amp; " mio. kr."</f>
        <v>69 mio. kr.</v>
      </c>
      <c r="M76" s="23">
        <v>1815000</v>
      </c>
      <c r="N76" s="24">
        <v>2.6304347826086958E-2</v>
      </c>
    </row>
    <row r="77" spans="2:14" x14ac:dyDescent="0.2">
      <c r="B77" s="2">
        <f>Tabel1[[#This Row],[Millioner kr.]]*10^6</f>
        <v>73000000</v>
      </c>
      <c r="C77" s="1">
        <v>73</v>
      </c>
      <c r="D77" s="23">
        <f t="shared" si="7"/>
        <v>65000</v>
      </c>
      <c r="E77" s="23">
        <f t="shared" si="8"/>
        <v>800000</v>
      </c>
      <c r="F77" s="23">
        <f t="shared" si="9"/>
        <v>1150000</v>
      </c>
      <c r="G77" s="23">
        <f t="shared" si="10"/>
        <v>0</v>
      </c>
      <c r="H77" s="2">
        <f t="shared" si="11"/>
        <v>2015000</v>
      </c>
      <c r="I77" s="28">
        <f>H77/(B77)</f>
        <v>2.7602739726027396E-2</v>
      </c>
      <c r="K77" s="21">
        <v>70000000</v>
      </c>
      <c r="L77" s="22" t="str">
        <f>ROUND(Tabel2[[#This Row],[Formue]]/10^6,0)&amp; " mio. kr."</f>
        <v>70 mio. kr.</v>
      </c>
      <c r="M77" s="23">
        <v>1865000</v>
      </c>
      <c r="N77" s="24">
        <v>2.6642857142857142E-2</v>
      </c>
    </row>
    <row r="78" spans="2:14" x14ac:dyDescent="0.2">
      <c r="B78" s="2">
        <f>Tabel1[[#This Row],[Millioner kr.]]*10^6</f>
        <v>74000000</v>
      </c>
      <c r="C78" s="1">
        <v>74</v>
      </c>
      <c r="D78" s="23">
        <f t="shared" si="7"/>
        <v>65000</v>
      </c>
      <c r="E78" s="23">
        <f t="shared" si="8"/>
        <v>800000</v>
      </c>
      <c r="F78" s="23">
        <f t="shared" si="9"/>
        <v>1200000</v>
      </c>
      <c r="G78" s="23">
        <f t="shared" si="10"/>
        <v>0</v>
      </c>
      <c r="H78" s="2">
        <f t="shared" si="11"/>
        <v>2065000</v>
      </c>
      <c r="I78" s="28">
        <f>H78/(B78)</f>
        <v>2.7905405405405405E-2</v>
      </c>
      <c r="K78" s="21">
        <v>71000000</v>
      </c>
      <c r="L78" s="22" t="str">
        <f>ROUND(Tabel2[[#This Row],[Formue]]/10^6,0)&amp; " mio. kr."</f>
        <v>71 mio. kr.</v>
      </c>
      <c r="M78" s="23">
        <v>1915000</v>
      </c>
      <c r="N78" s="24">
        <v>2.6971830985915494E-2</v>
      </c>
    </row>
    <row r="79" spans="2:14" x14ac:dyDescent="0.2">
      <c r="B79" s="2">
        <f>Tabel1[[#This Row],[Millioner kr.]]*10^6</f>
        <v>75000000</v>
      </c>
      <c r="C79" s="1">
        <v>75</v>
      </c>
      <c r="D79" s="23">
        <f t="shared" si="7"/>
        <v>65000</v>
      </c>
      <c r="E79" s="23">
        <f t="shared" si="8"/>
        <v>800000</v>
      </c>
      <c r="F79" s="23">
        <f t="shared" si="9"/>
        <v>1250000</v>
      </c>
      <c r="G79" s="23">
        <f t="shared" si="10"/>
        <v>0</v>
      </c>
      <c r="H79" s="2">
        <f t="shared" si="11"/>
        <v>2115000</v>
      </c>
      <c r="I79" s="28">
        <f>H79/(B79)</f>
        <v>2.8199999999999999E-2</v>
      </c>
      <c r="K79" s="21">
        <v>72000000</v>
      </c>
      <c r="L79" s="22" t="str">
        <f>ROUND(Tabel2[[#This Row],[Formue]]/10^6,0)&amp; " mio. kr."</f>
        <v>72 mio. kr.</v>
      </c>
      <c r="M79" s="23">
        <v>1965000</v>
      </c>
      <c r="N79" s="24">
        <v>2.7291666666666665E-2</v>
      </c>
    </row>
    <row r="80" spans="2:14" x14ac:dyDescent="0.2">
      <c r="B80" s="2">
        <f>Tabel1[[#This Row],[Millioner kr.]]*10^6</f>
        <v>76000000</v>
      </c>
      <c r="C80" s="1">
        <v>76</v>
      </c>
      <c r="D80" s="23">
        <f t="shared" si="7"/>
        <v>65000</v>
      </c>
      <c r="E80" s="23">
        <f t="shared" si="8"/>
        <v>800000</v>
      </c>
      <c r="F80" s="23">
        <f t="shared" si="9"/>
        <v>1300000</v>
      </c>
      <c r="G80" s="23">
        <f t="shared" si="10"/>
        <v>0</v>
      </c>
      <c r="H80" s="2">
        <f t="shared" si="11"/>
        <v>2165000</v>
      </c>
      <c r="I80" s="28">
        <f>H80/(B80)</f>
        <v>2.8486842105263158E-2</v>
      </c>
      <c r="K80" s="21">
        <v>73000000</v>
      </c>
      <c r="L80" s="22" t="str">
        <f>ROUND(Tabel2[[#This Row],[Formue]]/10^6,0)&amp; " mio. kr."</f>
        <v>73 mio. kr.</v>
      </c>
      <c r="M80" s="23">
        <v>2015000</v>
      </c>
      <c r="N80" s="24">
        <v>2.7602739726027396E-2</v>
      </c>
    </row>
    <row r="81" spans="2:14" x14ac:dyDescent="0.2">
      <c r="B81" s="2">
        <f>Tabel1[[#This Row],[Millioner kr.]]*10^6</f>
        <v>77000000</v>
      </c>
      <c r="C81" s="1">
        <v>77</v>
      </c>
      <c r="D81" s="23">
        <f t="shared" si="7"/>
        <v>65000</v>
      </c>
      <c r="E81" s="23">
        <f t="shared" si="8"/>
        <v>800000</v>
      </c>
      <c r="F81" s="23">
        <f t="shared" si="9"/>
        <v>1350000</v>
      </c>
      <c r="G81" s="23">
        <f t="shared" si="10"/>
        <v>0</v>
      </c>
      <c r="H81" s="2">
        <f t="shared" si="11"/>
        <v>2215000</v>
      </c>
      <c r="I81" s="28">
        <f>H81/(B81)</f>
        <v>2.8766233766233766E-2</v>
      </c>
      <c r="K81" s="21">
        <v>74000000</v>
      </c>
      <c r="L81" s="22" t="str">
        <f>ROUND(Tabel2[[#This Row],[Formue]]/10^6,0)&amp; " mio. kr."</f>
        <v>74 mio. kr.</v>
      </c>
      <c r="M81" s="23">
        <v>2065000</v>
      </c>
      <c r="N81" s="24">
        <v>2.7905405405405405E-2</v>
      </c>
    </row>
    <row r="82" spans="2:14" x14ac:dyDescent="0.2">
      <c r="B82" s="2">
        <f>Tabel1[[#This Row],[Millioner kr.]]*10^6</f>
        <v>78000000</v>
      </c>
      <c r="C82" s="1">
        <v>78</v>
      </c>
      <c r="D82" s="23">
        <f t="shared" si="7"/>
        <v>65000</v>
      </c>
      <c r="E82" s="23">
        <f t="shared" si="8"/>
        <v>800000</v>
      </c>
      <c r="F82" s="23">
        <f t="shared" si="9"/>
        <v>1400000</v>
      </c>
      <c r="G82" s="23">
        <f t="shared" si="10"/>
        <v>0</v>
      </c>
      <c r="H82" s="2">
        <f t="shared" si="11"/>
        <v>2265000</v>
      </c>
      <c r="I82" s="28">
        <f>H82/(B82)</f>
        <v>2.9038461538461537E-2</v>
      </c>
      <c r="K82" s="21">
        <v>75000000</v>
      </c>
      <c r="L82" s="22" t="str">
        <f>ROUND(Tabel2[[#This Row],[Formue]]/10^6,0)&amp; " mio. kr."</f>
        <v>75 mio. kr.</v>
      </c>
      <c r="M82" s="23">
        <v>2115000</v>
      </c>
      <c r="N82" s="24">
        <v>2.8199999999999999E-2</v>
      </c>
    </row>
    <row r="83" spans="2:14" x14ac:dyDescent="0.2">
      <c r="B83" s="2">
        <f>Tabel1[[#This Row],[Millioner kr.]]*10^6</f>
        <v>79000000</v>
      </c>
      <c r="C83" s="1">
        <v>79</v>
      </c>
      <c r="D83" s="23">
        <f t="shared" si="7"/>
        <v>65000</v>
      </c>
      <c r="E83" s="23">
        <f t="shared" si="8"/>
        <v>800000</v>
      </c>
      <c r="F83" s="23">
        <f t="shared" si="9"/>
        <v>1450000</v>
      </c>
      <c r="G83" s="23">
        <f t="shared" si="10"/>
        <v>0</v>
      </c>
      <c r="H83" s="2">
        <f t="shared" si="11"/>
        <v>2315000</v>
      </c>
      <c r="I83" s="28">
        <f>H83/(B83)</f>
        <v>2.9303797468354431E-2</v>
      </c>
      <c r="K83" s="21">
        <v>76000000</v>
      </c>
      <c r="L83" s="22" t="str">
        <f>ROUND(Tabel2[[#This Row],[Formue]]/10^6,0)&amp; " mio. kr."</f>
        <v>76 mio. kr.</v>
      </c>
      <c r="M83" s="23">
        <v>2165000</v>
      </c>
      <c r="N83" s="24">
        <v>2.8486842105263158E-2</v>
      </c>
    </row>
    <row r="84" spans="2:14" x14ac:dyDescent="0.2">
      <c r="B84" s="2">
        <f>Tabel1[[#This Row],[Millioner kr.]]*10^6</f>
        <v>80000000</v>
      </c>
      <c r="C84" s="1">
        <v>80</v>
      </c>
      <c r="D84" s="23">
        <f t="shared" si="7"/>
        <v>65000</v>
      </c>
      <c r="E84" s="23">
        <f t="shared" si="8"/>
        <v>800000</v>
      </c>
      <c r="F84" s="23">
        <f t="shared" si="9"/>
        <v>1500000</v>
      </c>
      <c r="G84" s="23">
        <f t="shared" si="10"/>
        <v>0</v>
      </c>
      <c r="H84" s="2">
        <f t="shared" si="11"/>
        <v>2365000</v>
      </c>
      <c r="I84" s="28">
        <f>H84/(B84)</f>
        <v>2.9562499999999999E-2</v>
      </c>
      <c r="K84" s="21">
        <v>77000000</v>
      </c>
      <c r="L84" s="22" t="str">
        <f>ROUND(Tabel2[[#This Row],[Formue]]/10^6,0)&amp; " mio. kr."</f>
        <v>77 mio. kr.</v>
      </c>
      <c r="M84" s="23">
        <v>2215000</v>
      </c>
      <c r="N84" s="24">
        <v>2.8766233766233766E-2</v>
      </c>
    </row>
    <row r="85" spans="2:14" x14ac:dyDescent="0.2">
      <c r="B85" s="2">
        <f>Tabel1[[#This Row],[Millioner kr.]]*10^6</f>
        <v>81000000</v>
      </c>
      <c r="C85" s="1">
        <v>81</v>
      </c>
      <c r="D85" s="23">
        <f t="shared" si="7"/>
        <v>65000</v>
      </c>
      <c r="E85" s="23">
        <f t="shared" si="8"/>
        <v>800000</v>
      </c>
      <c r="F85" s="23">
        <f t="shared" si="9"/>
        <v>1550000</v>
      </c>
      <c r="G85" s="23">
        <f t="shared" si="10"/>
        <v>0</v>
      </c>
      <c r="H85" s="2">
        <f t="shared" si="11"/>
        <v>2415000</v>
      </c>
      <c r="I85" s="28">
        <f>H85/(B85)</f>
        <v>2.9814814814814815E-2</v>
      </c>
      <c r="K85" s="21">
        <v>78000000</v>
      </c>
      <c r="L85" s="22" t="str">
        <f>ROUND(Tabel2[[#This Row],[Formue]]/10^6,0)&amp; " mio. kr."</f>
        <v>78 mio. kr.</v>
      </c>
      <c r="M85" s="23">
        <v>2265000</v>
      </c>
      <c r="N85" s="24">
        <v>2.9038461538461537E-2</v>
      </c>
    </row>
    <row r="86" spans="2:14" x14ac:dyDescent="0.2">
      <c r="B86" s="2">
        <f>Tabel1[[#This Row],[Millioner kr.]]*10^6</f>
        <v>82000000</v>
      </c>
      <c r="C86" s="1">
        <v>82</v>
      </c>
      <c r="D86" s="23">
        <f t="shared" si="7"/>
        <v>65000</v>
      </c>
      <c r="E86" s="23">
        <f t="shared" si="8"/>
        <v>800000</v>
      </c>
      <c r="F86" s="23">
        <f t="shared" si="9"/>
        <v>1600000</v>
      </c>
      <c r="G86" s="23">
        <f t="shared" si="10"/>
        <v>0</v>
      </c>
      <c r="H86" s="2">
        <f t="shared" si="11"/>
        <v>2465000</v>
      </c>
      <c r="I86" s="28">
        <f>H86/(B86)</f>
        <v>3.0060975609756097E-2</v>
      </c>
      <c r="K86" s="21">
        <v>79000000</v>
      </c>
      <c r="L86" s="22" t="str">
        <f>ROUND(Tabel2[[#This Row],[Formue]]/10^6,0)&amp; " mio. kr."</f>
        <v>79 mio. kr.</v>
      </c>
      <c r="M86" s="23">
        <v>2315000</v>
      </c>
      <c r="N86" s="24">
        <v>2.9303797468354431E-2</v>
      </c>
    </row>
    <row r="87" spans="2:14" x14ac:dyDescent="0.2">
      <c r="B87" s="2">
        <f>Tabel1[[#This Row],[Millioner kr.]]*10^6</f>
        <v>83000000</v>
      </c>
      <c r="C87" s="1">
        <v>83</v>
      </c>
      <c r="D87" s="23">
        <f t="shared" si="7"/>
        <v>65000</v>
      </c>
      <c r="E87" s="23">
        <f t="shared" si="8"/>
        <v>800000</v>
      </c>
      <c r="F87" s="23">
        <f t="shared" si="9"/>
        <v>1650000</v>
      </c>
      <c r="G87" s="23">
        <f t="shared" si="10"/>
        <v>0</v>
      </c>
      <c r="H87" s="2">
        <f t="shared" si="11"/>
        <v>2515000</v>
      </c>
      <c r="I87" s="28">
        <f>H87/(B87)</f>
        <v>3.030120481927711E-2</v>
      </c>
      <c r="K87" s="21">
        <v>80000000</v>
      </c>
      <c r="L87" s="22" t="str">
        <f>ROUND(Tabel2[[#This Row],[Formue]]/10^6,0)&amp; " mio. kr."</f>
        <v>80 mio. kr.</v>
      </c>
      <c r="M87" s="23">
        <v>2365000</v>
      </c>
      <c r="N87" s="24">
        <v>2.9562499999999999E-2</v>
      </c>
    </row>
    <row r="88" spans="2:14" x14ac:dyDescent="0.2">
      <c r="B88" s="2">
        <f>Tabel1[[#This Row],[Millioner kr.]]*10^6</f>
        <v>84000000</v>
      </c>
      <c r="C88" s="1">
        <v>84</v>
      </c>
      <c r="D88" s="23">
        <f t="shared" si="7"/>
        <v>65000</v>
      </c>
      <c r="E88" s="23">
        <f t="shared" si="8"/>
        <v>800000</v>
      </c>
      <c r="F88" s="23">
        <f t="shared" si="9"/>
        <v>1700000</v>
      </c>
      <c r="G88" s="23">
        <f t="shared" si="10"/>
        <v>0</v>
      </c>
      <c r="H88" s="2">
        <f t="shared" si="11"/>
        <v>2565000</v>
      </c>
      <c r="I88" s="28">
        <f>H88/(B88)</f>
        <v>3.0535714285714284E-2</v>
      </c>
      <c r="K88" s="21">
        <v>81000000</v>
      </c>
      <c r="L88" s="22" t="str">
        <f>ROUND(Tabel2[[#This Row],[Formue]]/10^6,0)&amp; " mio. kr."</f>
        <v>81 mio. kr.</v>
      </c>
      <c r="M88" s="23">
        <v>2415000</v>
      </c>
      <c r="N88" s="24">
        <v>2.9814814814814815E-2</v>
      </c>
    </row>
    <row r="89" spans="2:14" x14ac:dyDescent="0.2">
      <c r="B89" s="2">
        <f>Tabel1[[#This Row],[Millioner kr.]]*10^6</f>
        <v>85000000</v>
      </c>
      <c r="C89" s="1">
        <v>85</v>
      </c>
      <c r="D89" s="23">
        <f t="shared" si="7"/>
        <v>65000</v>
      </c>
      <c r="E89" s="23">
        <f t="shared" si="8"/>
        <v>800000</v>
      </c>
      <c r="F89" s="23">
        <f t="shared" si="9"/>
        <v>1750000</v>
      </c>
      <c r="G89" s="23">
        <f t="shared" si="10"/>
        <v>0</v>
      </c>
      <c r="H89" s="2">
        <f t="shared" si="11"/>
        <v>2615000</v>
      </c>
      <c r="I89" s="28">
        <f>H89/(B89)</f>
        <v>3.0764705882352941E-2</v>
      </c>
      <c r="K89" s="21">
        <v>82000000</v>
      </c>
      <c r="L89" s="22" t="str">
        <f>ROUND(Tabel2[[#This Row],[Formue]]/10^6,0)&amp; " mio. kr."</f>
        <v>82 mio. kr.</v>
      </c>
      <c r="M89" s="23">
        <v>2465000</v>
      </c>
      <c r="N89" s="24">
        <v>3.0060975609756097E-2</v>
      </c>
    </row>
    <row r="90" spans="2:14" x14ac:dyDescent="0.2">
      <c r="B90" s="2">
        <f>Tabel1[[#This Row],[Millioner kr.]]*10^6</f>
        <v>86000000</v>
      </c>
      <c r="C90" s="1">
        <v>86</v>
      </c>
      <c r="D90" s="23">
        <f t="shared" si="7"/>
        <v>65000</v>
      </c>
      <c r="E90" s="23">
        <f t="shared" si="8"/>
        <v>800000</v>
      </c>
      <c r="F90" s="23">
        <f t="shared" si="9"/>
        <v>1800000</v>
      </c>
      <c r="G90" s="23">
        <f t="shared" si="10"/>
        <v>0</v>
      </c>
      <c r="H90" s="2">
        <f t="shared" si="11"/>
        <v>2665000</v>
      </c>
      <c r="I90" s="28">
        <f>H90/(B90)</f>
        <v>3.0988372093023256E-2</v>
      </c>
      <c r="K90" s="21">
        <v>83000000</v>
      </c>
      <c r="L90" s="22" t="str">
        <f>ROUND(Tabel2[[#This Row],[Formue]]/10^6,0)&amp; " mio. kr."</f>
        <v>83 mio. kr.</v>
      </c>
      <c r="M90" s="23">
        <v>2515000</v>
      </c>
      <c r="N90" s="24">
        <v>3.030120481927711E-2</v>
      </c>
    </row>
    <row r="91" spans="2:14" x14ac:dyDescent="0.2">
      <c r="B91" s="2">
        <f>Tabel1[[#This Row],[Millioner kr.]]*10^6</f>
        <v>87000000</v>
      </c>
      <c r="C91" s="1">
        <v>87</v>
      </c>
      <c r="D91" s="23">
        <f t="shared" si="7"/>
        <v>65000</v>
      </c>
      <c r="E91" s="23">
        <f t="shared" si="8"/>
        <v>800000</v>
      </c>
      <c r="F91" s="23">
        <f t="shared" si="9"/>
        <v>1850000</v>
      </c>
      <c r="G91" s="23">
        <f t="shared" si="10"/>
        <v>0</v>
      </c>
      <c r="H91" s="2">
        <f t="shared" si="11"/>
        <v>2715000</v>
      </c>
      <c r="I91" s="28">
        <f>H91/(B91)</f>
        <v>3.1206896551724136E-2</v>
      </c>
      <c r="K91" s="21">
        <v>84000000</v>
      </c>
      <c r="L91" s="22" t="str">
        <f>ROUND(Tabel2[[#This Row],[Formue]]/10^6,0)&amp; " mio. kr."</f>
        <v>84 mio. kr.</v>
      </c>
      <c r="M91" s="23">
        <v>2565000</v>
      </c>
      <c r="N91" s="24">
        <v>3.0535714285714284E-2</v>
      </c>
    </row>
    <row r="92" spans="2:14" x14ac:dyDescent="0.2">
      <c r="B92" s="2">
        <f>Tabel1[[#This Row],[Millioner kr.]]*10^6</f>
        <v>88000000</v>
      </c>
      <c r="C92" s="1">
        <v>88</v>
      </c>
      <c r="D92" s="23">
        <f t="shared" si="7"/>
        <v>65000</v>
      </c>
      <c r="E92" s="23">
        <f t="shared" si="8"/>
        <v>800000</v>
      </c>
      <c r="F92" s="23">
        <f t="shared" si="9"/>
        <v>1900000</v>
      </c>
      <c r="G92" s="23">
        <f t="shared" si="10"/>
        <v>0</v>
      </c>
      <c r="H92" s="2">
        <f t="shared" si="11"/>
        <v>2765000</v>
      </c>
      <c r="I92" s="28">
        <f>H92/(B92)</f>
        <v>3.1420454545454543E-2</v>
      </c>
      <c r="K92" s="21">
        <v>85000000</v>
      </c>
      <c r="L92" s="22" t="str">
        <f>ROUND(Tabel2[[#This Row],[Formue]]/10^6,0)&amp; " mio. kr."</f>
        <v>85 mio. kr.</v>
      </c>
      <c r="M92" s="23">
        <v>2615000</v>
      </c>
      <c r="N92" s="24">
        <v>3.0764705882352941E-2</v>
      </c>
    </row>
    <row r="93" spans="2:14" x14ac:dyDescent="0.2">
      <c r="B93" s="2">
        <f>Tabel1[[#This Row],[Millioner kr.]]*10^6</f>
        <v>89000000</v>
      </c>
      <c r="C93" s="1">
        <v>89</v>
      </c>
      <c r="D93" s="23">
        <f t="shared" si="7"/>
        <v>65000</v>
      </c>
      <c r="E93" s="23">
        <f t="shared" si="8"/>
        <v>800000</v>
      </c>
      <c r="F93" s="23">
        <f t="shared" si="9"/>
        <v>1950000</v>
      </c>
      <c r="G93" s="23">
        <f t="shared" si="10"/>
        <v>0</v>
      </c>
      <c r="H93" s="2">
        <f t="shared" si="11"/>
        <v>2815000</v>
      </c>
      <c r="I93" s="28">
        <f>H93/(B93)</f>
        <v>3.1629213483146068E-2</v>
      </c>
      <c r="K93" s="21">
        <v>86000000</v>
      </c>
      <c r="L93" s="22" t="str">
        <f>ROUND(Tabel2[[#This Row],[Formue]]/10^6,0)&amp; " mio. kr."</f>
        <v>86 mio. kr.</v>
      </c>
      <c r="M93" s="23">
        <v>2665000</v>
      </c>
      <c r="N93" s="24">
        <v>3.0988372093023256E-2</v>
      </c>
    </row>
    <row r="94" spans="2:14" x14ac:dyDescent="0.2">
      <c r="B94" s="2">
        <f>Tabel1[[#This Row],[Millioner kr.]]*10^6</f>
        <v>90000000</v>
      </c>
      <c r="C94" s="1">
        <v>90</v>
      </c>
      <c r="D94" s="23">
        <f t="shared" si="7"/>
        <v>65000</v>
      </c>
      <c r="E94" s="23">
        <f t="shared" si="8"/>
        <v>800000</v>
      </c>
      <c r="F94" s="23">
        <f t="shared" si="9"/>
        <v>2000000</v>
      </c>
      <c r="G94" s="23">
        <f t="shared" si="10"/>
        <v>0</v>
      </c>
      <c r="H94" s="2">
        <f t="shared" si="11"/>
        <v>2865000</v>
      </c>
      <c r="I94" s="28">
        <f>H94/(B94)</f>
        <v>3.1833333333333332E-2</v>
      </c>
      <c r="K94" s="21">
        <v>87000000</v>
      </c>
      <c r="L94" s="22" t="str">
        <f>ROUND(Tabel2[[#This Row],[Formue]]/10^6,0)&amp; " mio. kr."</f>
        <v>87 mio. kr.</v>
      </c>
      <c r="M94" s="23">
        <v>2715000</v>
      </c>
      <c r="N94" s="24">
        <v>3.1206896551724136E-2</v>
      </c>
    </row>
    <row r="95" spans="2:14" x14ac:dyDescent="0.2">
      <c r="B95" s="2">
        <f>Tabel1[[#This Row],[Millioner kr.]]*10^6</f>
        <v>91000000</v>
      </c>
      <c r="C95" s="1">
        <v>91</v>
      </c>
      <c r="D95" s="23">
        <f t="shared" si="7"/>
        <v>65000</v>
      </c>
      <c r="E95" s="23">
        <f t="shared" si="8"/>
        <v>800000</v>
      </c>
      <c r="F95" s="23">
        <f t="shared" si="9"/>
        <v>2050000</v>
      </c>
      <c r="G95" s="23">
        <f t="shared" si="10"/>
        <v>0</v>
      </c>
      <c r="H95" s="2">
        <f t="shared" si="11"/>
        <v>2915000</v>
      </c>
      <c r="I95" s="28">
        <f>H95/(B95)</f>
        <v>3.2032967032967034E-2</v>
      </c>
      <c r="K95" s="21">
        <v>88000000</v>
      </c>
      <c r="L95" s="22" t="str">
        <f>ROUND(Tabel2[[#This Row],[Formue]]/10^6,0)&amp; " mio. kr."</f>
        <v>88 mio. kr.</v>
      </c>
      <c r="M95" s="23">
        <v>2765000</v>
      </c>
      <c r="N95" s="24">
        <v>3.1420454545454543E-2</v>
      </c>
    </row>
    <row r="96" spans="2:14" x14ac:dyDescent="0.2">
      <c r="B96" s="2">
        <f>Tabel1[[#This Row],[Millioner kr.]]*10^6</f>
        <v>92000000</v>
      </c>
      <c r="C96" s="1">
        <v>92</v>
      </c>
      <c r="D96" s="23">
        <f t="shared" si="7"/>
        <v>65000</v>
      </c>
      <c r="E96" s="23">
        <f t="shared" si="8"/>
        <v>800000</v>
      </c>
      <c r="F96" s="23">
        <f t="shared" si="9"/>
        <v>2100000</v>
      </c>
      <c r="G96" s="23">
        <f t="shared" si="10"/>
        <v>0</v>
      </c>
      <c r="H96" s="2">
        <f t="shared" si="11"/>
        <v>2965000</v>
      </c>
      <c r="I96" s="28">
        <f>H96/(B96)</f>
        <v>3.222826086956522E-2</v>
      </c>
      <c r="K96" s="21">
        <v>89000000</v>
      </c>
      <c r="L96" s="22" t="str">
        <f>ROUND(Tabel2[[#This Row],[Formue]]/10^6,0)&amp; " mio. kr."</f>
        <v>89 mio. kr.</v>
      </c>
      <c r="M96" s="23">
        <v>2815000</v>
      </c>
      <c r="N96" s="24">
        <v>3.1629213483146068E-2</v>
      </c>
    </row>
    <row r="97" spans="2:14" x14ac:dyDescent="0.2">
      <c r="B97" s="2">
        <f>Tabel1[[#This Row],[Millioner kr.]]*10^6</f>
        <v>93000000</v>
      </c>
      <c r="C97" s="1">
        <v>93</v>
      </c>
      <c r="D97" s="23">
        <f t="shared" si="7"/>
        <v>65000</v>
      </c>
      <c r="E97" s="23">
        <f t="shared" si="8"/>
        <v>800000</v>
      </c>
      <c r="F97" s="23">
        <f t="shared" si="9"/>
        <v>2150000</v>
      </c>
      <c r="G97" s="23">
        <f t="shared" si="10"/>
        <v>0</v>
      </c>
      <c r="H97" s="2">
        <f t="shared" si="11"/>
        <v>3015000</v>
      </c>
      <c r="I97" s="28">
        <f>H97/(B97)</f>
        <v>3.2419354838709676E-2</v>
      </c>
      <c r="K97" s="21">
        <v>90000000</v>
      </c>
      <c r="L97" s="22" t="str">
        <f>ROUND(Tabel2[[#This Row],[Formue]]/10^6,0)&amp; " mio. kr."</f>
        <v>90 mio. kr.</v>
      </c>
      <c r="M97" s="23">
        <v>2865000</v>
      </c>
      <c r="N97" s="24">
        <v>3.1833333333333332E-2</v>
      </c>
    </row>
    <row r="98" spans="2:14" x14ac:dyDescent="0.2">
      <c r="B98" s="2">
        <f>Tabel1[[#This Row],[Millioner kr.]]*10^6</f>
        <v>94000000</v>
      </c>
      <c r="C98" s="1">
        <v>94</v>
      </c>
      <c r="D98" s="23">
        <f t="shared" si="7"/>
        <v>65000</v>
      </c>
      <c r="E98" s="23">
        <f t="shared" si="8"/>
        <v>800000</v>
      </c>
      <c r="F98" s="23">
        <f t="shared" si="9"/>
        <v>2200000</v>
      </c>
      <c r="G98" s="23">
        <f t="shared" si="10"/>
        <v>0</v>
      </c>
      <c r="H98" s="2">
        <f t="shared" si="11"/>
        <v>3065000</v>
      </c>
      <c r="I98" s="28">
        <f>H98/(B98)</f>
        <v>3.2606382978723404E-2</v>
      </c>
      <c r="K98" s="21">
        <v>91000000</v>
      </c>
      <c r="L98" s="22" t="str">
        <f>ROUND(Tabel2[[#This Row],[Formue]]/10^6,0)&amp; " mio. kr."</f>
        <v>91 mio. kr.</v>
      </c>
      <c r="M98" s="23">
        <v>2915000</v>
      </c>
      <c r="N98" s="24">
        <v>3.2032967032967034E-2</v>
      </c>
    </row>
    <row r="99" spans="2:14" x14ac:dyDescent="0.2">
      <c r="B99" s="2">
        <f>Tabel1[[#This Row],[Millioner kr.]]*10^6</f>
        <v>95000000</v>
      </c>
      <c r="C99" s="1">
        <v>95</v>
      </c>
      <c r="D99" s="23">
        <f t="shared" si="7"/>
        <v>65000</v>
      </c>
      <c r="E99" s="23">
        <f t="shared" si="8"/>
        <v>800000</v>
      </c>
      <c r="F99" s="23">
        <f t="shared" si="9"/>
        <v>2250000</v>
      </c>
      <c r="G99" s="23">
        <f t="shared" si="10"/>
        <v>0</v>
      </c>
      <c r="H99" s="2">
        <f t="shared" si="11"/>
        <v>3115000</v>
      </c>
      <c r="I99" s="28">
        <f>H99/(B99)</f>
        <v>3.2789473684210528E-2</v>
      </c>
      <c r="K99" s="21">
        <v>92000000</v>
      </c>
      <c r="L99" s="22" t="str">
        <f>ROUND(Tabel2[[#This Row],[Formue]]/10^6,0)&amp; " mio. kr."</f>
        <v>92 mio. kr.</v>
      </c>
      <c r="M99" s="23">
        <v>2965000</v>
      </c>
      <c r="N99" s="24">
        <v>3.222826086956522E-2</v>
      </c>
    </row>
    <row r="100" spans="2:14" x14ac:dyDescent="0.2">
      <c r="B100" s="2">
        <f>Tabel1[[#This Row],[Millioner kr.]]*10^6</f>
        <v>96000000</v>
      </c>
      <c r="C100" s="1">
        <v>96</v>
      </c>
      <c r="D100" s="23">
        <f t="shared" si="7"/>
        <v>65000</v>
      </c>
      <c r="E100" s="23">
        <f t="shared" si="8"/>
        <v>800000</v>
      </c>
      <c r="F100" s="23">
        <f t="shared" si="9"/>
        <v>2300000</v>
      </c>
      <c r="G100" s="23">
        <f t="shared" si="10"/>
        <v>0</v>
      </c>
      <c r="H100" s="2">
        <f t="shared" si="11"/>
        <v>3165000</v>
      </c>
      <c r="I100" s="28">
        <f>H100/(B100)</f>
        <v>3.2968749999999998E-2</v>
      </c>
      <c r="K100" s="21">
        <v>93000000</v>
      </c>
      <c r="L100" s="22" t="str">
        <f>ROUND(Tabel2[[#This Row],[Formue]]/10^6,0)&amp; " mio. kr."</f>
        <v>93 mio. kr.</v>
      </c>
      <c r="M100" s="23">
        <v>3015000</v>
      </c>
      <c r="N100" s="24">
        <v>3.2419354838709676E-2</v>
      </c>
    </row>
    <row r="101" spans="2:14" x14ac:dyDescent="0.2">
      <c r="B101" s="2">
        <f>Tabel1[[#This Row],[Millioner kr.]]*10^6</f>
        <v>97000000</v>
      </c>
      <c r="C101" s="1">
        <v>97</v>
      </c>
      <c r="D101" s="23">
        <f t="shared" si="7"/>
        <v>65000</v>
      </c>
      <c r="E101" s="23">
        <f t="shared" si="8"/>
        <v>800000</v>
      </c>
      <c r="F101" s="23">
        <f t="shared" si="9"/>
        <v>2350000</v>
      </c>
      <c r="G101" s="23">
        <f t="shared" si="10"/>
        <v>0</v>
      </c>
      <c r="H101" s="2">
        <f t="shared" si="11"/>
        <v>3215000</v>
      </c>
      <c r="I101" s="28">
        <f>H101/(B101)</f>
        <v>3.3144329896907215E-2</v>
      </c>
      <c r="K101" s="21">
        <v>94000000</v>
      </c>
      <c r="L101" s="22" t="str">
        <f>ROUND(Tabel2[[#This Row],[Formue]]/10^6,0)&amp; " mio. kr."</f>
        <v>94 mio. kr.</v>
      </c>
      <c r="M101" s="23">
        <v>3065000</v>
      </c>
      <c r="N101" s="24">
        <v>3.2606382978723404E-2</v>
      </c>
    </row>
    <row r="102" spans="2:14" x14ac:dyDescent="0.2">
      <c r="B102" s="2">
        <f>Tabel1[[#This Row],[Millioner kr.]]*10^6</f>
        <v>98000000</v>
      </c>
      <c r="C102" s="1">
        <v>98</v>
      </c>
      <c r="D102" s="23">
        <f t="shared" si="7"/>
        <v>65000</v>
      </c>
      <c r="E102" s="23">
        <f t="shared" si="8"/>
        <v>800000</v>
      </c>
      <c r="F102" s="23">
        <f t="shared" si="9"/>
        <v>2400000</v>
      </c>
      <c r="G102" s="23">
        <f t="shared" si="10"/>
        <v>0</v>
      </c>
      <c r="H102" s="2">
        <f t="shared" si="11"/>
        <v>3265000</v>
      </c>
      <c r="I102" s="28">
        <f>H102/(B102)</f>
        <v>3.3316326530612242E-2</v>
      </c>
      <c r="K102" s="21">
        <v>95000000</v>
      </c>
      <c r="L102" s="22" t="str">
        <f>ROUND(Tabel2[[#This Row],[Formue]]/10^6,0)&amp; " mio. kr."</f>
        <v>95 mio. kr.</v>
      </c>
      <c r="M102" s="23">
        <v>3115000</v>
      </c>
      <c r="N102" s="24">
        <v>3.2789473684210528E-2</v>
      </c>
    </row>
    <row r="103" spans="2:14" x14ac:dyDescent="0.2">
      <c r="B103" s="2">
        <f>Tabel1[[#This Row],[Millioner kr.]]*10^6</f>
        <v>99000000</v>
      </c>
      <c r="C103" s="1">
        <v>99</v>
      </c>
      <c r="D103" s="23">
        <f t="shared" si="7"/>
        <v>65000</v>
      </c>
      <c r="E103" s="23">
        <f t="shared" si="8"/>
        <v>800000</v>
      </c>
      <c r="F103" s="23">
        <f t="shared" si="9"/>
        <v>2450000</v>
      </c>
      <c r="G103" s="23">
        <f t="shared" si="10"/>
        <v>0</v>
      </c>
      <c r="H103" s="2">
        <f t="shared" si="11"/>
        <v>3315000</v>
      </c>
      <c r="I103" s="28">
        <f>H103/(B103)</f>
        <v>3.3484848484848485E-2</v>
      </c>
      <c r="K103" s="21">
        <v>96000000</v>
      </c>
      <c r="L103" s="22" t="str">
        <f>ROUND(Tabel2[[#This Row],[Formue]]/10^6,0)&amp; " mio. kr."</f>
        <v>96 mio. kr.</v>
      </c>
      <c r="M103" s="23">
        <v>3165000</v>
      </c>
      <c r="N103" s="24">
        <v>3.2968749999999998E-2</v>
      </c>
    </row>
    <row r="104" spans="2:14" x14ac:dyDescent="0.2">
      <c r="B104" s="2">
        <f>Tabel1[[#This Row],[Millioner kr.]]*10^6</f>
        <v>100000000</v>
      </c>
      <c r="C104" s="1">
        <v>100</v>
      </c>
      <c r="D104" s="23">
        <f t="shared" si="7"/>
        <v>65000</v>
      </c>
      <c r="E104" s="23">
        <f t="shared" si="8"/>
        <v>800000</v>
      </c>
      <c r="F104" s="23">
        <f t="shared" si="9"/>
        <v>2500000</v>
      </c>
      <c r="G104" s="23">
        <f t="shared" si="10"/>
        <v>0</v>
      </c>
      <c r="H104" s="2">
        <f t="shared" si="11"/>
        <v>3365000</v>
      </c>
      <c r="I104" s="28">
        <f>H104/(B104)</f>
        <v>3.3649999999999999E-2</v>
      </c>
      <c r="K104" s="21">
        <v>97000000</v>
      </c>
      <c r="L104" s="22" t="str">
        <f>ROUND(Tabel2[[#This Row],[Formue]]/10^6,0)&amp; " mio. kr."</f>
        <v>97 mio. kr.</v>
      </c>
      <c r="M104" s="23">
        <v>3215000</v>
      </c>
      <c r="N104" s="24">
        <v>3.3144329896907215E-2</v>
      </c>
    </row>
    <row r="105" spans="2:14" x14ac:dyDescent="0.2">
      <c r="B105" s="2">
        <f>Tabel1[[#This Row],[Millioner kr.]]*10^6</f>
        <v>101000000</v>
      </c>
      <c r="C105" s="1">
        <v>101</v>
      </c>
      <c r="D105" s="23">
        <f t="shared" si="7"/>
        <v>65000</v>
      </c>
      <c r="E105" s="23">
        <f t="shared" si="8"/>
        <v>800000</v>
      </c>
      <c r="F105" s="23">
        <f t="shared" si="9"/>
        <v>2500000</v>
      </c>
      <c r="G105" s="23">
        <f t="shared" si="10"/>
        <v>100000</v>
      </c>
      <c r="H105" s="2">
        <f t="shared" si="11"/>
        <v>3465000</v>
      </c>
      <c r="I105" s="28">
        <f>H105/(B105)</f>
        <v>3.430693069306931E-2</v>
      </c>
      <c r="K105" s="21">
        <v>98000000</v>
      </c>
      <c r="L105" s="22" t="str">
        <f>ROUND(Tabel2[[#This Row],[Formue]]/10^6,0)&amp; " mio. kr."</f>
        <v>98 mio. kr.</v>
      </c>
      <c r="M105" s="23">
        <v>3265000</v>
      </c>
      <c r="N105" s="24">
        <v>3.3316326530612242E-2</v>
      </c>
    </row>
    <row r="106" spans="2:14" x14ac:dyDescent="0.2">
      <c r="B106" s="2">
        <f>Tabel1[[#This Row],[Millioner kr.]]*10^6</f>
        <v>102000000</v>
      </c>
      <c r="C106" s="1">
        <v>102</v>
      </c>
      <c r="D106" s="23">
        <f t="shared" si="7"/>
        <v>65000</v>
      </c>
      <c r="E106" s="23">
        <f t="shared" si="8"/>
        <v>800000</v>
      </c>
      <c r="F106" s="23">
        <f t="shared" si="9"/>
        <v>2500000</v>
      </c>
      <c r="G106" s="23">
        <f t="shared" si="10"/>
        <v>200000</v>
      </c>
      <c r="H106" s="2">
        <f t="shared" si="11"/>
        <v>3565000</v>
      </c>
      <c r="I106" s="28">
        <f>H106/(B106)</f>
        <v>3.4950980392156862E-2</v>
      </c>
      <c r="K106" s="21">
        <v>99000000</v>
      </c>
      <c r="L106" s="22" t="str">
        <f>ROUND(Tabel2[[#This Row],[Formue]]/10^6,0)&amp; " mio. kr."</f>
        <v>99 mio. kr.</v>
      </c>
      <c r="M106" s="23">
        <v>3315000</v>
      </c>
      <c r="N106" s="24">
        <v>3.3484848484848485E-2</v>
      </c>
    </row>
    <row r="107" spans="2:14" x14ac:dyDescent="0.2">
      <c r="B107" s="2">
        <f>Tabel1[[#This Row],[Millioner kr.]]*10^6</f>
        <v>103000000</v>
      </c>
      <c r="C107" s="1">
        <v>103</v>
      </c>
      <c r="D107" s="23">
        <f t="shared" si="7"/>
        <v>65000</v>
      </c>
      <c r="E107" s="23">
        <f t="shared" si="8"/>
        <v>800000</v>
      </c>
      <c r="F107" s="23">
        <f t="shared" si="9"/>
        <v>2500000</v>
      </c>
      <c r="G107" s="23">
        <f t="shared" si="10"/>
        <v>300000</v>
      </c>
      <c r="H107" s="2">
        <f t="shared" si="11"/>
        <v>3665000</v>
      </c>
      <c r="I107" s="28">
        <f>H107/(B107)</f>
        <v>3.5582524271844662E-2</v>
      </c>
      <c r="K107" s="21">
        <v>100000000</v>
      </c>
      <c r="L107" s="22" t="str">
        <f>ROUND(Tabel2[[#This Row],[Formue]]/10^6,0)&amp; " mio. kr."</f>
        <v>100 mio. kr.</v>
      </c>
      <c r="M107" s="23">
        <v>3365000</v>
      </c>
      <c r="N107" s="24">
        <v>3.3649999999999999E-2</v>
      </c>
    </row>
    <row r="108" spans="2:14" x14ac:dyDescent="0.2">
      <c r="B108" s="2">
        <f>Tabel1[[#This Row],[Millioner kr.]]*10^6</f>
        <v>104000000</v>
      </c>
      <c r="C108" s="1">
        <v>104</v>
      </c>
      <c r="D108" s="23">
        <f t="shared" si="7"/>
        <v>65000</v>
      </c>
      <c r="E108" s="23">
        <f t="shared" si="8"/>
        <v>800000</v>
      </c>
      <c r="F108" s="23">
        <f t="shared" si="9"/>
        <v>2500000</v>
      </c>
      <c r="G108" s="23">
        <f t="shared" si="10"/>
        <v>400000</v>
      </c>
      <c r="H108" s="2">
        <f t="shared" si="11"/>
        <v>3765000</v>
      </c>
      <c r="I108" s="28">
        <f>H108/(B108)</f>
        <v>3.6201923076923076E-2</v>
      </c>
      <c r="K108" s="21">
        <v>101000000</v>
      </c>
      <c r="L108" s="22" t="str">
        <f>ROUND(Tabel2[[#This Row],[Formue]]/10^6,0)&amp; " mio. kr."</f>
        <v>101 mio. kr.</v>
      </c>
      <c r="M108" s="23">
        <v>3465000</v>
      </c>
      <c r="N108" s="24">
        <v>3.430693069306931E-2</v>
      </c>
    </row>
    <row r="109" spans="2:14" x14ac:dyDescent="0.2">
      <c r="B109" s="2">
        <f>Tabel1[[#This Row],[Millioner kr.]]*10^6</f>
        <v>105000000</v>
      </c>
      <c r="C109" s="1">
        <v>105</v>
      </c>
      <c r="D109" s="23">
        <f t="shared" si="7"/>
        <v>65000</v>
      </c>
      <c r="E109" s="23">
        <f t="shared" si="8"/>
        <v>800000</v>
      </c>
      <c r="F109" s="23">
        <f t="shared" si="9"/>
        <v>2500000</v>
      </c>
      <c r="G109" s="23">
        <f t="shared" si="10"/>
        <v>500000</v>
      </c>
      <c r="H109" s="2">
        <f t="shared" si="11"/>
        <v>3865000</v>
      </c>
      <c r="I109" s="28">
        <f>H109/(B109)</f>
        <v>3.6809523809523813E-2</v>
      </c>
      <c r="K109" s="21">
        <v>102000000</v>
      </c>
      <c r="L109" s="22" t="str">
        <f>ROUND(Tabel2[[#This Row],[Formue]]/10^6,0)&amp; " mio. kr."</f>
        <v>102 mio. kr.</v>
      </c>
      <c r="M109" s="23">
        <v>3565000</v>
      </c>
      <c r="N109" s="24">
        <v>3.4950980392156862E-2</v>
      </c>
    </row>
    <row r="110" spans="2:14" x14ac:dyDescent="0.2">
      <c r="B110" s="2">
        <f>Tabel1[[#This Row],[Millioner kr.]]*10^6</f>
        <v>106000000</v>
      </c>
      <c r="C110" s="1">
        <v>106</v>
      </c>
      <c r="D110" s="23">
        <f t="shared" si="7"/>
        <v>65000</v>
      </c>
      <c r="E110" s="23">
        <f t="shared" si="8"/>
        <v>800000</v>
      </c>
      <c r="F110" s="23">
        <f t="shared" si="9"/>
        <v>2500000</v>
      </c>
      <c r="G110" s="23">
        <f t="shared" si="10"/>
        <v>600000</v>
      </c>
      <c r="H110" s="2">
        <f t="shared" si="11"/>
        <v>3965000</v>
      </c>
      <c r="I110" s="28">
        <f>H110/(B110)</f>
        <v>3.7405660377358492E-2</v>
      </c>
      <c r="K110" s="21">
        <v>103000000</v>
      </c>
      <c r="L110" s="22" t="str">
        <f>ROUND(Tabel2[[#This Row],[Formue]]/10^6,0)&amp; " mio. kr."</f>
        <v>103 mio. kr.</v>
      </c>
      <c r="M110" s="23">
        <v>3665000</v>
      </c>
      <c r="N110" s="24">
        <v>3.5582524271844662E-2</v>
      </c>
    </row>
    <row r="111" spans="2:14" x14ac:dyDescent="0.2">
      <c r="B111" s="2">
        <f>Tabel1[[#This Row],[Millioner kr.]]*10^6</f>
        <v>107000000</v>
      </c>
      <c r="C111" s="1">
        <v>107</v>
      </c>
      <c r="D111" s="23">
        <f t="shared" si="7"/>
        <v>65000</v>
      </c>
      <c r="E111" s="23">
        <f t="shared" si="8"/>
        <v>800000</v>
      </c>
      <c r="F111" s="23">
        <f t="shared" si="9"/>
        <v>2500000</v>
      </c>
      <c r="G111" s="23">
        <f t="shared" si="10"/>
        <v>700000</v>
      </c>
      <c r="H111" s="2">
        <f t="shared" si="11"/>
        <v>4065000</v>
      </c>
      <c r="I111" s="28">
        <f>H111/(B111)</f>
        <v>3.7990654205607474E-2</v>
      </c>
      <c r="K111" s="21">
        <v>104000000</v>
      </c>
      <c r="L111" s="22" t="str">
        <f>ROUND(Tabel2[[#This Row],[Formue]]/10^6,0)&amp; " mio. kr."</f>
        <v>104 mio. kr.</v>
      </c>
      <c r="M111" s="23">
        <v>3765000</v>
      </c>
      <c r="N111" s="24">
        <v>3.6201923076923076E-2</v>
      </c>
    </row>
    <row r="112" spans="2:14" x14ac:dyDescent="0.2">
      <c r="B112" s="2">
        <f>Tabel1[[#This Row],[Millioner kr.]]*10^6</f>
        <v>108000000</v>
      </c>
      <c r="C112" s="1">
        <v>108</v>
      </c>
      <c r="D112" s="23">
        <f t="shared" si="7"/>
        <v>65000</v>
      </c>
      <c r="E112" s="23">
        <f t="shared" si="8"/>
        <v>800000</v>
      </c>
      <c r="F112" s="23">
        <f t="shared" si="9"/>
        <v>2500000</v>
      </c>
      <c r="G112" s="23">
        <f t="shared" si="10"/>
        <v>800000</v>
      </c>
      <c r="H112" s="2">
        <f t="shared" si="11"/>
        <v>4165000</v>
      </c>
      <c r="I112" s="28">
        <f>H112/(B112)</f>
        <v>3.8564814814814816E-2</v>
      </c>
      <c r="K112" s="21">
        <v>105000000</v>
      </c>
      <c r="L112" s="22" t="str">
        <f>ROUND(Tabel2[[#This Row],[Formue]]/10^6,0)&amp; " mio. kr."</f>
        <v>105 mio. kr.</v>
      </c>
      <c r="M112" s="23">
        <v>3865000</v>
      </c>
      <c r="N112" s="24">
        <v>3.6809523809523813E-2</v>
      </c>
    </row>
    <row r="113" spans="2:14" x14ac:dyDescent="0.2">
      <c r="B113" s="2">
        <f>Tabel1[[#This Row],[Millioner kr.]]*10^6</f>
        <v>109000000</v>
      </c>
      <c r="C113" s="1">
        <v>109</v>
      </c>
      <c r="D113" s="23">
        <f t="shared" si="7"/>
        <v>65000</v>
      </c>
      <c r="E113" s="23">
        <f t="shared" si="8"/>
        <v>800000</v>
      </c>
      <c r="F113" s="23">
        <f t="shared" si="9"/>
        <v>2500000</v>
      </c>
      <c r="G113" s="23">
        <f t="shared" si="10"/>
        <v>900000</v>
      </c>
      <c r="H113" s="2">
        <f t="shared" si="11"/>
        <v>4265000</v>
      </c>
      <c r="I113" s="28">
        <f>H113/(B113)</f>
        <v>3.9128440366972474E-2</v>
      </c>
      <c r="K113" s="21">
        <v>106000000</v>
      </c>
      <c r="L113" s="22" t="str">
        <f>ROUND(Tabel2[[#This Row],[Formue]]/10^6,0)&amp; " mio. kr."</f>
        <v>106 mio. kr.</v>
      </c>
      <c r="M113" s="23">
        <v>3965000</v>
      </c>
      <c r="N113" s="24">
        <v>3.7405660377358492E-2</v>
      </c>
    </row>
    <row r="114" spans="2:14" x14ac:dyDescent="0.2">
      <c r="B114" s="2">
        <f>Tabel1[[#This Row],[Millioner kr.]]*10^6</f>
        <v>110000000</v>
      </c>
      <c r="C114" s="1">
        <v>110</v>
      </c>
      <c r="D114" s="23">
        <f t="shared" si="7"/>
        <v>65000</v>
      </c>
      <c r="E114" s="23">
        <f t="shared" si="8"/>
        <v>800000</v>
      </c>
      <c r="F114" s="23">
        <f t="shared" si="9"/>
        <v>2500000</v>
      </c>
      <c r="G114" s="23">
        <f t="shared" si="10"/>
        <v>1000000</v>
      </c>
      <c r="H114" s="2">
        <f t="shared" si="11"/>
        <v>4365000</v>
      </c>
      <c r="I114" s="28">
        <f>H114/(B114)</f>
        <v>3.9681818181818179E-2</v>
      </c>
      <c r="K114" s="21">
        <v>107000000</v>
      </c>
      <c r="L114" s="22" t="str">
        <f>ROUND(Tabel2[[#This Row],[Formue]]/10^6,0)&amp; " mio. kr."</f>
        <v>107 mio. kr.</v>
      </c>
      <c r="M114" s="23">
        <v>4065000</v>
      </c>
      <c r="N114" s="24">
        <v>3.7990654205607474E-2</v>
      </c>
    </row>
    <row r="115" spans="2:14" x14ac:dyDescent="0.2">
      <c r="B115" s="2">
        <f>Tabel1[[#This Row],[Millioner kr.]]*10^6</f>
        <v>111000000</v>
      </c>
      <c r="C115" s="1">
        <v>111</v>
      </c>
      <c r="D115" s="23">
        <f t="shared" si="7"/>
        <v>65000</v>
      </c>
      <c r="E115" s="23">
        <f t="shared" si="8"/>
        <v>800000</v>
      </c>
      <c r="F115" s="23">
        <f t="shared" si="9"/>
        <v>2500000</v>
      </c>
      <c r="G115" s="23">
        <f t="shared" si="10"/>
        <v>1100000</v>
      </c>
      <c r="H115" s="2">
        <f t="shared" si="11"/>
        <v>4465000</v>
      </c>
      <c r="I115" s="28">
        <f>H115/(B115)</f>
        <v>4.0225225225225224E-2</v>
      </c>
      <c r="K115" s="21">
        <v>108000000</v>
      </c>
      <c r="L115" s="22" t="str">
        <f>ROUND(Tabel2[[#This Row],[Formue]]/10^6,0)&amp; " mio. kr."</f>
        <v>108 mio. kr.</v>
      </c>
      <c r="M115" s="23">
        <v>4165000</v>
      </c>
      <c r="N115" s="24">
        <v>3.8564814814814816E-2</v>
      </c>
    </row>
    <row r="116" spans="2:14" x14ac:dyDescent="0.2">
      <c r="B116" s="2">
        <f>Tabel1[[#This Row],[Millioner kr.]]*10^6</f>
        <v>112000000</v>
      </c>
      <c r="C116" s="1">
        <v>112</v>
      </c>
      <c r="D116" s="23">
        <f t="shared" si="7"/>
        <v>65000</v>
      </c>
      <c r="E116" s="23">
        <f t="shared" si="8"/>
        <v>800000</v>
      </c>
      <c r="F116" s="23">
        <f t="shared" si="9"/>
        <v>2500000</v>
      </c>
      <c r="G116" s="23">
        <f t="shared" si="10"/>
        <v>1200000</v>
      </c>
      <c r="H116" s="2">
        <f t="shared" si="11"/>
        <v>4565000</v>
      </c>
      <c r="I116" s="28">
        <f>H116/(B116)</f>
        <v>4.0758928571428571E-2</v>
      </c>
      <c r="K116" s="21">
        <v>109000000</v>
      </c>
      <c r="L116" s="22" t="str">
        <f>ROUND(Tabel2[[#This Row],[Formue]]/10^6,0)&amp; " mio. kr."</f>
        <v>109 mio. kr.</v>
      </c>
      <c r="M116" s="23">
        <v>4265000</v>
      </c>
      <c r="N116" s="24">
        <v>3.9128440366972474E-2</v>
      </c>
    </row>
    <row r="117" spans="2:14" x14ac:dyDescent="0.2">
      <c r="B117" s="2">
        <f>Tabel1[[#This Row],[Millioner kr.]]*10^6</f>
        <v>113000000</v>
      </c>
      <c r="C117" s="1">
        <v>113</v>
      </c>
      <c r="D117" s="23">
        <f t="shared" si="7"/>
        <v>65000</v>
      </c>
      <c r="E117" s="23">
        <f t="shared" si="8"/>
        <v>800000</v>
      </c>
      <c r="F117" s="23">
        <f t="shared" si="9"/>
        <v>2500000</v>
      </c>
      <c r="G117" s="23">
        <f t="shared" si="10"/>
        <v>1300000</v>
      </c>
      <c r="H117" s="2">
        <f t="shared" si="11"/>
        <v>4665000</v>
      </c>
      <c r="I117" s="28">
        <f>H117/(B117)</f>
        <v>4.1283185840707962E-2</v>
      </c>
      <c r="K117" s="21">
        <v>110000000</v>
      </c>
      <c r="L117" s="22" t="str">
        <f>ROUND(Tabel2[[#This Row],[Formue]]/10^6,0)&amp; " mio. kr."</f>
        <v>110 mio. kr.</v>
      </c>
      <c r="M117" s="23">
        <v>4365000</v>
      </c>
      <c r="N117" s="24">
        <v>3.9681818181818179E-2</v>
      </c>
    </row>
    <row r="118" spans="2:14" x14ac:dyDescent="0.2">
      <c r="B118" s="2">
        <f>Tabel1[[#This Row],[Millioner kr.]]*10^6</f>
        <v>114000000</v>
      </c>
      <c r="C118" s="1">
        <v>114</v>
      </c>
      <c r="D118" s="23">
        <f t="shared" si="7"/>
        <v>65000</v>
      </c>
      <c r="E118" s="23">
        <f t="shared" si="8"/>
        <v>800000</v>
      </c>
      <c r="F118" s="23">
        <f t="shared" si="9"/>
        <v>2500000</v>
      </c>
      <c r="G118" s="23">
        <f t="shared" si="10"/>
        <v>1400000</v>
      </c>
      <c r="H118" s="2">
        <f t="shared" si="11"/>
        <v>4765000</v>
      </c>
      <c r="I118" s="28">
        <f>H118/(B118)</f>
        <v>4.1798245614035084E-2</v>
      </c>
      <c r="K118" s="21">
        <v>111000000</v>
      </c>
      <c r="L118" s="22" t="str">
        <f>ROUND(Tabel2[[#This Row],[Formue]]/10^6,0)&amp; " mio. kr."</f>
        <v>111 mio. kr.</v>
      </c>
      <c r="M118" s="23">
        <v>4465000</v>
      </c>
      <c r="N118" s="24">
        <v>4.0225225225225224E-2</v>
      </c>
    </row>
    <row r="119" spans="2:14" x14ac:dyDescent="0.2">
      <c r="B119" s="2">
        <f>Tabel1[[#This Row],[Millioner kr.]]*10^6</f>
        <v>115000000</v>
      </c>
      <c r="C119" s="1">
        <v>115</v>
      </c>
      <c r="D119" s="23">
        <f t="shared" si="7"/>
        <v>65000</v>
      </c>
      <c r="E119" s="23">
        <f t="shared" si="8"/>
        <v>800000</v>
      </c>
      <c r="F119" s="23">
        <f t="shared" si="9"/>
        <v>2500000</v>
      </c>
      <c r="G119" s="23">
        <f t="shared" si="10"/>
        <v>1500000</v>
      </c>
      <c r="H119" s="2">
        <f t="shared" si="11"/>
        <v>4865000</v>
      </c>
      <c r="I119" s="28">
        <f>H119/(B119)</f>
        <v>4.2304347826086955E-2</v>
      </c>
      <c r="K119" s="21">
        <v>112000000</v>
      </c>
      <c r="L119" s="22" t="str">
        <f>ROUND(Tabel2[[#This Row],[Formue]]/10^6,0)&amp; " mio. kr."</f>
        <v>112 mio. kr.</v>
      </c>
      <c r="M119" s="23">
        <v>4565000</v>
      </c>
      <c r="N119" s="24">
        <v>4.0758928571428571E-2</v>
      </c>
    </row>
    <row r="120" spans="2:14" x14ac:dyDescent="0.2">
      <c r="B120" s="2">
        <f>Tabel1[[#This Row],[Millioner kr.]]*10^6</f>
        <v>116000000</v>
      </c>
      <c r="C120" s="1">
        <v>116</v>
      </c>
      <c r="D120" s="23">
        <f t="shared" si="7"/>
        <v>65000</v>
      </c>
      <c r="E120" s="23">
        <f t="shared" si="8"/>
        <v>800000</v>
      </c>
      <c r="F120" s="23">
        <f t="shared" si="9"/>
        <v>2500000</v>
      </c>
      <c r="G120" s="23">
        <f t="shared" si="10"/>
        <v>1600000</v>
      </c>
      <c r="H120" s="2">
        <f t="shared" si="11"/>
        <v>4965000</v>
      </c>
      <c r="I120" s="28">
        <f>H120/(B120)</f>
        <v>4.2801724137931034E-2</v>
      </c>
      <c r="K120" s="21">
        <v>113000000</v>
      </c>
      <c r="L120" s="22" t="str">
        <f>ROUND(Tabel2[[#This Row],[Formue]]/10^6,0)&amp; " mio. kr."</f>
        <v>113 mio. kr.</v>
      </c>
      <c r="M120" s="23">
        <v>4665000</v>
      </c>
      <c r="N120" s="24">
        <v>4.1283185840707962E-2</v>
      </c>
    </row>
    <row r="121" spans="2:14" x14ac:dyDescent="0.2">
      <c r="B121" s="2">
        <f>Tabel1[[#This Row],[Millioner kr.]]*10^6</f>
        <v>117000000</v>
      </c>
      <c r="C121" s="1">
        <v>117</v>
      </c>
      <c r="D121" s="23">
        <f t="shared" si="7"/>
        <v>65000</v>
      </c>
      <c r="E121" s="23">
        <f t="shared" si="8"/>
        <v>800000</v>
      </c>
      <c r="F121" s="23">
        <f t="shared" si="9"/>
        <v>2500000</v>
      </c>
      <c r="G121" s="23">
        <f t="shared" si="10"/>
        <v>1700000</v>
      </c>
      <c r="H121" s="2">
        <f t="shared" si="11"/>
        <v>5065000</v>
      </c>
      <c r="I121" s="28">
        <f>H121/(B121)</f>
        <v>4.3290598290598288E-2</v>
      </c>
      <c r="K121" s="21">
        <v>114000000</v>
      </c>
      <c r="L121" s="22" t="str">
        <f>ROUND(Tabel2[[#This Row],[Formue]]/10^6,0)&amp; " mio. kr."</f>
        <v>114 mio. kr.</v>
      </c>
      <c r="M121" s="23">
        <v>4765000</v>
      </c>
      <c r="N121" s="24">
        <v>4.1798245614035084E-2</v>
      </c>
    </row>
    <row r="122" spans="2:14" x14ac:dyDescent="0.2">
      <c r="B122" s="2">
        <f>Tabel1[[#This Row],[Millioner kr.]]*10^6</f>
        <v>118000000</v>
      </c>
      <c r="C122" s="1">
        <v>118</v>
      </c>
      <c r="D122" s="23">
        <f t="shared" si="7"/>
        <v>65000</v>
      </c>
      <c r="E122" s="23">
        <f t="shared" si="8"/>
        <v>800000</v>
      </c>
      <c r="F122" s="23">
        <f t="shared" si="9"/>
        <v>2500000</v>
      </c>
      <c r="G122" s="23">
        <f t="shared" si="10"/>
        <v>1800000</v>
      </c>
      <c r="H122" s="2">
        <f t="shared" si="11"/>
        <v>5165000</v>
      </c>
      <c r="I122" s="28">
        <f>H122/(B122)</f>
        <v>4.3771186440677963E-2</v>
      </c>
      <c r="K122" s="21">
        <v>115000000</v>
      </c>
      <c r="L122" s="22" t="str">
        <f>ROUND(Tabel2[[#This Row],[Formue]]/10^6,0)&amp; " mio. kr."</f>
        <v>115 mio. kr.</v>
      </c>
      <c r="M122" s="23">
        <v>4865000</v>
      </c>
      <c r="N122" s="24">
        <v>4.2304347826086955E-2</v>
      </c>
    </row>
    <row r="123" spans="2:14" x14ac:dyDescent="0.2">
      <c r="B123" s="2">
        <f>Tabel1[[#This Row],[Millioner kr.]]*10^6</f>
        <v>119000000</v>
      </c>
      <c r="C123" s="1">
        <v>119</v>
      </c>
      <c r="D123" s="23">
        <f t="shared" si="7"/>
        <v>65000</v>
      </c>
      <c r="E123" s="23">
        <f t="shared" si="8"/>
        <v>800000</v>
      </c>
      <c r="F123" s="23">
        <f t="shared" si="9"/>
        <v>2500000</v>
      </c>
      <c r="G123" s="23">
        <f t="shared" si="10"/>
        <v>1900000</v>
      </c>
      <c r="H123" s="2">
        <f t="shared" si="11"/>
        <v>5265000</v>
      </c>
      <c r="I123" s="28">
        <f>H123/(B123)</f>
        <v>4.4243697478991595E-2</v>
      </c>
      <c r="K123" s="21">
        <v>116000000</v>
      </c>
      <c r="L123" s="22" t="str">
        <f>ROUND(Tabel2[[#This Row],[Formue]]/10^6,0)&amp; " mio. kr."</f>
        <v>116 mio. kr.</v>
      </c>
      <c r="M123" s="23">
        <v>4965000</v>
      </c>
      <c r="N123" s="24">
        <v>4.2801724137931034E-2</v>
      </c>
    </row>
    <row r="124" spans="2:14" x14ac:dyDescent="0.2">
      <c r="B124" s="2">
        <f>Tabel1[[#This Row],[Millioner kr.]]*10^6</f>
        <v>120000000</v>
      </c>
      <c r="C124" s="1">
        <v>120</v>
      </c>
      <c r="D124" s="23">
        <f t="shared" si="7"/>
        <v>65000</v>
      </c>
      <c r="E124" s="23">
        <f t="shared" si="8"/>
        <v>800000</v>
      </c>
      <c r="F124" s="23">
        <f t="shared" si="9"/>
        <v>2500000</v>
      </c>
      <c r="G124" s="23">
        <f t="shared" si="10"/>
        <v>2000000</v>
      </c>
      <c r="H124" s="2">
        <f t="shared" si="11"/>
        <v>5365000</v>
      </c>
      <c r="I124" s="28">
        <f>H124/(B124)</f>
        <v>4.4708333333333336E-2</v>
      </c>
      <c r="K124" s="21">
        <v>117000000</v>
      </c>
      <c r="L124" s="22" t="str">
        <f>ROUND(Tabel2[[#This Row],[Formue]]/10^6,0)&amp; " mio. kr."</f>
        <v>117 mio. kr.</v>
      </c>
      <c r="M124" s="23">
        <v>5065000</v>
      </c>
      <c r="N124" s="24">
        <v>4.3290598290598288E-2</v>
      </c>
    </row>
    <row r="125" spans="2:14" x14ac:dyDescent="0.2">
      <c r="B125" s="2">
        <f>Tabel1[[#This Row],[Millioner kr.]]*10^6</f>
        <v>121000000</v>
      </c>
      <c r="C125" s="1">
        <v>121</v>
      </c>
      <c r="D125" s="23">
        <f t="shared" si="7"/>
        <v>65000</v>
      </c>
      <c r="E125" s="23">
        <f t="shared" si="8"/>
        <v>800000</v>
      </c>
      <c r="F125" s="23">
        <f t="shared" si="9"/>
        <v>2500000</v>
      </c>
      <c r="G125" s="23">
        <f t="shared" si="10"/>
        <v>2100000</v>
      </c>
      <c r="H125" s="2">
        <f t="shared" si="11"/>
        <v>5465000</v>
      </c>
      <c r="I125" s="28">
        <f>H125/(B125)</f>
        <v>4.5165289256198345E-2</v>
      </c>
      <c r="K125" s="21">
        <v>118000000</v>
      </c>
      <c r="L125" s="22" t="str">
        <f>ROUND(Tabel2[[#This Row],[Formue]]/10^6,0)&amp; " mio. kr."</f>
        <v>118 mio. kr.</v>
      </c>
      <c r="M125" s="23">
        <v>5165000</v>
      </c>
      <c r="N125" s="24">
        <v>4.3771186440677963E-2</v>
      </c>
    </row>
    <row r="126" spans="2:14" x14ac:dyDescent="0.2">
      <c r="B126" s="2">
        <f>Tabel1[[#This Row],[Millioner kr.]]*10^6</f>
        <v>122000000</v>
      </c>
      <c r="C126" s="1">
        <v>122</v>
      </c>
      <c r="D126" s="23">
        <f t="shared" si="7"/>
        <v>65000</v>
      </c>
      <c r="E126" s="23">
        <f t="shared" si="8"/>
        <v>800000</v>
      </c>
      <c r="F126" s="23">
        <f t="shared" si="9"/>
        <v>2500000</v>
      </c>
      <c r="G126" s="23">
        <f t="shared" si="10"/>
        <v>2200000</v>
      </c>
      <c r="H126" s="2">
        <f t="shared" si="11"/>
        <v>5565000</v>
      </c>
      <c r="I126" s="28">
        <f>H126/(B126)</f>
        <v>4.5614754098360653E-2</v>
      </c>
      <c r="K126" s="21">
        <v>119000000</v>
      </c>
      <c r="L126" s="22" t="str">
        <f>ROUND(Tabel2[[#This Row],[Formue]]/10^6,0)&amp; " mio. kr."</f>
        <v>119 mio. kr.</v>
      </c>
      <c r="M126" s="23">
        <v>5265000</v>
      </c>
      <c r="N126" s="24">
        <v>4.4243697478991595E-2</v>
      </c>
    </row>
    <row r="127" spans="2:14" x14ac:dyDescent="0.2">
      <c r="B127" s="2">
        <f>Tabel1[[#This Row],[Millioner kr.]]*10^6</f>
        <v>123000000</v>
      </c>
      <c r="C127" s="1">
        <v>123</v>
      </c>
      <c r="D127" s="23">
        <f t="shared" si="7"/>
        <v>65000</v>
      </c>
      <c r="E127" s="23">
        <f t="shared" si="8"/>
        <v>800000</v>
      </c>
      <c r="F127" s="23">
        <f t="shared" si="9"/>
        <v>2500000</v>
      </c>
      <c r="G127" s="23">
        <f t="shared" si="10"/>
        <v>2300000</v>
      </c>
      <c r="H127" s="2">
        <f t="shared" si="11"/>
        <v>5665000</v>
      </c>
      <c r="I127" s="28">
        <f>H127/(B127)</f>
        <v>4.6056910569105693E-2</v>
      </c>
      <c r="K127" s="21">
        <v>120000000</v>
      </c>
      <c r="L127" s="22" t="str">
        <f>ROUND(Tabel2[[#This Row],[Formue]]/10^6,0)&amp; " mio. kr."</f>
        <v>120 mio. kr.</v>
      </c>
      <c r="M127" s="23">
        <v>5365000</v>
      </c>
      <c r="N127" s="24">
        <v>4.4708333333333336E-2</v>
      </c>
    </row>
    <row r="128" spans="2:14" x14ac:dyDescent="0.2">
      <c r="B128" s="2">
        <f>Tabel1[[#This Row],[Millioner kr.]]*10^6</f>
        <v>124000000</v>
      </c>
      <c r="C128" s="1">
        <v>124</v>
      </c>
      <c r="D128" s="23">
        <f t="shared" si="7"/>
        <v>65000</v>
      </c>
      <c r="E128" s="23">
        <f t="shared" si="8"/>
        <v>800000</v>
      </c>
      <c r="F128" s="23">
        <f t="shared" si="9"/>
        <v>2500000</v>
      </c>
      <c r="G128" s="23">
        <f t="shared" si="10"/>
        <v>2400000</v>
      </c>
      <c r="H128" s="2">
        <f t="shared" si="11"/>
        <v>5765000</v>
      </c>
      <c r="I128" s="28">
        <f>H128/(B128)</f>
        <v>4.6491935483870969E-2</v>
      </c>
      <c r="K128" s="21">
        <v>121000000</v>
      </c>
      <c r="L128" s="22" t="str">
        <f>ROUND(Tabel2[[#This Row],[Formue]]/10^6,0)&amp; " mio. kr."</f>
        <v>121 mio. kr.</v>
      </c>
      <c r="M128" s="23">
        <v>5465000</v>
      </c>
      <c r="N128" s="24">
        <v>4.5165289256198345E-2</v>
      </c>
    </row>
    <row r="129" spans="2:14" x14ac:dyDescent="0.2">
      <c r="B129" s="2">
        <f>Tabel1[[#This Row],[Millioner kr.]]*10^6</f>
        <v>125000000</v>
      </c>
      <c r="C129" s="1">
        <v>125</v>
      </c>
      <c r="D129" s="23">
        <f t="shared" si="7"/>
        <v>65000</v>
      </c>
      <c r="E129" s="23">
        <f t="shared" si="8"/>
        <v>800000</v>
      </c>
      <c r="F129" s="23">
        <f t="shared" si="9"/>
        <v>2500000</v>
      </c>
      <c r="G129" s="23">
        <f t="shared" si="10"/>
        <v>2500000</v>
      </c>
      <c r="H129" s="2">
        <f t="shared" si="11"/>
        <v>5865000</v>
      </c>
      <c r="I129" s="28">
        <f>H129/(B129)</f>
        <v>4.6920000000000003E-2</v>
      </c>
      <c r="K129" s="21">
        <v>122000000</v>
      </c>
      <c r="L129" s="22" t="str">
        <f>ROUND(Tabel2[[#This Row],[Formue]]/10^6,0)&amp; " mio. kr."</f>
        <v>122 mio. kr.</v>
      </c>
      <c r="M129" s="23">
        <v>5565000</v>
      </c>
      <c r="N129" s="24">
        <v>4.5614754098360653E-2</v>
      </c>
    </row>
    <row r="130" spans="2:14" x14ac:dyDescent="0.2">
      <c r="B130" s="2">
        <f>Tabel1[[#This Row],[Millioner kr.]]*10^6</f>
        <v>126000000</v>
      </c>
      <c r="C130" s="1">
        <v>126</v>
      </c>
      <c r="D130" s="23">
        <f t="shared" si="7"/>
        <v>65000</v>
      </c>
      <c r="E130" s="23">
        <f t="shared" si="8"/>
        <v>800000</v>
      </c>
      <c r="F130" s="23">
        <f t="shared" si="9"/>
        <v>2500000</v>
      </c>
      <c r="G130" s="23">
        <f t="shared" si="10"/>
        <v>2600000</v>
      </c>
      <c r="H130" s="2">
        <f t="shared" si="11"/>
        <v>5965000</v>
      </c>
      <c r="I130" s="28">
        <f>H130/(B130)</f>
        <v>4.7341269841269844E-2</v>
      </c>
      <c r="K130" s="21">
        <v>123000000</v>
      </c>
      <c r="L130" s="22" t="str">
        <f>ROUND(Tabel2[[#This Row],[Formue]]/10^6,0)&amp; " mio. kr."</f>
        <v>123 mio. kr.</v>
      </c>
      <c r="M130" s="23">
        <v>5665000</v>
      </c>
      <c r="N130" s="24">
        <v>4.6056910569105693E-2</v>
      </c>
    </row>
    <row r="131" spans="2:14" x14ac:dyDescent="0.2">
      <c r="B131" s="2">
        <f>Tabel1[[#This Row],[Millioner kr.]]*10^6</f>
        <v>127000000</v>
      </c>
      <c r="C131" s="1">
        <v>127</v>
      </c>
      <c r="D131" s="23">
        <f t="shared" si="7"/>
        <v>65000</v>
      </c>
      <c r="E131" s="23">
        <f t="shared" si="8"/>
        <v>800000</v>
      </c>
      <c r="F131" s="23">
        <f t="shared" si="9"/>
        <v>2500000</v>
      </c>
      <c r="G131" s="23">
        <f t="shared" si="10"/>
        <v>2700000</v>
      </c>
      <c r="H131" s="2">
        <f t="shared" si="11"/>
        <v>6065000</v>
      </c>
      <c r="I131" s="28">
        <f>H131/(B131)</f>
        <v>4.7755905511811025E-2</v>
      </c>
      <c r="K131" s="21">
        <v>124000000</v>
      </c>
      <c r="L131" s="22" t="str">
        <f>ROUND(Tabel2[[#This Row],[Formue]]/10^6,0)&amp; " mio. kr."</f>
        <v>124 mio. kr.</v>
      </c>
      <c r="M131" s="23">
        <v>5765000</v>
      </c>
      <c r="N131" s="24">
        <v>4.6491935483870969E-2</v>
      </c>
    </row>
    <row r="132" spans="2:14" x14ac:dyDescent="0.2">
      <c r="B132" s="2">
        <f>Tabel1[[#This Row],[Millioner kr.]]*10^6</f>
        <v>128000000</v>
      </c>
      <c r="C132" s="1">
        <v>128</v>
      </c>
      <c r="D132" s="23">
        <f t="shared" si="7"/>
        <v>65000</v>
      </c>
      <c r="E132" s="23">
        <f t="shared" si="8"/>
        <v>800000</v>
      </c>
      <c r="F132" s="23">
        <f t="shared" si="9"/>
        <v>2500000</v>
      </c>
      <c r="G132" s="23">
        <f t="shared" si="10"/>
        <v>2800000</v>
      </c>
      <c r="H132" s="2">
        <f t="shared" si="11"/>
        <v>6165000</v>
      </c>
      <c r="I132" s="28">
        <f>H132/(B132)</f>
        <v>4.81640625E-2</v>
      </c>
      <c r="K132" s="21">
        <v>125000000</v>
      </c>
      <c r="L132" s="22" t="str">
        <f>ROUND(Tabel2[[#This Row],[Formue]]/10^6,0)&amp; " mio. kr."</f>
        <v>125 mio. kr.</v>
      </c>
      <c r="M132" s="23">
        <v>5865000</v>
      </c>
      <c r="N132" s="24">
        <v>4.6920000000000003E-2</v>
      </c>
    </row>
    <row r="133" spans="2:14" x14ac:dyDescent="0.2">
      <c r="B133" s="2">
        <f>Tabel1[[#This Row],[Millioner kr.]]*10^6</f>
        <v>129000000</v>
      </c>
      <c r="C133" s="1">
        <v>129</v>
      </c>
      <c r="D133" s="23">
        <f t="shared" si="7"/>
        <v>65000</v>
      </c>
      <c r="E133" s="23">
        <f t="shared" si="8"/>
        <v>800000</v>
      </c>
      <c r="F133" s="23">
        <f t="shared" si="9"/>
        <v>2500000</v>
      </c>
      <c r="G133" s="23">
        <f t="shared" si="10"/>
        <v>2900000</v>
      </c>
      <c r="H133" s="2">
        <f t="shared" si="11"/>
        <v>6265000</v>
      </c>
      <c r="I133" s="28">
        <f>H133/(B133)</f>
        <v>4.8565891472868217E-2</v>
      </c>
      <c r="K133" s="21">
        <v>126000000</v>
      </c>
      <c r="L133" s="22" t="str">
        <f>ROUND(Tabel2[[#This Row],[Formue]]/10^6,0)&amp; " mio. kr."</f>
        <v>126 mio. kr.</v>
      </c>
      <c r="M133" s="23">
        <v>5965000</v>
      </c>
      <c r="N133" s="24">
        <v>4.7341269841269844E-2</v>
      </c>
    </row>
    <row r="134" spans="2:14" x14ac:dyDescent="0.2">
      <c r="B134" s="2">
        <f>Tabel1[[#This Row],[Millioner kr.]]*10^6</f>
        <v>130000000</v>
      </c>
      <c r="C134" s="1">
        <v>130</v>
      </c>
      <c r="D134" s="23">
        <f t="shared" si="7"/>
        <v>65000</v>
      </c>
      <c r="E134" s="23">
        <f t="shared" si="8"/>
        <v>800000</v>
      </c>
      <c r="F134" s="23">
        <f t="shared" si="9"/>
        <v>2500000</v>
      </c>
      <c r="G134" s="23">
        <f t="shared" si="10"/>
        <v>3000000</v>
      </c>
      <c r="H134" s="2">
        <f t="shared" si="11"/>
        <v>6365000</v>
      </c>
      <c r="I134" s="28">
        <f>H134/(B134)</f>
        <v>4.8961538461538459E-2</v>
      </c>
      <c r="K134" s="21">
        <v>127000000</v>
      </c>
      <c r="L134" s="22" t="str">
        <f>ROUND(Tabel2[[#This Row],[Formue]]/10^6,0)&amp; " mio. kr."</f>
        <v>127 mio. kr.</v>
      </c>
      <c r="M134" s="23">
        <v>6065000</v>
      </c>
      <c r="N134" s="24">
        <v>4.7755905511811025E-2</v>
      </c>
    </row>
    <row r="135" spans="2:14" x14ac:dyDescent="0.2">
      <c r="B135" s="2">
        <f>Tabel1[[#This Row],[Millioner kr.]]*10^6</f>
        <v>131000000</v>
      </c>
      <c r="C135" s="1">
        <v>131</v>
      </c>
      <c r="D135" s="23">
        <f t="shared" ref="D135:D198" si="12">IF($B135&gt;D$1,IF($B135&lt;D$2,($B135-D$1)*D$5,(D$2-D$1)*D$5),0)</f>
        <v>65000</v>
      </c>
      <c r="E135" s="23">
        <f t="shared" ref="E135:E198" si="13">IF($B135&gt;E$1,IF($B135&lt;E$2,($B135-E$1)*E$5,(E$2-E$1)*E$5),0)</f>
        <v>800000</v>
      </c>
      <c r="F135" s="23">
        <f t="shared" ref="F135:F198" si="14">IF($B135&gt;F$1,IF($B135&lt;F$2,($B135-F$1)*F$5,(F$2-F$1)*F$5),0)</f>
        <v>2500000</v>
      </c>
      <c r="G135" s="23">
        <f t="shared" ref="G135:G198" si="15">IF($B135&gt;G$1,IF($B135&lt;G$2,($B135-G$1)*G$5,(G$2-G$1)*G$5),0)</f>
        <v>3100000</v>
      </c>
      <c r="H135" s="2">
        <f t="shared" ref="H135:H198" si="16">SUM(D135:G135)</f>
        <v>6465000</v>
      </c>
      <c r="I135" s="28">
        <f>H135/(B135)</f>
        <v>4.935114503816794E-2</v>
      </c>
      <c r="K135" s="21">
        <v>128000000</v>
      </c>
      <c r="L135" s="22" t="str">
        <f>ROUND(Tabel2[[#This Row],[Formue]]/10^6,0)&amp; " mio. kr."</f>
        <v>128 mio. kr.</v>
      </c>
      <c r="M135" s="23">
        <v>6165000</v>
      </c>
      <c r="N135" s="24">
        <v>4.81640625E-2</v>
      </c>
    </row>
    <row r="136" spans="2:14" x14ac:dyDescent="0.2">
      <c r="B136" s="2">
        <f>Tabel1[[#This Row],[Millioner kr.]]*10^6</f>
        <v>132000000</v>
      </c>
      <c r="C136" s="1">
        <v>132</v>
      </c>
      <c r="D136" s="23">
        <f t="shared" si="12"/>
        <v>65000</v>
      </c>
      <c r="E136" s="23">
        <f t="shared" si="13"/>
        <v>800000</v>
      </c>
      <c r="F136" s="23">
        <f t="shared" si="14"/>
        <v>2500000</v>
      </c>
      <c r="G136" s="23">
        <f t="shared" si="15"/>
        <v>3200000</v>
      </c>
      <c r="H136" s="2">
        <f t="shared" si="16"/>
        <v>6565000</v>
      </c>
      <c r="I136" s="28">
        <f>H136/(B136)</f>
        <v>4.9734848484848486E-2</v>
      </c>
      <c r="K136" s="21">
        <v>129000000</v>
      </c>
      <c r="L136" s="22" t="str">
        <f>ROUND(Tabel2[[#This Row],[Formue]]/10^6,0)&amp; " mio. kr."</f>
        <v>129 mio. kr.</v>
      </c>
      <c r="M136" s="23">
        <v>6265000</v>
      </c>
      <c r="N136" s="24">
        <v>4.8565891472868217E-2</v>
      </c>
    </row>
    <row r="137" spans="2:14" x14ac:dyDescent="0.2">
      <c r="B137" s="2">
        <f>Tabel1[[#This Row],[Millioner kr.]]*10^6</f>
        <v>133000000</v>
      </c>
      <c r="C137" s="1">
        <v>133</v>
      </c>
      <c r="D137" s="23">
        <f t="shared" si="12"/>
        <v>65000</v>
      </c>
      <c r="E137" s="23">
        <f t="shared" si="13"/>
        <v>800000</v>
      </c>
      <c r="F137" s="23">
        <f t="shared" si="14"/>
        <v>2500000</v>
      </c>
      <c r="G137" s="23">
        <f t="shared" si="15"/>
        <v>3300000</v>
      </c>
      <c r="H137" s="2">
        <f t="shared" si="16"/>
        <v>6665000</v>
      </c>
      <c r="I137" s="28">
        <f>H137/(B137)</f>
        <v>5.011278195488722E-2</v>
      </c>
      <c r="K137" s="21">
        <v>130000000</v>
      </c>
      <c r="L137" s="22" t="str">
        <f>ROUND(Tabel2[[#This Row],[Formue]]/10^6,0)&amp; " mio. kr."</f>
        <v>130 mio. kr.</v>
      </c>
      <c r="M137" s="23">
        <v>6365000</v>
      </c>
      <c r="N137" s="24">
        <v>4.8961538461538459E-2</v>
      </c>
    </row>
    <row r="138" spans="2:14" x14ac:dyDescent="0.2">
      <c r="B138" s="2">
        <f>Tabel1[[#This Row],[Millioner kr.]]*10^6</f>
        <v>134000000</v>
      </c>
      <c r="C138" s="1">
        <v>134</v>
      </c>
      <c r="D138" s="23">
        <f t="shared" si="12"/>
        <v>65000</v>
      </c>
      <c r="E138" s="23">
        <f t="shared" si="13"/>
        <v>800000</v>
      </c>
      <c r="F138" s="23">
        <f t="shared" si="14"/>
        <v>2500000</v>
      </c>
      <c r="G138" s="23">
        <f t="shared" si="15"/>
        <v>3400000</v>
      </c>
      <c r="H138" s="2">
        <f t="shared" si="16"/>
        <v>6765000</v>
      </c>
      <c r="I138" s="28">
        <f>H138/(B138)</f>
        <v>5.0485074626865668E-2</v>
      </c>
      <c r="K138" s="21">
        <v>131000000</v>
      </c>
      <c r="L138" s="22" t="str">
        <f>ROUND(Tabel2[[#This Row],[Formue]]/10^6,0)&amp; " mio. kr."</f>
        <v>131 mio. kr.</v>
      </c>
      <c r="M138" s="23">
        <v>6465000</v>
      </c>
      <c r="N138" s="24">
        <v>4.935114503816794E-2</v>
      </c>
    </row>
    <row r="139" spans="2:14" x14ac:dyDescent="0.2">
      <c r="B139" s="2">
        <f>Tabel1[[#This Row],[Millioner kr.]]*10^6</f>
        <v>135000000</v>
      </c>
      <c r="C139" s="1">
        <v>135</v>
      </c>
      <c r="D139" s="23">
        <f t="shared" si="12"/>
        <v>65000</v>
      </c>
      <c r="E139" s="23">
        <f t="shared" si="13"/>
        <v>800000</v>
      </c>
      <c r="F139" s="23">
        <f t="shared" si="14"/>
        <v>2500000</v>
      </c>
      <c r="G139" s="23">
        <f t="shared" si="15"/>
        <v>3500000</v>
      </c>
      <c r="H139" s="2">
        <f t="shared" si="16"/>
        <v>6865000</v>
      </c>
      <c r="I139" s="28">
        <f>H139/(B139)</f>
        <v>5.0851851851851849E-2</v>
      </c>
      <c r="K139" s="21">
        <v>132000000</v>
      </c>
      <c r="L139" s="22" t="str">
        <f>ROUND(Tabel2[[#This Row],[Formue]]/10^6,0)&amp; " mio. kr."</f>
        <v>132 mio. kr.</v>
      </c>
      <c r="M139" s="23">
        <v>6565000</v>
      </c>
      <c r="N139" s="24">
        <v>4.9734848484848486E-2</v>
      </c>
    </row>
    <row r="140" spans="2:14" x14ac:dyDescent="0.2">
      <c r="B140" s="2">
        <f>Tabel1[[#This Row],[Millioner kr.]]*10^6</f>
        <v>136000000</v>
      </c>
      <c r="C140" s="1">
        <v>136</v>
      </c>
      <c r="D140" s="23">
        <f t="shared" si="12"/>
        <v>65000</v>
      </c>
      <c r="E140" s="23">
        <f t="shared" si="13"/>
        <v>800000</v>
      </c>
      <c r="F140" s="23">
        <f t="shared" si="14"/>
        <v>2500000</v>
      </c>
      <c r="G140" s="23">
        <f t="shared" si="15"/>
        <v>3600000</v>
      </c>
      <c r="H140" s="2">
        <f t="shared" si="16"/>
        <v>6965000</v>
      </c>
      <c r="I140" s="28">
        <f>H140/(B140)</f>
        <v>5.121323529411765E-2</v>
      </c>
      <c r="K140" s="21">
        <v>133000000</v>
      </c>
      <c r="L140" s="22" t="str">
        <f>ROUND(Tabel2[[#This Row],[Formue]]/10^6,0)&amp; " mio. kr."</f>
        <v>133 mio. kr.</v>
      </c>
      <c r="M140" s="23">
        <v>6665000</v>
      </c>
      <c r="N140" s="24">
        <v>5.011278195488722E-2</v>
      </c>
    </row>
    <row r="141" spans="2:14" x14ac:dyDescent="0.2">
      <c r="B141" s="2">
        <f>Tabel1[[#This Row],[Millioner kr.]]*10^6</f>
        <v>137000000</v>
      </c>
      <c r="C141" s="1">
        <v>137</v>
      </c>
      <c r="D141" s="23">
        <f t="shared" si="12"/>
        <v>65000</v>
      </c>
      <c r="E141" s="23">
        <f t="shared" si="13"/>
        <v>800000</v>
      </c>
      <c r="F141" s="23">
        <f t="shared" si="14"/>
        <v>2500000</v>
      </c>
      <c r="G141" s="23">
        <f t="shared" si="15"/>
        <v>3700000</v>
      </c>
      <c r="H141" s="2">
        <f t="shared" si="16"/>
        <v>7065000</v>
      </c>
      <c r="I141" s="28">
        <f>H141/(B141)</f>
        <v>5.1569343065693433E-2</v>
      </c>
      <c r="K141" s="21">
        <v>134000000</v>
      </c>
      <c r="L141" s="22" t="str">
        <f>ROUND(Tabel2[[#This Row],[Formue]]/10^6,0)&amp; " mio. kr."</f>
        <v>134 mio. kr.</v>
      </c>
      <c r="M141" s="23">
        <v>6765000</v>
      </c>
      <c r="N141" s="24">
        <v>5.0485074626865668E-2</v>
      </c>
    </row>
    <row r="142" spans="2:14" x14ac:dyDescent="0.2">
      <c r="B142" s="2">
        <f>Tabel1[[#This Row],[Millioner kr.]]*10^6</f>
        <v>138000000</v>
      </c>
      <c r="C142" s="1">
        <v>138</v>
      </c>
      <c r="D142" s="23">
        <f t="shared" si="12"/>
        <v>65000</v>
      </c>
      <c r="E142" s="23">
        <f t="shared" si="13"/>
        <v>800000</v>
      </c>
      <c r="F142" s="23">
        <f t="shared" si="14"/>
        <v>2500000</v>
      </c>
      <c r="G142" s="23">
        <f t="shared" si="15"/>
        <v>3800000</v>
      </c>
      <c r="H142" s="2">
        <f t="shared" si="16"/>
        <v>7165000</v>
      </c>
      <c r="I142" s="28">
        <f>H142/(B142)</f>
        <v>5.1920289855072466E-2</v>
      </c>
      <c r="K142" s="21">
        <v>135000000</v>
      </c>
      <c r="L142" s="22" t="str">
        <f>ROUND(Tabel2[[#This Row],[Formue]]/10^6,0)&amp; " mio. kr."</f>
        <v>135 mio. kr.</v>
      </c>
      <c r="M142" s="23">
        <v>6865000</v>
      </c>
      <c r="N142" s="24">
        <v>5.0851851851851849E-2</v>
      </c>
    </row>
    <row r="143" spans="2:14" x14ac:dyDescent="0.2">
      <c r="B143" s="2">
        <f>Tabel1[[#This Row],[Millioner kr.]]*10^6</f>
        <v>139000000</v>
      </c>
      <c r="C143" s="1">
        <v>139</v>
      </c>
      <c r="D143" s="23">
        <f t="shared" si="12"/>
        <v>65000</v>
      </c>
      <c r="E143" s="23">
        <f t="shared" si="13"/>
        <v>800000</v>
      </c>
      <c r="F143" s="23">
        <f t="shared" si="14"/>
        <v>2500000</v>
      </c>
      <c r="G143" s="23">
        <f t="shared" si="15"/>
        <v>3900000</v>
      </c>
      <c r="H143" s="2">
        <f t="shared" si="16"/>
        <v>7265000</v>
      </c>
      <c r="I143" s="28">
        <f>H143/(B143)</f>
        <v>5.2266187050359715E-2</v>
      </c>
      <c r="K143" s="21">
        <v>136000000</v>
      </c>
      <c r="L143" s="22" t="str">
        <f>ROUND(Tabel2[[#This Row],[Formue]]/10^6,0)&amp; " mio. kr."</f>
        <v>136 mio. kr.</v>
      </c>
      <c r="M143" s="23">
        <v>6965000</v>
      </c>
      <c r="N143" s="24">
        <v>5.121323529411765E-2</v>
      </c>
    </row>
    <row r="144" spans="2:14" x14ac:dyDescent="0.2">
      <c r="B144" s="2">
        <f>Tabel1[[#This Row],[Millioner kr.]]*10^6</f>
        <v>140000000</v>
      </c>
      <c r="C144" s="1">
        <v>140</v>
      </c>
      <c r="D144" s="23">
        <f t="shared" si="12"/>
        <v>65000</v>
      </c>
      <c r="E144" s="23">
        <f t="shared" si="13"/>
        <v>800000</v>
      </c>
      <c r="F144" s="23">
        <f t="shared" si="14"/>
        <v>2500000</v>
      </c>
      <c r="G144" s="23">
        <f t="shared" si="15"/>
        <v>4000000</v>
      </c>
      <c r="H144" s="2">
        <f t="shared" si="16"/>
        <v>7365000</v>
      </c>
      <c r="I144" s="28">
        <f>H144/(B144)</f>
        <v>5.2607142857142859E-2</v>
      </c>
      <c r="K144" s="21">
        <v>137000000</v>
      </c>
      <c r="L144" s="22" t="str">
        <f>ROUND(Tabel2[[#This Row],[Formue]]/10^6,0)&amp; " mio. kr."</f>
        <v>137 mio. kr.</v>
      </c>
      <c r="M144" s="23">
        <v>7065000</v>
      </c>
      <c r="N144" s="24">
        <v>5.1569343065693433E-2</v>
      </c>
    </row>
    <row r="145" spans="2:14" x14ac:dyDescent="0.2">
      <c r="B145" s="2">
        <f>Tabel1[[#This Row],[Millioner kr.]]*10^6</f>
        <v>141000000</v>
      </c>
      <c r="C145" s="1">
        <v>141</v>
      </c>
      <c r="D145" s="23">
        <f t="shared" si="12"/>
        <v>65000</v>
      </c>
      <c r="E145" s="23">
        <f t="shared" si="13"/>
        <v>800000</v>
      </c>
      <c r="F145" s="23">
        <f t="shared" si="14"/>
        <v>2500000</v>
      </c>
      <c r="G145" s="23">
        <f t="shared" si="15"/>
        <v>4100000</v>
      </c>
      <c r="H145" s="2">
        <f t="shared" si="16"/>
        <v>7465000</v>
      </c>
      <c r="I145" s="28">
        <f>H145/(B145)</f>
        <v>5.2943262411347516E-2</v>
      </c>
      <c r="K145" s="21">
        <v>138000000</v>
      </c>
      <c r="L145" s="22" t="str">
        <f>ROUND(Tabel2[[#This Row],[Formue]]/10^6,0)&amp; " mio. kr."</f>
        <v>138 mio. kr.</v>
      </c>
      <c r="M145" s="23">
        <v>7165000</v>
      </c>
      <c r="N145" s="24">
        <v>5.1920289855072466E-2</v>
      </c>
    </row>
    <row r="146" spans="2:14" x14ac:dyDescent="0.2">
      <c r="B146" s="2">
        <f>Tabel1[[#This Row],[Millioner kr.]]*10^6</f>
        <v>142000000</v>
      </c>
      <c r="C146" s="1">
        <v>142</v>
      </c>
      <c r="D146" s="23">
        <f t="shared" si="12"/>
        <v>65000</v>
      </c>
      <c r="E146" s="23">
        <f t="shared" si="13"/>
        <v>800000</v>
      </c>
      <c r="F146" s="23">
        <f t="shared" si="14"/>
        <v>2500000</v>
      </c>
      <c r="G146" s="23">
        <f t="shared" si="15"/>
        <v>4200000</v>
      </c>
      <c r="H146" s="2">
        <f t="shared" si="16"/>
        <v>7565000</v>
      </c>
      <c r="I146" s="28">
        <f>H146/(B146)</f>
        <v>5.3274647887323945E-2</v>
      </c>
      <c r="K146" s="21">
        <v>139000000</v>
      </c>
      <c r="L146" s="22" t="str">
        <f>ROUND(Tabel2[[#This Row],[Formue]]/10^6,0)&amp; " mio. kr."</f>
        <v>139 mio. kr.</v>
      </c>
      <c r="M146" s="23">
        <v>7265000</v>
      </c>
      <c r="N146" s="24">
        <v>5.2266187050359715E-2</v>
      </c>
    </row>
    <row r="147" spans="2:14" x14ac:dyDescent="0.2">
      <c r="B147" s="2">
        <f>Tabel1[[#This Row],[Millioner kr.]]*10^6</f>
        <v>143000000</v>
      </c>
      <c r="C147" s="1">
        <v>143</v>
      </c>
      <c r="D147" s="23">
        <f t="shared" si="12"/>
        <v>65000</v>
      </c>
      <c r="E147" s="23">
        <f t="shared" si="13"/>
        <v>800000</v>
      </c>
      <c r="F147" s="23">
        <f t="shared" si="14"/>
        <v>2500000</v>
      </c>
      <c r="G147" s="23">
        <f t="shared" si="15"/>
        <v>4300000</v>
      </c>
      <c r="H147" s="2">
        <f t="shared" si="16"/>
        <v>7665000</v>
      </c>
      <c r="I147" s="28">
        <f>H147/(B147)</f>
        <v>5.3601398601398599E-2</v>
      </c>
      <c r="K147" s="21">
        <v>140000000</v>
      </c>
      <c r="L147" s="22" t="str">
        <f>ROUND(Tabel2[[#This Row],[Formue]]/10^6,0)&amp; " mio. kr."</f>
        <v>140 mio. kr.</v>
      </c>
      <c r="M147" s="23">
        <v>7365000</v>
      </c>
      <c r="N147" s="24">
        <v>5.2607142857142859E-2</v>
      </c>
    </row>
    <row r="148" spans="2:14" x14ac:dyDescent="0.2">
      <c r="B148" s="2">
        <f>Tabel1[[#This Row],[Millioner kr.]]*10^6</f>
        <v>144000000</v>
      </c>
      <c r="C148" s="1">
        <v>144</v>
      </c>
      <c r="D148" s="23">
        <f t="shared" si="12"/>
        <v>65000</v>
      </c>
      <c r="E148" s="23">
        <f t="shared" si="13"/>
        <v>800000</v>
      </c>
      <c r="F148" s="23">
        <f t="shared" si="14"/>
        <v>2500000</v>
      </c>
      <c r="G148" s="23">
        <f t="shared" si="15"/>
        <v>4400000</v>
      </c>
      <c r="H148" s="2">
        <f t="shared" si="16"/>
        <v>7765000</v>
      </c>
      <c r="I148" s="28">
        <f>H148/(B148)</f>
        <v>5.392361111111111E-2</v>
      </c>
      <c r="K148" s="21">
        <v>141000000</v>
      </c>
      <c r="L148" s="22" t="str">
        <f>ROUND(Tabel2[[#This Row],[Formue]]/10^6,0)&amp; " mio. kr."</f>
        <v>141 mio. kr.</v>
      </c>
      <c r="M148" s="23">
        <v>7465000</v>
      </c>
      <c r="N148" s="24">
        <v>5.2943262411347516E-2</v>
      </c>
    </row>
    <row r="149" spans="2:14" x14ac:dyDescent="0.2">
      <c r="B149" s="2">
        <f>Tabel1[[#This Row],[Millioner kr.]]*10^6</f>
        <v>145000000</v>
      </c>
      <c r="C149" s="1">
        <v>145</v>
      </c>
      <c r="D149" s="23">
        <f t="shared" si="12"/>
        <v>65000</v>
      </c>
      <c r="E149" s="23">
        <f t="shared" si="13"/>
        <v>800000</v>
      </c>
      <c r="F149" s="23">
        <f t="shared" si="14"/>
        <v>2500000</v>
      </c>
      <c r="G149" s="23">
        <f t="shared" si="15"/>
        <v>4500000</v>
      </c>
      <c r="H149" s="2">
        <f t="shared" si="16"/>
        <v>7865000</v>
      </c>
      <c r="I149" s="28">
        <f>H149/(B149)</f>
        <v>5.4241379310344826E-2</v>
      </c>
      <c r="K149" s="21">
        <v>142000000</v>
      </c>
      <c r="L149" s="22" t="str">
        <f>ROUND(Tabel2[[#This Row],[Formue]]/10^6,0)&amp; " mio. kr."</f>
        <v>142 mio. kr.</v>
      </c>
      <c r="M149" s="23">
        <v>7565000</v>
      </c>
      <c r="N149" s="24">
        <v>5.3274647887323945E-2</v>
      </c>
    </row>
    <row r="150" spans="2:14" x14ac:dyDescent="0.2">
      <c r="B150" s="2">
        <f>Tabel1[[#This Row],[Millioner kr.]]*10^6</f>
        <v>146000000</v>
      </c>
      <c r="C150" s="1">
        <v>146</v>
      </c>
      <c r="D150" s="23">
        <f t="shared" si="12"/>
        <v>65000</v>
      </c>
      <c r="E150" s="23">
        <f t="shared" si="13"/>
        <v>800000</v>
      </c>
      <c r="F150" s="23">
        <f t="shared" si="14"/>
        <v>2500000</v>
      </c>
      <c r="G150" s="23">
        <f t="shared" si="15"/>
        <v>4600000</v>
      </c>
      <c r="H150" s="2">
        <f t="shared" si="16"/>
        <v>7965000</v>
      </c>
      <c r="I150" s="28">
        <f>H150/(B150)</f>
        <v>5.4554794520547942E-2</v>
      </c>
      <c r="K150" s="21">
        <v>143000000</v>
      </c>
      <c r="L150" s="22" t="str">
        <f>ROUND(Tabel2[[#This Row],[Formue]]/10^6,0)&amp; " mio. kr."</f>
        <v>143 mio. kr.</v>
      </c>
      <c r="M150" s="23">
        <v>7665000</v>
      </c>
      <c r="N150" s="24">
        <v>5.3601398601398599E-2</v>
      </c>
    </row>
    <row r="151" spans="2:14" x14ac:dyDescent="0.2">
      <c r="B151" s="2">
        <f>Tabel1[[#This Row],[Millioner kr.]]*10^6</f>
        <v>147000000</v>
      </c>
      <c r="C151" s="1">
        <v>147</v>
      </c>
      <c r="D151" s="23">
        <f t="shared" si="12"/>
        <v>65000</v>
      </c>
      <c r="E151" s="23">
        <f t="shared" si="13"/>
        <v>800000</v>
      </c>
      <c r="F151" s="23">
        <f t="shared" si="14"/>
        <v>2500000</v>
      </c>
      <c r="G151" s="23">
        <f t="shared" si="15"/>
        <v>4700000</v>
      </c>
      <c r="H151" s="2">
        <f t="shared" si="16"/>
        <v>8065000</v>
      </c>
      <c r="I151" s="28">
        <f>H151/(B151)</f>
        <v>5.4863945578231293E-2</v>
      </c>
      <c r="K151" s="21">
        <v>144000000</v>
      </c>
      <c r="L151" s="22" t="str">
        <f>ROUND(Tabel2[[#This Row],[Formue]]/10^6,0)&amp; " mio. kr."</f>
        <v>144 mio. kr.</v>
      </c>
      <c r="M151" s="23">
        <v>7765000</v>
      </c>
      <c r="N151" s="24">
        <v>5.392361111111111E-2</v>
      </c>
    </row>
    <row r="152" spans="2:14" x14ac:dyDescent="0.2">
      <c r="B152" s="2">
        <f>Tabel1[[#This Row],[Millioner kr.]]*10^6</f>
        <v>148000000</v>
      </c>
      <c r="C152" s="1">
        <v>148</v>
      </c>
      <c r="D152" s="23">
        <f t="shared" si="12"/>
        <v>65000</v>
      </c>
      <c r="E152" s="23">
        <f t="shared" si="13"/>
        <v>800000</v>
      </c>
      <c r="F152" s="23">
        <f t="shared" si="14"/>
        <v>2500000</v>
      </c>
      <c r="G152" s="23">
        <f t="shared" si="15"/>
        <v>4800000</v>
      </c>
      <c r="H152" s="2">
        <f t="shared" si="16"/>
        <v>8165000</v>
      </c>
      <c r="I152" s="28">
        <f>H152/(B152)</f>
        <v>5.5168918918918917E-2</v>
      </c>
      <c r="K152" s="21">
        <v>145000000</v>
      </c>
      <c r="L152" s="22" t="str">
        <f>ROUND(Tabel2[[#This Row],[Formue]]/10^6,0)&amp; " mio. kr."</f>
        <v>145 mio. kr.</v>
      </c>
      <c r="M152" s="23">
        <v>7865000</v>
      </c>
      <c r="N152" s="24">
        <v>5.4241379310344826E-2</v>
      </c>
    </row>
    <row r="153" spans="2:14" x14ac:dyDescent="0.2">
      <c r="B153" s="2">
        <f>Tabel1[[#This Row],[Millioner kr.]]*10^6</f>
        <v>149000000</v>
      </c>
      <c r="C153" s="1">
        <v>149</v>
      </c>
      <c r="D153" s="23">
        <f t="shared" si="12"/>
        <v>65000</v>
      </c>
      <c r="E153" s="23">
        <f t="shared" si="13"/>
        <v>800000</v>
      </c>
      <c r="F153" s="23">
        <f t="shared" si="14"/>
        <v>2500000</v>
      </c>
      <c r="G153" s="23">
        <f t="shared" si="15"/>
        <v>4900000</v>
      </c>
      <c r="H153" s="2">
        <f t="shared" si="16"/>
        <v>8265000</v>
      </c>
      <c r="I153" s="28">
        <f>H153/(B153)</f>
        <v>5.5469798657718124E-2</v>
      </c>
      <c r="K153" s="21">
        <v>146000000</v>
      </c>
      <c r="L153" s="22" t="str">
        <f>ROUND(Tabel2[[#This Row],[Formue]]/10^6,0)&amp; " mio. kr."</f>
        <v>146 mio. kr.</v>
      </c>
      <c r="M153" s="23">
        <v>7965000</v>
      </c>
      <c r="N153" s="24">
        <v>5.4554794520547942E-2</v>
      </c>
    </row>
    <row r="154" spans="2:14" x14ac:dyDescent="0.2">
      <c r="B154" s="2">
        <f>Tabel1[[#This Row],[Millioner kr.]]*10^6</f>
        <v>150000000</v>
      </c>
      <c r="C154" s="1">
        <v>150</v>
      </c>
      <c r="D154" s="23">
        <f t="shared" si="12"/>
        <v>65000</v>
      </c>
      <c r="E154" s="23">
        <f t="shared" si="13"/>
        <v>800000</v>
      </c>
      <c r="F154" s="23">
        <f t="shared" si="14"/>
        <v>2500000</v>
      </c>
      <c r="G154" s="23">
        <f t="shared" si="15"/>
        <v>5000000</v>
      </c>
      <c r="H154" s="2">
        <f t="shared" si="16"/>
        <v>8365000</v>
      </c>
      <c r="I154" s="28">
        <f>H154/(B154)</f>
        <v>5.5766666666666666E-2</v>
      </c>
      <c r="K154" s="21">
        <v>147000000</v>
      </c>
      <c r="L154" s="22" t="str">
        <f>ROUND(Tabel2[[#This Row],[Formue]]/10^6,0)&amp; " mio. kr."</f>
        <v>147 mio. kr.</v>
      </c>
      <c r="M154" s="23">
        <v>8065000</v>
      </c>
      <c r="N154" s="24">
        <v>5.4863945578231293E-2</v>
      </c>
    </row>
    <row r="155" spans="2:14" x14ac:dyDescent="0.2">
      <c r="B155" s="2">
        <f>Tabel1[[#This Row],[Millioner kr.]]*10^6</f>
        <v>151000000</v>
      </c>
      <c r="C155" s="1">
        <v>151</v>
      </c>
      <c r="D155" s="23">
        <f t="shared" si="12"/>
        <v>65000</v>
      </c>
      <c r="E155" s="23">
        <f t="shared" si="13"/>
        <v>800000</v>
      </c>
      <c r="F155" s="23">
        <f t="shared" si="14"/>
        <v>2500000</v>
      </c>
      <c r="G155" s="23">
        <f t="shared" si="15"/>
        <v>5100000</v>
      </c>
      <c r="H155" s="2">
        <f t="shared" si="16"/>
        <v>8465000</v>
      </c>
      <c r="I155" s="28">
        <f>H155/(B155)</f>
        <v>5.6059602649006619E-2</v>
      </c>
      <c r="K155" s="21">
        <v>148000000</v>
      </c>
      <c r="L155" s="22" t="str">
        <f>ROUND(Tabel2[[#This Row],[Formue]]/10^6,0)&amp; " mio. kr."</f>
        <v>148 mio. kr.</v>
      </c>
      <c r="M155" s="23">
        <v>8165000</v>
      </c>
      <c r="N155" s="24">
        <v>5.5168918918918917E-2</v>
      </c>
    </row>
    <row r="156" spans="2:14" x14ac:dyDescent="0.2">
      <c r="B156" s="2">
        <f>Tabel1[[#This Row],[Millioner kr.]]*10^6</f>
        <v>152000000</v>
      </c>
      <c r="C156" s="1">
        <v>152</v>
      </c>
      <c r="D156" s="23">
        <f t="shared" si="12"/>
        <v>65000</v>
      </c>
      <c r="E156" s="23">
        <f t="shared" si="13"/>
        <v>800000</v>
      </c>
      <c r="F156" s="23">
        <f t="shared" si="14"/>
        <v>2500000</v>
      </c>
      <c r="G156" s="23">
        <f t="shared" si="15"/>
        <v>5200000</v>
      </c>
      <c r="H156" s="2">
        <f t="shared" si="16"/>
        <v>8565000</v>
      </c>
      <c r="I156" s="28">
        <f>H156/(B156)</f>
        <v>5.6348684210526315E-2</v>
      </c>
      <c r="K156" s="21">
        <v>149000000</v>
      </c>
      <c r="L156" s="22" t="str">
        <f>ROUND(Tabel2[[#This Row],[Formue]]/10^6,0)&amp; " mio. kr."</f>
        <v>149 mio. kr.</v>
      </c>
      <c r="M156" s="23">
        <v>8265000</v>
      </c>
      <c r="N156" s="24">
        <v>5.5469798657718124E-2</v>
      </c>
    </row>
    <row r="157" spans="2:14" x14ac:dyDescent="0.2">
      <c r="B157" s="2">
        <f>Tabel1[[#This Row],[Millioner kr.]]*10^6</f>
        <v>153000000</v>
      </c>
      <c r="C157" s="1">
        <v>153</v>
      </c>
      <c r="D157" s="23">
        <f t="shared" si="12"/>
        <v>65000</v>
      </c>
      <c r="E157" s="23">
        <f t="shared" si="13"/>
        <v>800000</v>
      </c>
      <c r="F157" s="23">
        <f t="shared" si="14"/>
        <v>2500000</v>
      </c>
      <c r="G157" s="23">
        <f t="shared" si="15"/>
        <v>5300000</v>
      </c>
      <c r="H157" s="2">
        <f t="shared" si="16"/>
        <v>8665000</v>
      </c>
      <c r="I157" s="28">
        <f>H157/(B157)</f>
        <v>5.6633986928104577E-2</v>
      </c>
      <c r="K157" s="21">
        <v>150000000</v>
      </c>
      <c r="L157" s="22" t="str">
        <f>ROUND(Tabel2[[#This Row],[Formue]]/10^6,0)&amp; " mio. kr."</f>
        <v>150 mio. kr.</v>
      </c>
      <c r="M157" s="23">
        <v>8365000</v>
      </c>
      <c r="N157" s="24">
        <v>5.5766666666666666E-2</v>
      </c>
    </row>
    <row r="158" spans="2:14" x14ac:dyDescent="0.2">
      <c r="B158" s="2">
        <f>Tabel1[[#This Row],[Millioner kr.]]*10^6</f>
        <v>154000000</v>
      </c>
      <c r="C158" s="1">
        <v>154</v>
      </c>
      <c r="D158" s="23">
        <f t="shared" si="12"/>
        <v>65000</v>
      </c>
      <c r="E158" s="23">
        <f t="shared" si="13"/>
        <v>800000</v>
      </c>
      <c r="F158" s="23">
        <f t="shared" si="14"/>
        <v>2500000</v>
      </c>
      <c r="G158" s="23">
        <f t="shared" si="15"/>
        <v>5400000</v>
      </c>
      <c r="H158" s="2">
        <f t="shared" si="16"/>
        <v>8765000</v>
      </c>
      <c r="I158" s="28">
        <f>H158/(B158)</f>
        <v>5.6915584415584412E-2</v>
      </c>
    </row>
    <row r="159" spans="2:14" x14ac:dyDescent="0.2">
      <c r="B159" s="2">
        <f>Tabel1[[#This Row],[Millioner kr.]]*10^6</f>
        <v>155000000</v>
      </c>
      <c r="C159" s="1">
        <v>155</v>
      </c>
      <c r="D159" s="23">
        <f t="shared" si="12"/>
        <v>65000</v>
      </c>
      <c r="E159" s="23">
        <f t="shared" si="13"/>
        <v>800000</v>
      </c>
      <c r="F159" s="23">
        <f t="shared" si="14"/>
        <v>2500000</v>
      </c>
      <c r="G159" s="23">
        <f t="shared" si="15"/>
        <v>5500000</v>
      </c>
      <c r="H159" s="2">
        <f t="shared" si="16"/>
        <v>8865000</v>
      </c>
      <c r="I159" s="28">
        <f>H159/(B159)</f>
        <v>5.7193548387096775E-2</v>
      </c>
    </row>
    <row r="160" spans="2:14" x14ac:dyDescent="0.2">
      <c r="B160" s="2">
        <f>Tabel1[[#This Row],[Millioner kr.]]*10^6</f>
        <v>156000000</v>
      </c>
      <c r="C160" s="1">
        <v>156</v>
      </c>
      <c r="D160" s="23">
        <f t="shared" si="12"/>
        <v>65000</v>
      </c>
      <c r="E160" s="23">
        <f t="shared" si="13"/>
        <v>800000</v>
      </c>
      <c r="F160" s="23">
        <f t="shared" si="14"/>
        <v>2500000</v>
      </c>
      <c r="G160" s="23">
        <f t="shared" si="15"/>
        <v>5600000</v>
      </c>
      <c r="H160" s="2">
        <f t="shared" si="16"/>
        <v>8965000</v>
      </c>
      <c r="I160" s="28">
        <f>H160/(B160)</f>
        <v>5.7467948717948719E-2</v>
      </c>
    </row>
    <row r="161" spans="2:9" x14ac:dyDescent="0.2">
      <c r="B161" s="2">
        <f>Tabel1[[#This Row],[Millioner kr.]]*10^6</f>
        <v>157000000</v>
      </c>
      <c r="C161" s="1">
        <v>157</v>
      </c>
      <c r="D161" s="23">
        <f t="shared" si="12"/>
        <v>65000</v>
      </c>
      <c r="E161" s="23">
        <f t="shared" si="13"/>
        <v>800000</v>
      </c>
      <c r="F161" s="23">
        <f t="shared" si="14"/>
        <v>2500000</v>
      </c>
      <c r="G161" s="23">
        <f t="shared" si="15"/>
        <v>5700000</v>
      </c>
      <c r="H161" s="2">
        <f t="shared" si="16"/>
        <v>9065000</v>
      </c>
      <c r="I161" s="28">
        <f>H161/(B161)</f>
        <v>5.7738853503184716E-2</v>
      </c>
    </row>
    <row r="162" spans="2:9" x14ac:dyDescent="0.2">
      <c r="B162" s="2">
        <f>Tabel1[[#This Row],[Millioner kr.]]*10^6</f>
        <v>158000000</v>
      </c>
      <c r="C162" s="1">
        <v>158</v>
      </c>
      <c r="D162" s="23">
        <f t="shared" si="12"/>
        <v>65000</v>
      </c>
      <c r="E162" s="23">
        <f t="shared" si="13"/>
        <v>800000</v>
      </c>
      <c r="F162" s="23">
        <f t="shared" si="14"/>
        <v>2500000</v>
      </c>
      <c r="G162" s="23">
        <f t="shared" si="15"/>
        <v>5800000</v>
      </c>
      <c r="H162" s="2">
        <f t="shared" si="16"/>
        <v>9165000</v>
      </c>
      <c r="I162" s="28">
        <f>H162/(B162)</f>
        <v>5.8006329113924053E-2</v>
      </c>
    </row>
    <row r="163" spans="2:9" x14ac:dyDescent="0.2">
      <c r="B163" s="2">
        <f>Tabel1[[#This Row],[Millioner kr.]]*10^6</f>
        <v>159000000</v>
      </c>
      <c r="C163" s="1">
        <v>159</v>
      </c>
      <c r="D163" s="23">
        <f t="shared" si="12"/>
        <v>65000</v>
      </c>
      <c r="E163" s="23">
        <f t="shared" si="13"/>
        <v>800000</v>
      </c>
      <c r="F163" s="23">
        <f t="shared" si="14"/>
        <v>2500000</v>
      </c>
      <c r="G163" s="23">
        <f t="shared" si="15"/>
        <v>5900000</v>
      </c>
      <c r="H163" s="2">
        <f t="shared" si="16"/>
        <v>9265000</v>
      </c>
      <c r="I163" s="28">
        <f>H163/(B163)</f>
        <v>5.8270440251572325E-2</v>
      </c>
    </row>
    <row r="164" spans="2:9" x14ac:dyDescent="0.2">
      <c r="B164" s="2">
        <f>Tabel1[[#This Row],[Millioner kr.]]*10^6</f>
        <v>160000000</v>
      </c>
      <c r="C164" s="1">
        <v>160</v>
      </c>
      <c r="D164" s="23">
        <f t="shared" si="12"/>
        <v>65000</v>
      </c>
      <c r="E164" s="23">
        <f t="shared" si="13"/>
        <v>800000</v>
      </c>
      <c r="F164" s="23">
        <f t="shared" si="14"/>
        <v>2500000</v>
      </c>
      <c r="G164" s="23">
        <f t="shared" si="15"/>
        <v>6000000</v>
      </c>
      <c r="H164" s="2">
        <f t="shared" si="16"/>
        <v>9365000</v>
      </c>
      <c r="I164" s="28">
        <f>H164/(B164)</f>
        <v>5.853125E-2</v>
      </c>
    </row>
    <row r="165" spans="2:9" x14ac:dyDescent="0.2">
      <c r="B165" s="2">
        <f>Tabel1[[#This Row],[Millioner kr.]]*10^6</f>
        <v>161000000</v>
      </c>
      <c r="C165" s="1">
        <v>161</v>
      </c>
      <c r="D165" s="23">
        <f t="shared" si="12"/>
        <v>65000</v>
      </c>
      <c r="E165" s="23">
        <f t="shared" si="13"/>
        <v>800000</v>
      </c>
      <c r="F165" s="23">
        <f t="shared" si="14"/>
        <v>2500000</v>
      </c>
      <c r="G165" s="23">
        <f t="shared" si="15"/>
        <v>6100000</v>
      </c>
      <c r="H165" s="2">
        <f t="shared" si="16"/>
        <v>9465000</v>
      </c>
      <c r="I165" s="28">
        <f>H165/(B165)</f>
        <v>5.8788819875776395E-2</v>
      </c>
    </row>
    <row r="166" spans="2:9" x14ac:dyDescent="0.2">
      <c r="B166" s="2">
        <f>Tabel1[[#This Row],[Millioner kr.]]*10^6</f>
        <v>162000000</v>
      </c>
      <c r="C166" s="1">
        <v>162</v>
      </c>
      <c r="D166" s="23">
        <f t="shared" si="12"/>
        <v>65000</v>
      </c>
      <c r="E166" s="23">
        <f t="shared" si="13"/>
        <v>800000</v>
      </c>
      <c r="F166" s="23">
        <f t="shared" si="14"/>
        <v>2500000</v>
      </c>
      <c r="G166" s="23">
        <f t="shared" si="15"/>
        <v>6200000</v>
      </c>
      <c r="H166" s="2">
        <f t="shared" si="16"/>
        <v>9565000</v>
      </c>
      <c r="I166" s="28">
        <f>H166/(B166)</f>
        <v>5.9043209876543212E-2</v>
      </c>
    </row>
    <row r="167" spans="2:9" x14ac:dyDescent="0.2">
      <c r="B167" s="2">
        <f>Tabel1[[#This Row],[Millioner kr.]]*10^6</f>
        <v>163000000</v>
      </c>
      <c r="C167" s="1">
        <v>163</v>
      </c>
      <c r="D167" s="23">
        <f t="shared" si="12"/>
        <v>65000</v>
      </c>
      <c r="E167" s="23">
        <f t="shared" si="13"/>
        <v>800000</v>
      </c>
      <c r="F167" s="23">
        <f t="shared" si="14"/>
        <v>2500000</v>
      </c>
      <c r="G167" s="23">
        <f t="shared" si="15"/>
        <v>6300000</v>
      </c>
      <c r="H167" s="2">
        <f t="shared" si="16"/>
        <v>9665000</v>
      </c>
      <c r="I167" s="28">
        <f>H167/(B167)</f>
        <v>5.9294478527607365E-2</v>
      </c>
    </row>
    <row r="168" spans="2:9" x14ac:dyDescent="0.2">
      <c r="B168" s="2">
        <f>Tabel1[[#This Row],[Millioner kr.]]*10^6</f>
        <v>164000000</v>
      </c>
      <c r="C168" s="1">
        <v>164</v>
      </c>
      <c r="D168" s="23">
        <f t="shared" si="12"/>
        <v>65000</v>
      </c>
      <c r="E168" s="23">
        <f t="shared" si="13"/>
        <v>800000</v>
      </c>
      <c r="F168" s="23">
        <f t="shared" si="14"/>
        <v>2500000</v>
      </c>
      <c r="G168" s="23">
        <f t="shared" si="15"/>
        <v>6400000</v>
      </c>
      <c r="H168" s="2">
        <f t="shared" si="16"/>
        <v>9765000</v>
      </c>
      <c r="I168" s="28">
        <f>H168/(B168)</f>
        <v>5.9542682926829266E-2</v>
      </c>
    </row>
    <row r="169" spans="2:9" x14ac:dyDescent="0.2">
      <c r="B169" s="2">
        <f>Tabel1[[#This Row],[Millioner kr.]]*10^6</f>
        <v>165000000</v>
      </c>
      <c r="C169" s="1">
        <v>165</v>
      </c>
      <c r="D169" s="23">
        <f t="shared" si="12"/>
        <v>65000</v>
      </c>
      <c r="E169" s="23">
        <f t="shared" si="13"/>
        <v>800000</v>
      </c>
      <c r="F169" s="23">
        <f t="shared" si="14"/>
        <v>2500000</v>
      </c>
      <c r="G169" s="23">
        <f t="shared" si="15"/>
        <v>6500000</v>
      </c>
      <c r="H169" s="2">
        <f t="shared" si="16"/>
        <v>9865000</v>
      </c>
      <c r="I169" s="28">
        <f>H169/(B169)</f>
        <v>5.9787878787878786E-2</v>
      </c>
    </row>
    <row r="170" spans="2:9" x14ac:dyDescent="0.2">
      <c r="B170" s="2">
        <f>Tabel1[[#This Row],[Millioner kr.]]*10^6</f>
        <v>166000000</v>
      </c>
      <c r="C170" s="1">
        <v>166</v>
      </c>
      <c r="D170" s="23">
        <f t="shared" si="12"/>
        <v>65000</v>
      </c>
      <c r="E170" s="23">
        <f t="shared" si="13"/>
        <v>800000</v>
      </c>
      <c r="F170" s="23">
        <f t="shared" si="14"/>
        <v>2500000</v>
      </c>
      <c r="G170" s="23">
        <f t="shared" si="15"/>
        <v>6600000</v>
      </c>
      <c r="H170" s="2">
        <f t="shared" si="16"/>
        <v>9965000</v>
      </c>
      <c r="I170" s="28">
        <f>H170/(B170)</f>
        <v>6.0030120481927712E-2</v>
      </c>
    </row>
    <row r="171" spans="2:9" x14ac:dyDescent="0.2">
      <c r="B171" s="2">
        <f>Tabel1[[#This Row],[Millioner kr.]]*10^6</f>
        <v>167000000</v>
      </c>
      <c r="C171" s="1">
        <v>167</v>
      </c>
      <c r="D171" s="23">
        <f t="shared" si="12"/>
        <v>65000</v>
      </c>
      <c r="E171" s="23">
        <f t="shared" si="13"/>
        <v>800000</v>
      </c>
      <c r="F171" s="23">
        <f t="shared" si="14"/>
        <v>2500000</v>
      </c>
      <c r="G171" s="23">
        <f t="shared" si="15"/>
        <v>6700000</v>
      </c>
      <c r="H171" s="2">
        <f t="shared" si="16"/>
        <v>10065000</v>
      </c>
      <c r="I171" s="28">
        <f>H171/(B171)</f>
        <v>6.0269461077844311E-2</v>
      </c>
    </row>
    <row r="172" spans="2:9" x14ac:dyDescent="0.2">
      <c r="B172" s="2">
        <f>Tabel1[[#This Row],[Millioner kr.]]*10^6</f>
        <v>168000000</v>
      </c>
      <c r="C172" s="1">
        <v>168</v>
      </c>
      <c r="D172" s="23">
        <f t="shared" si="12"/>
        <v>65000</v>
      </c>
      <c r="E172" s="23">
        <f t="shared" si="13"/>
        <v>800000</v>
      </c>
      <c r="F172" s="23">
        <f t="shared" si="14"/>
        <v>2500000</v>
      </c>
      <c r="G172" s="23">
        <f t="shared" si="15"/>
        <v>6800000</v>
      </c>
      <c r="H172" s="2">
        <f t="shared" si="16"/>
        <v>10165000</v>
      </c>
      <c r="I172" s="28">
        <f>H172/(B172)</f>
        <v>6.0505952380952382E-2</v>
      </c>
    </row>
    <row r="173" spans="2:9" x14ac:dyDescent="0.2">
      <c r="B173" s="2">
        <f>Tabel1[[#This Row],[Millioner kr.]]*10^6</f>
        <v>169000000</v>
      </c>
      <c r="C173" s="1">
        <v>169</v>
      </c>
      <c r="D173" s="23">
        <f t="shared" si="12"/>
        <v>65000</v>
      </c>
      <c r="E173" s="23">
        <f t="shared" si="13"/>
        <v>800000</v>
      </c>
      <c r="F173" s="23">
        <f t="shared" si="14"/>
        <v>2500000</v>
      </c>
      <c r="G173" s="23">
        <f t="shared" si="15"/>
        <v>6900000</v>
      </c>
      <c r="H173" s="2">
        <f t="shared" si="16"/>
        <v>10265000</v>
      </c>
      <c r="I173" s="28">
        <f>H173/(B173)</f>
        <v>6.0739644970414203E-2</v>
      </c>
    </row>
    <row r="174" spans="2:9" x14ac:dyDescent="0.2">
      <c r="B174" s="2">
        <f>Tabel1[[#This Row],[Millioner kr.]]*10^6</f>
        <v>170000000</v>
      </c>
      <c r="C174" s="1">
        <v>170</v>
      </c>
      <c r="D174" s="23">
        <f t="shared" si="12"/>
        <v>65000</v>
      </c>
      <c r="E174" s="23">
        <f t="shared" si="13"/>
        <v>800000</v>
      </c>
      <c r="F174" s="23">
        <f t="shared" si="14"/>
        <v>2500000</v>
      </c>
      <c r="G174" s="23">
        <f t="shared" si="15"/>
        <v>7000000</v>
      </c>
      <c r="H174" s="2">
        <f t="shared" si="16"/>
        <v>10365000</v>
      </c>
      <c r="I174" s="28">
        <f>H174/(B174)</f>
        <v>6.0970588235294117E-2</v>
      </c>
    </row>
    <row r="175" spans="2:9" x14ac:dyDescent="0.2">
      <c r="B175" s="2">
        <f>Tabel1[[#This Row],[Millioner kr.]]*10^6</f>
        <v>171000000</v>
      </c>
      <c r="C175" s="1">
        <v>171</v>
      </c>
      <c r="D175" s="23">
        <f t="shared" si="12"/>
        <v>65000</v>
      </c>
      <c r="E175" s="23">
        <f t="shared" si="13"/>
        <v>800000</v>
      </c>
      <c r="F175" s="23">
        <f t="shared" si="14"/>
        <v>2500000</v>
      </c>
      <c r="G175" s="23">
        <f t="shared" si="15"/>
        <v>7100000</v>
      </c>
      <c r="H175" s="2">
        <f t="shared" si="16"/>
        <v>10465000</v>
      </c>
      <c r="I175" s="28">
        <f>H175/(B175)</f>
        <v>6.1198830409356725E-2</v>
      </c>
    </row>
    <row r="176" spans="2:9" x14ac:dyDescent="0.2">
      <c r="B176" s="2">
        <f>Tabel1[[#This Row],[Millioner kr.]]*10^6</f>
        <v>172000000</v>
      </c>
      <c r="C176" s="1">
        <v>172</v>
      </c>
      <c r="D176" s="23">
        <f t="shared" si="12"/>
        <v>65000</v>
      </c>
      <c r="E176" s="23">
        <f t="shared" si="13"/>
        <v>800000</v>
      </c>
      <c r="F176" s="23">
        <f t="shared" si="14"/>
        <v>2500000</v>
      </c>
      <c r="G176" s="23">
        <f t="shared" si="15"/>
        <v>7200000</v>
      </c>
      <c r="H176" s="2">
        <f t="shared" si="16"/>
        <v>10565000</v>
      </c>
      <c r="I176" s="28">
        <f>H176/(B176)</f>
        <v>6.1424418604651164E-2</v>
      </c>
    </row>
    <row r="177" spans="2:9" x14ac:dyDescent="0.2">
      <c r="B177" s="2">
        <f>Tabel1[[#This Row],[Millioner kr.]]*10^6</f>
        <v>173000000</v>
      </c>
      <c r="C177" s="1">
        <v>173</v>
      </c>
      <c r="D177" s="23">
        <f t="shared" si="12"/>
        <v>65000</v>
      </c>
      <c r="E177" s="23">
        <f t="shared" si="13"/>
        <v>800000</v>
      </c>
      <c r="F177" s="23">
        <f t="shared" si="14"/>
        <v>2500000</v>
      </c>
      <c r="G177" s="23">
        <f t="shared" si="15"/>
        <v>7300000</v>
      </c>
      <c r="H177" s="2">
        <f t="shared" si="16"/>
        <v>10665000</v>
      </c>
      <c r="I177" s="28">
        <f>H177/(B177)</f>
        <v>6.1647398843930633E-2</v>
      </c>
    </row>
    <row r="178" spans="2:9" x14ac:dyDescent="0.2">
      <c r="B178" s="2">
        <f>Tabel1[[#This Row],[Millioner kr.]]*10^6</f>
        <v>174000000</v>
      </c>
      <c r="C178" s="1">
        <v>174</v>
      </c>
      <c r="D178" s="23">
        <f t="shared" si="12"/>
        <v>65000</v>
      </c>
      <c r="E178" s="23">
        <f t="shared" si="13"/>
        <v>800000</v>
      </c>
      <c r="F178" s="23">
        <f t="shared" si="14"/>
        <v>2500000</v>
      </c>
      <c r="G178" s="23">
        <f t="shared" si="15"/>
        <v>7400000</v>
      </c>
      <c r="H178" s="2">
        <f t="shared" si="16"/>
        <v>10765000</v>
      </c>
      <c r="I178" s="28">
        <f>H178/(B178)</f>
        <v>6.186781609195402E-2</v>
      </c>
    </row>
    <row r="179" spans="2:9" x14ac:dyDescent="0.2">
      <c r="B179" s="2">
        <f>Tabel1[[#This Row],[Millioner kr.]]*10^6</f>
        <v>175000000</v>
      </c>
      <c r="C179" s="1">
        <v>175</v>
      </c>
      <c r="D179" s="23">
        <f t="shared" si="12"/>
        <v>65000</v>
      </c>
      <c r="E179" s="23">
        <f t="shared" si="13"/>
        <v>800000</v>
      </c>
      <c r="F179" s="23">
        <f t="shared" si="14"/>
        <v>2500000</v>
      </c>
      <c r="G179" s="23">
        <f t="shared" si="15"/>
        <v>7500000</v>
      </c>
      <c r="H179" s="2">
        <f t="shared" si="16"/>
        <v>10865000</v>
      </c>
      <c r="I179" s="28">
        <f>H179/(B179)</f>
        <v>6.2085714285714286E-2</v>
      </c>
    </row>
    <row r="180" spans="2:9" x14ac:dyDescent="0.2">
      <c r="B180" s="2">
        <f>Tabel1[[#This Row],[Millioner kr.]]*10^6</f>
        <v>176000000</v>
      </c>
      <c r="C180" s="1">
        <v>176</v>
      </c>
      <c r="D180" s="23">
        <f t="shared" si="12"/>
        <v>65000</v>
      </c>
      <c r="E180" s="23">
        <f t="shared" si="13"/>
        <v>800000</v>
      </c>
      <c r="F180" s="23">
        <f t="shared" si="14"/>
        <v>2500000</v>
      </c>
      <c r="G180" s="23">
        <f t="shared" si="15"/>
        <v>7600000</v>
      </c>
      <c r="H180" s="2">
        <f t="shared" si="16"/>
        <v>10965000</v>
      </c>
      <c r="I180" s="28">
        <f>H180/(B180)</f>
        <v>6.2301136363636364E-2</v>
      </c>
    </row>
    <row r="181" spans="2:9" x14ac:dyDescent="0.2">
      <c r="B181" s="2">
        <f>Tabel1[[#This Row],[Millioner kr.]]*10^6</f>
        <v>177000000</v>
      </c>
      <c r="C181" s="1">
        <v>177</v>
      </c>
      <c r="D181" s="23">
        <f t="shared" si="12"/>
        <v>65000</v>
      </c>
      <c r="E181" s="23">
        <f t="shared" si="13"/>
        <v>800000</v>
      </c>
      <c r="F181" s="23">
        <f t="shared" si="14"/>
        <v>2500000</v>
      </c>
      <c r="G181" s="23">
        <f t="shared" si="15"/>
        <v>7700000</v>
      </c>
      <c r="H181" s="2">
        <f t="shared" si="16"/>
        <v>11065000</v>
      </c>
      <c r="I181" s="28">
        <f>H181/(B181)</f>
        <v>6.2514124293785306E-2</v>
      </c>
    </row>
    <row r="182" spans="2:9" x14ac:dyDescent="0.2">
      <c r="B182" s="2">
        <f>Tabel1[[#This Row],[Millioner kr.]]*10^6</f>
        <v>178000000</v>
      </c>
      <c r="C182" s="1">
        <v>178</v>
      </c>
      <c r="D182" s="23">
        <f t="shared" si="12"/>
        <v>65000</v>
      </c>
      <c r="E182" s="23">
        <f t="shared" si="13"/>
        <v>800000</v>
      </c>
      <c r="F182" s="23">
        <f t="shared" si="14"/>
        <v>2500000</v>
      </c>
      <c r="G182" s="23">
        <f t="shared" si="15"/>
        <v>7800000</v>
      </c>
      <c r="H182" s="2">
        <f t="shared" si="16"/>
        <v>11165000</v>
      </c>
      <c r="I182" s="28">
        <f>H182/(B182)</f>
        <v>6.2724719101123594E-2</v>
      </c>
    </row>
    <row r="183" spans="2:9" x14ac:dyDescent="0.2">
      <c r="B183" s="2">
        <f>Tabel1[[#This Row],[Millioner kr.]]*10^6</f>
        <v>179000000</v>
      </c>
      <c r="C183" s="1">
        <v>179</v>
      </c>
      <c r="D183" s="23">
        <f t="shared" si="12"/>
        <v>65000</v>
      </c>
      <c r="E183" s="23">
        <f t="shared" si="13"/>
        <v>800000</v>
      </c>
      <c r="F183" s="23">
        <f t="shared" si="14"/>
        <v>2500000</v>
      </c>
      <c r="G183" s="23">
        <f t="shared" si="15"/>
        <v>7900000</v>
      </c>
      <c r="H183" s="2">
        <f t="shared" si="16"/>
        <v>11265000</v>
      </c>
      <c r="I183" s="28">
        <f>H183/(B183)</f>
        <v>6.293296089385475E-2</v>
      </c>
    </row>
    <row r="184" spans="2:9" x14ac:dyDescent="0.2">
      <c r="B184" s="2">
        <f>Tabel1[[#This Row],[Millioner kr.]]*10^6</f>
        <v>180000000</v>
      </c>
      <c r="C184" s="1">
        <v>180</v>
      </c>
      <c r="D184" s="23">
        <f t="shared" si="12"/>
        <v>65000</v>
      </c>
      <c r="E184" s="23">
        <f t="shared" si="13"/>
        <v>800000</v>
      </c>
      <c r="F184" s="23">
        <f t="shared" si="14"/>
        <v>2500000</v>
      </c>
      <c r="G184" s="23">
        <f t="shared" si="15"/>
        <v>8000000</v>
      </c>
      <c r="H184" s="2">
        <f t="shared" si="16"/>
        <v>11365000</v>
      </c>
      <c r="I184" s="28">
        <f>H184/(B184)</f>
        <v>6.3138888888888883E-2</v>
      </c>
    </row>
    <row r="185" spans="2:9" x14ac:dyDescent="0.2">
      <c r="B185" s="2">
        <f>Tabel1[[#This Row],[Millioner kr.]]*10^6</f>
        <v>181000000</v>
      </c>
      <c r="C185" s="1">
        <v>181</v>
      </c>
      <c r="D185" s="23">
        <f t="shared" si="12"/>
        <v>65000</v>
      </c>
      <c r="E185" s="23">
        <f t="shared" si="13"/>
        <v>800000</v>
      </c>
      <c r="F185" s="23">
        <f t="shared" si="14"/>
        <v>2500000</v>
      </c>
      <c r="G185" s="23">
        <f t="shared" si="15"/>
        <v>8100000</v>
      </c>
      <c r="H185" s="2">
        <f t="shared" si="16"/>
        <v>11465000</v>
      </c>
      <c r="I185" s="28">
        <f>H185/(B185)</f>
        <v>6.3342541436464089E-2</v>
      </c>
    </row>
    <row r="186" spans="2:9" x14ac:dyDescent="0.2">
      <c r="B186" s="2">
        <f>Tabel1[[#This Row],[Millioner kr.]]*10^6</f>
        <v>182000000</v>
      </c>
      <c r="C186" s="1">
        <v>182</v>
      </c>
      <c r="D186" s="23">
        <f t="shared" si="12"/>
        <v>65000</v>
      </c>
      <c r="E186" s="23">
        <f t="shared" si="13"/>
        <v>800000</v>
      </c>
      <c r="F186" s="23">
        <f t="shared" si="14"/>
        <v>2500000</v>
      </c>
      <c r="G186" s="23">
        <f t="shared" si="15"/>
        <v>8200000</v>
      </c>
      <c r="H186" s="2">
        <f t="shared" si="16"/>
        <v>11565000</v>
      </c>
      <c r="I186" s="28">
        <f>H186/(B186)</f>
        <v>6.3543956043956046E-2</v>
      </c>
    </row>
    <row r="187" spans="2:9" x14ac:dyDescent="0.2">
      <c r="B187" s="2">
        <f>Tabel1[[#This Row],[Millioner kr.]]*10^6</f>
        <v>183000000</v>
      </c>
      <c r="C187" s="1">
        <v>183</v>
      </c>
      <c r="D187" s="23">
        <f t="shared" si="12"/>
        <v>65000</v>
      </c>
      <c r="E187" s="23">
        <f t="shared" si="13"/>
        <v>800000</v>
      </c>
      <c r="F187" s="23">
        <f t="shared" si="14"/>
        <v>2500000</v>
      </c>
      <c r="G187" s="23">
        <f t="shared" si="15"/>
        <v>8300000</v>
      </c>
      <c r="H187" s="2">
        <f t="shared" si="16"/>
        <v>11665000</v>
      </c>
      <c r="I187" s="28">
        <f>H187/(B187)</f>
        <v>6.3743169398907104E-2</v>
      </c>
    </row>
    <row r="188" spans="2:9" x14ac:dyDescent="0.2">
      <c r="B188" s="2">
        <f>Tabel1[[#This Row],[Millioner kr.]]*10^6</f>
        <v>184000000</v>
      </c>
      <c r="C188" s="1">
        <v>184</v>
      </c>
      <c r="D188" s="23">
        <f t="shared" si="12"/>
        <v>65000</v>
      </c>
      <c r="E188" s="23">
        <f t="shared" si="13"/>
        <v>800000</v>
      </c>
      <c r="F188" s="23">
        <f t="shared" si="14"/>
        <v>2500000</v>
      </c>
      <c r="G188" s="23">
        <f t="shared" si="15"/>
        <v>8400000</v>
      </c>
      <c r="H188" s="2">
        <f t="shared" si="16"/>
        <v>11765000</v>
      </c>
      <c r="I188" s="28">
        <f>H188/(B188)</f>
        <v>6.3940217391304344E-2</v>
      </c>
    </row>
    <row r="189" spans="2:9" x14ac:dyDescent="0.2">
      <c r="B189" s="2">
        <f>Tabel1[[#This Row],[Millioner kr.]]*10^6</f>
        <v>185000000</v>
      </c>
      <c r="C189" s="1">
        <v>185</v>
      </c>
      <c r="D189" s="23">
        <f t="shared" si="12"/>
        <v>65000</v>
      </c>
      <c r="E189" s="23">
        <f t="shared" si="13"/>
        <v>800000</v>
      </c>
      <c r="F189" s="23">
        <f t="shared" si="14"/>
        <v>2500000</v>
      </c>
      <c r="G189" s="23">
        <f t="shared" si="15"/>
        <v>8500000</v>
      </c>
      <c r="H189" s="2">
        <f t="shared" si="16"/>
        <v>11865000</v>
      </c>
      <c r="I189" s="28">
        <f>H189/(B189)</f>
        <v>6.4135135135135135E-2</v>
      </c>
    </row>
    <row r="190" spans="2:9" x14ac:dyDescent="0.2">
      <c r="B190" s="2">
        <f>Tabel1[[#This Row],[Millioner kr.]]*10^6</f>
        <v>186000000</v>
      </c>
      <c r="C190" s="1">
        <v>186</v>
      </c>
      <c r="D190" s="23">
        <f t="shared" si="12"/>
        <v>65000</v>
      </c>
      <c r="E190" s="23">
        <f t="shared" si="13"/>
        <v>800000</v>
      </c>
      <c r="F190" s="23">
        <f t="shared" si="14"/>
        <v>2500000</v>
      </c>
      <c r="G190" s="23">
        <f t="shared" si="15"/>
        <v>8600000</v>
      </c>
      <c r="H190" s="2">
        <f t="shared" si="16"/>
        <v>11965000</v>
      </c>
      <c r="I190" s="28">
        <f>H190/(B190)</f>
        <v>6.4327956989247315E-2</v>
      </c>
    </row>
    <row r="191" spans="2:9" x14ac:dyDescent="0.2">
      <c r="B191" s="2">
        <f>Tabel1[[#This Row],[Millioner kr.]]*10^6</f>
        <v>187000000</v>
      </c>
      <c r="C191" s="1">
        <v>187</v>
      </c>
      <c r="D191" s="23">
        <f t="shared" si="12"/>
        <v>65000</v>
      </c>
      <c r="E191" s="23">
        <f t="shared" si="13"/>
        <v>800000</v>
      </c>
      <c r="F191" s="23">
        <f t="shared" si="14"/>
        <v>2500000</v>
      </c>
      <c r="G191" s="23">
        <f t="shared" si="15"/>
        <v>8700000</v>
      </c>
      <c r="H191" s="2">
        <f t="shared" si="16"/>
        <v>12065000</v>
      </c>
      <c r="I191" s="28">
        <f>H191/(B191)</f>
        <v>6.4518716577540103E-2</v>
      </c>
    </row>
    <row r="192" spans="2:9" x14ac:dyDescent="0.2">
      <c r="B192" s="2">
        <f>Tabel1[[#This Row],[Millioner kr.]]*10^6</f>
        <v>188000000</v>
      </c>
      <c r="C192" s="1">
        <v>188</v>
      </c>
      <c r="D192" s="23">
        <f t="shared" si="12"/>
        <v>65000</v>
      </c>
      <c r="E192" s="23">
        <f t="shared" si="13"/>
        <v>800000</v>
      </c>
      <c r="F192" s="23">
        <f t="shared" si="14"/>
        <v>2500000</v>
      </c>
      <c r="G192" s="23">
        <f t="shared" si="15"/>
        <v>8800000</v>
      </c>
      <c r="H192" s="2">
        <f t="shared" si="16"/>
        <v>12165000</v>
      </c>
      <c r="I192" s="28">
        <f>H192/(B192)</f>
        <v>6.4707446808510635E-2</v>
      </c>
    </row>
    <row r="193" spans="2:9" x14ac:dyDescent="0.2">
      <c r="B193" s="2">
        <f>Tabel1[[#This Row],[Millioner kr.]]*10^6</f>
        <v>189000000</v>
      </c>
      <c r="C193" s="1">
        <v>189</v>
      </c>
      <c r="D193" s="23">
        <f t="shared" si="12"/>
        <v>65000</v>
      </c>
      <c r="E193" s="23">
        <f t="shared" si="13"/>
        <v>800000</v>
      </c>
      <c r="F193" s="23">
        <f t="shared" si="14"/>
        <v>2500000</v>
      </c>
      <c r="G193" s="23">
        <f t="shared" si="15"/>
        <v>8900000</v>
      </c>
      <c r="H193" s="2">
        <f t="shared" si="16"/>
        <v>12265000</v>
      </c>
      <c r="I193" s="28">
        <f>H193/(B193)</f>
        <v>6.4894179894179893E-2</v>
      </c>
    </row>
    <row r="194" spans="2:9" x14ac:dyDescent="0.2">
      <c r="B194" s="2">
        <f>Tabel1[[#This Row],[Millioner kr.]]*10^6</f>
        <v>190000000</v>
      </c>
      <c r="C194" s="1">
        <v>190</v>
      </c>
      <c r="D194" s="23">
        <f t="shared" si="12"/>
        <v>65000</v>
      </c>
      <c r="E194" s="23">
        <f t="shared" si="13"/>
        <v>800000</v>
      </c>
      <c r="F194" s="23">
        <f t="shared" si="14"/>
        <v>2500000</v>
      </c>
      <c r="G194" s="23">
        <f t="shared" si="15"/>
        <v>9000000</v>
      </c>
      <c r="H194" s="2">
        <f t="shared" si="16"/>
        <v>12365000</v>
      </c>
      <c r="I194" s="28">
        <f>H194/(B194)</f>
        <v>6.5078947368421056E-2</v>
      </c>
    </row>
    <row r="195" spans="2:9" x14ac:dyDescent="0.2">
      <c r="B195" s="2">
        <f>Tabel1[[#This Row],[Millioner kr.]]*10^6</f>
        <v>191000000</v>
      </c>
      <c r="C195" s="1">
        <v>191</v>
      </c>
      <c r="D195" s="23">
        <f t="shared" si="12"/>
        <v>65000</v>
      </c>
      <c r="E195" s="23">
        <f t="shared" si="13"/>
        <v>800000</v>
      </c>
      <c r="F195" s="23">
        <f t="shared" si="14"/>
        <v>2500000</v>
      </c>
      <c r="G195" s="23">
        <f t="shared" si="15"/>
        <v>9100000</v>
      </c>
      <c r="H195" s="2">
        <f t="shared" si="16"/>
        <v>12465000</v>
      </c>
      <c r="I195" s="28">
        <f>H195/(B195)</f>
        <v>6.5261780104712036E-2</v>
      </c>
    </row>
    <row r="196" spans="2:9" x14ac:dyDescent="0.2">
      <c r="B196" s="2">
        <f>Tabel1[[#This Row],[Millioner kr.]]*10^6</f>
        <v>192000000</v>
      </c>
      <c r="C196" s="1">
        <v>192</v>
      </c>
      <c r="D196" s="23">
        <f t="shared" si="12"/>
        <v>65000</v>
      </c>
      <c r="E196" s="23">
        <f t="shared" si="13"/>
        <v>800000</v>
      </c>
      <c r="F196" s="23">
        <f t="shared" si="14"/>
        <v>2500000</v>
      </c>
      <c r="G196" s="23">
        <f t="shared" si="15"/>
        <v>9200000</v>
      </c>
      <c r="H196" s="2">
        <f t="shared" si="16"/>
        <v>12565000</v>
      </c>
      <c r="I196" s="28">
        <f>H196/(B196)</f>
        <v>6.5442708333333335E-2</v>
      </c>
    </row>
    <row r="197" spans="2:9" x14ac:dyDescent="0.2">
      <c r="B197" s="2">
        <f>Tabel1[[#This Row],[Millioner kr.]]*10^6</f>
        <v>193000000</v>
      </c>
      <c r="C197" s="1">
        <v>193</v>
      </c>
      <c r="D197" s="23">
        <f t="shared" si="12"/>
        <v>65000</v>
      </c>
      <c r="E197" s="23">
        <f t="shared" si="13"/>
        <v>800000</v>
      </c>
      <c r="F197" s="23">
        <f t="shared" si="14"/>
        <v>2500000</v>
      </c>
      <c r="G197" s="23">
        <f t="shared" si="15"/>
        <v>9300000</v>
      </c>
      <c r="H197" s="2">
        <f t="shared" si="16"/>
        <v>12665000</v>
      </c>
      <c r="I197" s="28">
        <f>H197/(B197)</f>
        <v>6.5621761658031089E-2</v>
      </c>
    </row>
    <row r="198" spans="2:9" x14ac:dyDescent="0.2">
      <c r="B198" s="2">
        <f>Tabel1[[#This Row],[Millioner kr.]]*10^6</f>
        <v>194000000</v>
      </c>
      <c r="C198" s="1">
        <v>194</v>
      </c>
      <c r="D198" s="23">
        <f t="shared" si="12"/>
        <v>65000</v>
      </c>
      <c r="E198" s="23">
        <f t="shared" si="13"/>
        <v>800000</v>
      </c>
      <c r="F198" s="23">
        <f t="shared" si="14"/>
        <v>2500000</v>
      </c>
      <c r="G198" s="23">
        <f t="shared" si="15"/>
        <v>9400000</v>
      </c>
      <c r="H198" s="2">
        <f t="shared" si="16"/>
        <v>12765000</v>
      </c>
      <c r="I198" s="28">
        <f>H198/(B198)</f>
        <v>6.5798969072164953E-2</v>
      </c>
    </row>
    <row r="199" spans="2:9" x14ac:dyDescent="0.2">
      <c r="B199" s="2">
        <f>Tabel1[[#This Row],[Millioner kr.]]*10^6</f>
        <v>195000000</v>
      </c>
      <c r="C199" s="1">
        <v>195</v>
      </c>
      <c r="D199" s="23">
        <f t="shared" ref="D199:D262" si="17">IF($B199&gt;D$1,IF($B199&lt;D$2,($B199-D$1)*D$5,(D$2-D$1)*D$5),0)</f>
        <v>65000</v>
      </c>
      <c r="E199" s="23">
        <f t="shared" ref="E199:E262" si="18">IF($B199&gt;E$1,IF($B199&lt;E$2,($B199-E$1)*E$5,(E$2-E$1)*E$5),0)</f>
        <v>800000</v>
      </c>
      <c r="F199" s="23">
        <f t="shared" ref="F199:F262" si="19">IF($B199&gt;F$1,IF($B199&lt;F$2,($B199-F$1)*F$5,(F$2-F$1)*F$5),0)</f>
        <v>2500000</v>
      </c>
      <c r="G199" s="23">
        <f t="shared" ref="G199:G262" si="20">IF($B199&gt;G$1,IF($B199&lt;G$2,($B199-G$1)*G$5,(G$2-G$1)*G$5),0)</f>
        <v>9500000</v>
      </c>
      <c r="H199" s="2">
        <f t="shared" ref="H199:H262" si="21">SUM(D199:G199)</f>
        <v>12865000</v>
      </c>
      <c r="I199" s="28">
        <f>H199/(B199)</f>
        <v>6.5974358974358979E-2</v>
      </c>
    </row>
    <row r="200" spans="2:9" x14ac:dyDescent="0.2">
      <c r="B200" s="2">
        <f>Tabel1[[#This Row],[Millioner kr.]]*10^6</f>
        <v>196000000</v>
      </c>
      <c r="C200" s="1">
        <v>196</v>
      </c>
      <c r="D200" s="23">
        <f t="shared" si="17"/>
        <v>65000</v>
      </c>
      <c r="E200" s="23">
        <f t="shared" si="18"/>
        <v>800000</v>
      </c>
      <c r="F200" s="23">
        <f t="shared" si="19"/>
        <v>2500000</v>
      </c>
      <c r="G200" s="23">
        <f t="shared" si="20"/>
        <v>9600000</v>
      </c>
      <c r="H200" s="2">
        <f t="shared" si="21"/>
        <v>12965000</v>
      </c>
      <c r="I200" s="28">
        <f>H200/(B200)</f>
        <v>6.6147959183673471E-2</v>
      </c>
    </row>
    <row r="201" spans="2:9" x14ac:dyDescent="0.2">
      <c r="B201" s="2">
        <f>Tabel1[[#This Row],[Millioner kr.]]*10^6</f>
        <v>197000000</v>
      </c>
      <c r="C201" s="1">
        <v>197</v>
      </c>
      <c r="D201" s="23">
        <f t="shared" si="17"/>
        <v>65000</v>
      </c>
      <c r="E201" s="23">
        <f t="shared" si="18"/>
        <v>800000</v>
      </c>
      <c r="F201" s="23">
        <f t="shared" si="19"/>
        <v>2500000</v>
      </c>
      <c r="G201" s="23">
        <f t="shared" si="20"/>
        <v>9700000</v>
      </c>
      <c r="H201" s="2">
        <f t="shared" si="21"/>
        <v>13065000</v>
      </c>
      <c r="I201" s="28">
        <f>H201/(B201)</f>
        <v>6.6319796954314725E-2</v>
      </c>
    </row>
    <row r="202" spans="2:9" x14ac:dyDescent="0.2">
      <c r="B202" s="2">
        <f>Tabel1[[#This Row],[Millioner kr.]]*10^6</f>
        <v>198000000</v>
      </c>
      <c r="C202" s="1">
        <v>198</v>
      </c>
      <c r="D202" s="23">
        <f t="shared" si="17"/>
        <v>65000</v>
      </c>
      <c r="E202" s="23">
        <f t="shared" si="18"/>
        <v>800000</v>
      </c>
      <c r="F202" s="23">
        <f t="shared" si="19"/>
        <v>2500000</v>
      </c>
      <c r="G202" s="23">
        <f t="shared" si="20"/>
        <v>9800000</v>
      </c>
      <c r="H202" s="2">
        <f t="shared" si="21"/>
        <v>13165000</v>
      </c>
      <c r="I202" s="28">
        <f>H202/(B202)</f>
        <v>6.6489898989898988E-2</v>
      </c>
    </row>
    <row r="203" spans="2:9" x14ac:dyDescent="0.2">
      <c r="B203" s="2">
        <f>Tabel1[[#This Row],[Millioner kr.]]*10^6</f>
        <v>199000000</v>
      </c>
      <c r="C203" s="1">
        <v>199</v>
      </c>
      <c r="D203" s="23">
        <f t="shared" si="17"/>
        <v>65000</v>
      </c>
      <c r="E203" s="23">
        <f t="shared" si="18"/>
        <v>800000</v>
      </c>
      <c r="F203" s="23">
        <f t="shared" si="19"/>
        <v>2500000</v>
      </c>
      <c r="G203" s="23">
        <f t="shared" si="20"/>
        <v>9900000</v>
      </c>
      <c r="H203" s="2">
        <f t="shared" si="21"/>
        <v>13265000</v>
      </c>
      <c r="I203" s="28">
        <f>H203/(B203)</f>
        <v>6.6658291457286425E-2</v>
      </c>
    </row>
    <row r="204" spans="2:9" x14ac:dyDescent="0.2">
      <c r="B204" s="2">
        <f>Tabel1[[#This Row],[Millioner kr.]]*10^6</f>
        <v>200000000</v>
      </c>
      <c r="C204" s="1">
        <v>200</v>
      </c>
      <c r="D204" s="23">
        <f t="shared" si="17"/>
        <v>65000</v>
      </c>
      <c r="E204" s="23">
        <f t="shared" si="18"/>
        <v>800000</v>
      </c>
      <c r="F204" s="23">
        <f t="shared" si="19"/>
        <v>2500000</v>
      </c>
      <c r="G204" s="23">
        <f t="shared" si="20"/>
        <v>10000000</v>
      </c>
      <c r="H204" s="2">
        <f t="shared" si="21"/>
        <v>13365000</v>
      </c>
      <c r="I204" s="28">
        <f>H204/(B204)</f>
        <v>6.6824999999999996E-2</v>
      </c>
    </row>
    <row r="205" spans="2:9" x14ac:dyDescent="0.2">
      <c r="B205" s="2">
        <f>Tabel1[[#This Row],[Millioner kr.]]*10^6</f>
        <v>201000000</v>
      </c>
      <c r="C205" s="1">
        <v>201</v>
      </c>
      <c r="D205" s="23">
        <f t="shared" si="17"/>
        <v>65000</v>
      </c>
      <c r="E205" s="23">
        <f t="shared" si="18"/>
        <v>800000</v>
      </c>
      <c r="F205" s="23">
        <f t="shared" si="19"/>
        <v>2500000</v>
      </c>
      <c r="G205" s="23">
        <f t="shared" si="20"/>
        <v>10100000</v>
      </c>
      <c r="H205" s="2">
        <f t="shared" si="21"/>
        <v>13465000</v>
      </c>
      <c r="I205" s="28">
        <f>H205/(B205)</f>
        <v>6.6990049751243785E-2</v>
      </c>
    </row>
    <row r="206" spans="2:9" x14ac:dyDescent="0.2">
      <c r="B206" s="2">
        <f>Tabel1[[#This Row],[Millioner kr.]]*10^6</f>
        <v>202000000</v>
      </c>
      <c r="C206" s="1">
        <v>202</v>
      </c>
      <c r="D206" s="23">
        <f t="shared" si="17"/>
        <v>65000</v>
      </c>
      <c r="E206" s="23">
        <f t="shared" si="18"/>
        <v>800000</v>
      </c>
      <c r="F206" s="23">
        <f t="shared" si="19"/>
        <v>2500000</v>
      </c>
      <c r="G206" s="23">
        <f t="shared" si="20"/>
        <v>10200000</v>
      </c>
      <c r="H206" s="2">
        <f t="shared" si="21"/>
        <v>13565000</v>
      </c>
      <c r="I206" s="28">
        <f>H206/(B206)</f>
        <v>6.7153465346534658E-2</v>
      </c>
    </row>
    <row r="207" spans="2:9" x14ac:dyDescent="0.2">
      <c r="B207" s="2">
        <f>Tabel1[[#This Row],[Millioner kr.]]*10^6</f>
        <v>203000000</v>
      </c>
      <c r="C207" s="1">
        <v>203</v>
      </c>
      <c r="D207" s="23">
        <f t="shared" si="17"/>
        <v>65000</v>
      </c>
      <c r="E207" s="23">
        <f t="shared" si="18"/>
        <v>800000</v>
      </c>
      <c r="F207" s="23">
        <f t="shared" si="19"/>
        <v>2500000</v>
      </c>
      <c r="G207" s="23">
        <f t="shared" si="20"/>
        <v>10300000</v>
      </c>
      <c r="H207" s="2">
        <f t="shared" si="21"/>
        <v>13665000</v>
      </c>
      <c r="I207" s="28">
        <f>H207/(B207)</f>
        <v>6.7315270935960597E-2</v>
      </c>
    </row>
    <row r="208" spans="2:9" x14ac:dyDescent="0.2">
      <c r="B208" s="2">
        <f>Tabel1[[#This Row],[Millioner kr.]]*10^6</f>
        <v>204000000</v>
      </c>
      <c r="C208" s="1">
        <v>204</v>
      </c>
      <c r="D208" s="23">
        <f t="shared" si="17"/>
        <v>65000</v>
      </c>
      <c r="E208" s="23">
        <f t="shared" si="18"/>
        <v>800000</v>
      </c>
      <c r="F208" s="23">
        <f t="shared" si="19"/>
        <v>2500000</v>
      </c>
      <c r="G208" s="23">
        <f t="shared" si="20"/>
        <v>10400000</v>
      </c>
      <c r="H208" s="2">
        <f t="shared" si="21"/>
        <v>13765000</v>
      </c>
      <c r="I208" s="28">
        <f>H208/(B208)</f>
        <v>6.747549019607843E-2</v>
      </c>
    </row>
    <row r="209" spans="2:9" x14ac:dyDescent="0.2">
      <c r="B209" s="2">
        <f>Tabel1[[#This Row],[Millioner kr.]]*10^6</f>
        <v>205000000</v>
      </c>
      <c r="C209" s="1">
        <v>205</v>
      </c>
      <c r="D209" s="23">
        <f t="shared" si="17"/>
        <v>65000</v>
      </c>
      <c r="E209" s="23">
        <f t="shared" si="18"/>
        <v>800000</v>
      </c>
      <c r="F209" s="23">
        <f t="shared" si="19"/>
        <v>2500000</v>
      </c>
      <c r="G209" s="23">
        <f t="shared" si="20"/>
        <v>10500000</v>
      </c>
      <c r="H209" s="2">
        <f t="shared" si="21"/>
        <v>13865000</v>
      </c>
      <c r="I209" s="28">
        <f>H209/(B209)</f>
        <v>6.7634146341463419E-2</v>
      </c>
    </row>
    <row r="210" spans="2:9" x14ac:dyDescent="0.2">
      <c r="B210" s="2">
        <f>Tabel1[[#This Row],[Millioner kr.]]*10^6</f>
        <v>206000000</v>
      </c>
      <c r="C210" s="1">
        <v>206</v>
      </c>
      <c r="D210" s="23">
        <f t="shared" si="17"/>
        <v>65000</v>
      </c>
      <c r="E210" s="23">
        <f t="shared" si="18"/>
        <v>800000</v>
      </c>
      <c r="F210" s="23">
        <f t="shared" si="19"/>
        <v>2500000</v>
      </c>
      <c r="G210" s="23">
        <f t="shared" si="20"/>
        <v>10600000</v>
      </c>
      <c r="H210" s="2">
        <f t="shared" si="21"/>
        <v>13965000</v>
      </c>
      <c r="I210" s="28">
        <f>H210/(B210)</f>
        <v>6.7791262135922334E-2</v>
      </c>
    </row>
    <row r="211" spans="2:9" x14ac:dyDescent="0.2">
      <c r="B211" s="2">
        <f>Tabel1[[#This Row],[Millioner kr.]]*10^6</f>
        <v>207000000</v>
      </c>
      <c r="C211" s="1">
        <v>207</v>
      </c>
      <c r="D211" s="23">
        <f t="shared" si="17"/>
        <v>65000</v>
      </c>
      <c r="E211" s="23">
        <f t="shared" si="18"/>
        <v>800000</v>
      </c>
      <c r="F211" s="23">
        <f t="shared" si="19"/>
        <v>2500000</v>
      </c>
      <c r="G211" s="23">
        <f t="shared" si="20"/>
        <v>10700000</v>
      </c>
      <c r="H211" s="2">
        <f t="shared" si="21"/>
        <v>14065000</v>
      </c>
      <c r="I211" s="28">
        <f>H211/(B211)</f>
        <v>6.7946859903381646E-2</v>
      </c>
    </row>
    <row r="212" spans="2:9" x14ac:dyDescent="0.2">
      <c r="B212" s="2">
        <f>Tabel1[[#This Row],[Millioner kr.]]*10^6</f>
        <v>208000000</v>
      </c>
      <c r="C212" s="1">
        <v>208</v>
      </c>
      <c r="D212" s="23">
        <f t="shared" si="17"/>
        <v>65000</v>
      </c>
      <c r="E212" s="23">
        <f t="shared" si="18"/>
        <v>800000</v>
      </c>
      <c r="F212" s="23">
        <f t="shared" si="19"/>
        <v>2500000</v>
      </c>
      <c r="G212" s="23">
        <f t="shared" si="20"/>
        <v>10800000</v>
      </c>
      <c r="H212" s="2">
        <f t="shared" si="21"/>
        <v>14165000</v>
      </c>
      <c r="I212" s="28">
        <f>H212/(B212)</f>
        <v>6.8100961538461541E-2</v>
      </c>
    </row>
    <row r="213" spans="2:9" x14ac:dyDescent="0.2">
      <c r="B213" s="2">
        <f>Tabel1[[#This Row],[Millioner kr.]]*10^6</f>
        <v>209000000</v>
      </c>
      <c r="C213" s="1">
        <v>209</v>
      </c>
      <c r="D213" s="23">
        <f t="shared" si="17"/>
        <v>65000</v>
      </c>
      <c r="E213" s="23">
        <f t="shared" si="18"/>
        <v>800000</v>
      </c>
      <c r="F213" s="23">
        <f t="shared" si="19"/>
        <v>2500000</v>
      </c>
      <c r="G213" s="23">
        <f t="shared" si="20"/>
        <v>10900000</v>
      </c>
      <c r="H213" s="2">
        <f t="shared" si="21"/>
        <v>14265000</v>
      </c>
      <c r="I213" s="28">
        <f>H213/(B213)</f>
        <v>6.8253588516746413E-2</v>
      </c>
    </row>
    <row r="214" spans="2:9" x14ac:dyDescent="0.2">
      <c r="B214" s="2">
        <f>Tabel1[[#This Row],[Millioner kr.]]*10^6</f>
        <v>210000000</v>
      </c>
      <c r="C214" s="1">
        <v>210</v>
      </c>
      <c r="D214" s="23">
        <f t="shared" si="17"/>
        <v>65000</v>
      </c>
      <c r="E214" s="23">
        <f t="shared" si="18"/>
        <v>800000</v>
      </c>
      <c r="F214" s="23">
        <f t="shared" si="19"/>
        <v>2500000</v>
      </c>
      <c r="G214" s="23">
        <f t="shared" si="20"/>
        <v>11000000</v>
      </c>
      <c r="H214" s="2">
        <f t="shared" si="21"/>
        <v>14365000</v>
      </c>
      <c r="I214" s="28">
        <f>H214/(B214)</f>
        <v>6.8404761904761899E-2</v>
      </c>
    </row>
    <row r="215" spans="2:9" x14ac:dyDescent="0.2">
      <c r="B215" s="2">
        <f>Tabel1[[#This Row],[Millioner kr.]]*10^6</f>
        <v>211000000</v>
      </c>
      <c r="C215" s="1">
        <v>211</v>
      </c>
      <c r="D215" s="23">
        <f t="shared" si="17"/>
        <v>65000</v>
      </c>
      <c r="E215" s="23">
        <f t="shared" si="18"/>
        <v>800000</v>
      </c>
      <c r="F215" s="23">
        <f t="shared" si="19"/>
        <v>2500000</v>
      </c>
      <c r="G215" s="23">
        <f t="shared" si="20"/>
        <v>11100000</v>
      </c>
      <c r="H215" s="2">
        <f t="shared" si="21"/>
        <v>14465000</v>
      </c>
      <c r="I215" s="28">
        <f>H215/(B215)</f>
        <v>6.8554502369668244E-2</v>
      </c>
    </row>
    <row r="216" spans="2:9" x14ac:dyDescent="0.2">
      <c r="B216" s="2">
        <f>Tabel1[[#This Row],[Millioner kr.]]*10^6</f>
        <v>212000000</v>
      </c>
      <c r="C216" s="1">
        <v>212</v>
      </c>
      <c r="D216" s="23">
        <f t="shared" si="17"/>
        <v>65000</v>
      </c>
      <c r="E216" s="23">
        <f t="shared" si="18"/>
        <v>800000</v>
      </c>
      <c r="F216" s="23">
        <f t="shared" si="19"/>
        <v>2500000</v>
      </c>
      <c r="G216" s="23">
        <f t="shared" si="20"/>
        <v>11200000</v>
      </c>
      <c r="H216" s="2">
        <f t="shared" si="21"/>
        <v>14565000</v>
      </c>
      <c r="I216" s="28">
        <f>H216/(B216)</f>
        <v>6.8702830188679245E-2</v>
      </c>
    </row>
    <row r="217" spans="2:9" x14ac:dyDescent="0.2">
      <c r="B217" s="2">
        <f>Tabel1[[#This Row],[Millioner kr.]]*10^6</f>
        <v>213000000</v>
      </c>
      <c r="C217" s="1">
        <v>213</v>
      </c>
      <c r="D217" s="23">
        <f t="shared" si="17"/>
        <v>65000</v>
      </c>
      <c r="E217" s="23">
        <f t="shared" si="18"/>
        <v>800000</v>
      </c>
      <c r="F217" s="23">
        <f t="shared" si="19"/>
        <v>2500000</v>
      </c>
      <c r="G217" s="23">
        <f t="shared" si="20"/>
        <v>11300000</v>
      </c>
      <c r="H217" s="2">
        <f t="shared" si="21"/>
        <v>14665000</v>
      </c>
      <c r="I217" s="28">
        <f>H217/(B217)</f>
        <v>6.8849765258215956E-2</v>
      </c>
    </row>
    <row r="218" spans="2:9" x14ac:dyDescent="0.2">
      <c r="B218" s="2">
        <f>Tabel1[[#This Row],[Millioner kr.]]*10^6</f>
        <v>214000000</v>
      </c>
      <c r="C218" s="1">
        <v>214</v>
      </c>
      <c r="D218" s="23">
        <f t="shared" si="17"/>
        <v>65000</v>
      </c>
      <c r="E218" s="23">
        <f t="shared" si="18"/>
        <v>800000</v>
      </c>
      <c r="F218" s="23">
        <f t="shared" si="19"/>
        <v>2500000</v>
      </c>
      <c r="G218" s="23">
        <f t="shared" si="20"/>
        <v>11400000</v>
      </c>
      <c r="H218" s="2">
        <f t="shared" si="21"/>
        <v>14765000</v>
      </c>
      <c r="I218" s="28">
        <f>H218/(B218)</f>
        <v>6.8995327102803733E-2</v>
      </c>
    </row>
    <row r="219" spans="2:9" x14ac:dyDescent="0.2">
      <c r="B219" s="2">
        <f>Tabel1[[#This Row],[Millioner kr.]]*10^6</f>
        <v>215000000</v>
      </c>
      <c r="C219" s="1">
        <v>215</v>
      </c>
      <c r="D219" s="23">
        <f t="shared" si="17"/>
        <v>65000</v>
      </c>
      <c r="E219" s="23">
        <f t="shared" si="18"/>
        <v>800000</v>
      </c>
      <c r="F219" s="23">
        <f t="shared" si="19"/>
        <v>2500000</v>
      </c>
      <c r="G219" s="23">
        <f t="shared" si="20"/>
        <v>11500000</v>
      </c>
      <c r="H219" s="2">
        <f t="shared" si="21"/>
        <v>14865000</v>
      </c>
      <c r="I219" s="28">
        <f>H219/(B219)</f>
        <v>6.9139534883720932E-2</v>
      </c>
    </row>
    <row r="220" spans="2:9" x14ac:dyDescent="0.2">
      <c r="B220" s="2">
        <f>Tabel1[[#This Row],[Millioner kr.]]*10^6</f>
        <v>216000000</v>
      </c>
      <c r="C220" s="1">
        <v>216</v>
      </c>
      <c r="D220" s="23">
        <f t="shared" si="17"/>
        <v>65000</v>
      </c>
      <c r="E220" s="23">
        <f t="shared" si="18"/>
        <v>800000</v>
      </c>
      <c r="F220" s="23">
        <f t="shared" si="19"/>
        <v>2500000</v>
      </c>
      <c r="G220" s="23">
        <f t="shared" si="20"/>
        <v>11600000</v>
      </c>
      <c r="H220" s="2">
        <f t="shared" si="21"/>
        <v>14965000</v>
      </c>
      <c r="I220" s="28">
        <f>H220/(B220)</f>
        <v>6.9282407407407404E-2</v>
      </c>
    </row>
    <row r="221" spans="2:9" x14ac:dyDescent="0.2">
      <c r="B221" s="2">
        <f>Tabel1[[#This Row],[Millioner kr.]]*10^6</f>
        <v>217000000</v>
      </c>
      <c r="C221" s="1">
        <v>217</v>
      </c>
      <c r="D221" s="23">
        <f t="shared" si="17"/>
        <v>65000</v>
      </c>
      <c r="E221" s="23">
        <f t="shared" si="18"/>
        <v>800000</v>
      </c>
      <c r="F221" s="23">
        <f t="shared" si="19"/>
        <v>2500000</v>
      </c>
      <c r="G221" s="23">
        <f t="shared" si="20"/>
        <v>11700000</v>
      </c>
      <c r="H221" s="2">
        <f t="shared" si="21"/>
        <v>15065000</v>
      </c>
      <c r="I221" s="28">
        <f>H221/(B221)</f>
        <v>6.9423963133640548E-2</v>
      </c>
    </row>
    <row r="222" spans="2:9" x14ac:dyDescent="0.2">
      <c r="B222" s="2">
        <f>Tabel1[[#This Row],[Millioner kr.]]*10^6</f>
        <v>218000000</v>
      </c>
      <c r="C222" s="1">
        <v>218</v>
      </c>
      <c r="D222" s="23">
        <f t="shared" si="17"/>
        <v>65000</v>
      </c>
      <c r="E222" s="23">
        <f t="shared" si="18"/>
        <v>800000</v>
      </c>
      <c r="F222" s="23">
        <f t="shared" si="19"/>
        <v>2500000</v>
      </c>
      <c r="G222" s="23">
        <f t="shared" si="20"/>
        <v>11800000</v>
      </c>
      <c r="H222" s="2">
        <f t="shared" si="21"/>
        <v>15165000</v>
      </c>
      <c r="I222" s="28">
        <f>H222/(B222)</f>
        <v>6.9564220183486236E-2</v>
      </c>
    </row>
    <row r="223" spans="2:9" x14ac:dyDescent="0.2">
      <c r="B223" s="2">
        <f>Tabel1[[#This Row],[Millioner kr.]]*10^6</f>
        <v>219000000</v>
      </c>
      <c r="C223" s="1">
        <v>219</v>
      </c>
      <c r="D223" s="23">
        <f t="shared" si="17"/>
        <v>65000</v>
      </c>
      <c r="E223" s="23">
        <f t="shared" si="18"/>
        <v>800000</v>
      </c>
      <c r="F223" s="23">
        <f t="shared" si="19"/>
        <v>2500000</v>
      </c>
      <c r="G223" s="23">
        <f t="shared" si="20"/>
        <v>11900000</v>
      </c>
      <c r="H223" s="2">
        <f t="shared" si="21"/>
        <v>15265000</v>
      </c>
      <c r="I223" s="28">
        <f>H223/(B223)</f>
        <v>6.9703196347031968E-2</v>
      </c>
    </row>
    <row r="224" spans="2:9" x14ac:dyDescent="0.2">
      <c r="B224" s="2">
        <f>Tabel1[[#This Row],[Millioner kr.]]*10^6</f>
        <v>220000000</v>
      </c>
      <c r="C224" s="1">
        <v>220</v>
      </c>
      <c r="D224" s="23">
        <f t="shared" si="17"/>
        <v>65000</v>
      </c>
      <c r="E224" s="23">
        <f t="shared" si="18"/>
        <v>800000</v>
      </c>
      <c r="F224" s="23">
        <f t="shared" si="19"/>
        <v>2500000</v>
      </c>
      <c r="G224" s="23">
        <f t="shared" si="20"/>
        <v>12000000</v>
      </c>
      <c r="H224" s="2">
        <f t="shared" si="21"/>
        <v>15365000</v>
      </c>
      <c r="I224" s="28">
        <f>H224/(B224)</f>
        <v>6.9840909090909092E-2</v>
      </c>
    </row>
    <row r="225" spans="2:9" x14ac:dyDescent="0.2">
      <c r="B225" s="2">
        <f>Tabel1[[#This Row],[Millioner kr.]]*10^6</f>
        <v>221000000</v>
      </c>
      <c r="C225" s="1">
        <v>221</v>
      </c>
      <c r="D225" s="23">
        <f t="shared" si="17"/>
        <v>65000</v>
      </c>
      <c r="E225" s="23">
        <f t="shared" si="18"/>
        <v>800000</v>
      </c>
      <c r="F225" s="23">
        <f t="shared" si="19"/>
        <v>2500000</v>
      </c>
      <c r="G225" s="23">
        <f t="shared" si="20"/>
        <v>12100000</v>
      </c>
      <c r="H225" s="2">
        <f t="shared" si="21"/>
        <v>15465000</v>
      </c>
      <c r="I225" s="28">
        <f>H225/(B225)</f>
        <v>6.9977375565610858E-2</v>
      </c>
    </row>
    <row r="226" spans="2:9" x14ac:dyDescent="0.2">
      <c r="B226" s="2">
        <f>Tabel1[[#This Row],[Millioner kr.]]*10^6</f>
        <v>222000000</v>
      </c>
      <c r="C226" s="1">
        <v>222</v>
      </c>
      <c r="D226" s="23">
        <f t="shared" si="17"/>
        <v>65000</v>
      </c>
      <c r="E226" s="23">
        <f t="shared" si="18"/>
        <v>800000</v>
      </c>
      <c r="F226" s="23">
        <f t="shared" si="19"/>
        <v>2500000</v>
      </c>
      <c r="G226" s="23">
        <f t="shared" si="20"/>
        <v>12200000</v>
      </c>
      <c r="H226" s="2">
        <f t="shared" si="21"/>
        <v>15565000</v>
      </c>
      <c r="I226" s="28">
        <f>H226/(B226)</f>
        <v>7.0112612612612618E-2</v>
      </c>
    </row>
    <row r="227" spans="2:9" x14ac:dyDescent="0.2">
      <c r="B227" s="2">
        <f>Tabel1[[#This Row],[Millioner kr.]]*10^6</f>
        <v>223000000</v>
      </c>
      <c r="C227" s="1">
        <v>223</v>
      </c>
      <c r="D227" s="23">
        <f t="shared" si="17"/>
        <v>65000</v>
      </c>
      <c r="E227" s="23">
        <f t="shared" si="18"/>
        <v>800000</v>
      </c>
      <c r="F227" s="23">
        <f t="shared" si="19"/>
        <v>2500000</v>
      </c>
      <c r="G227" s="23">
        <f t="shared" si="20"/>
        <v>12300000</v>
      </c>
      <c r="H227" s="2">
        <f t="shared" si="21"/>
        <v>15665000</v>
      </c>
      <c r="I227" s="28">
        <f>H227/(B227)</f>
        <v>7.0246636771300455E-2</v>
      </c>
    </row>
    <row r="228" spans="2:9" x14ac:dyDescent="0.2">
      <c r="B228" s="2">
        <f>Tabel1[[#This Row],[Millioner kr.]]*10^6</f>
        <v>224000000</v>
      </c>
      <c r="C228" s="1">
        <v>224</v>
      </c>
      <c r="D228" s="23">
        <f t="shared" si="17"/>
        <v>65000</v>
      </c>
      <c r="E228" s="23">
        <f t="shared" si="18"/>
        <v>800000</v>
      </c>
      <c r="F228" s="23">
        <f t="shared" si="19"/>
        <v>2500000</v>
      </c>
      <c r="G228" s="23">
        <f t="shared" si="20"/>
        <v>12400000</v>
      </c>
      <c r="H228" s="2">
        <f t="shared" si="21"/>
        <v>15765000</v>
      </c>
      <c r="I228" s="28">
        <f>H228/(B228)</f>
        <v>7.0379464285714288E-2</v>
      </c>
    </row>
    <row r="229" spans="2:9" x14ac:dyDescent="0.2">
      <c r="B229" s="2">
        <f>Tabel1[[#This Row],[Millioner kr.]]*10^6</f>
        <v>225000000</v>
      </c>
      <c r="C229" s="1">
        <v>225</v>
      </c>
      <c r="D229" s="23">
        <f t="shared" si="17"/>
        <v>65000</v>
      </c>
      <c r="E229" s="23">
        <f t="shared" si="18"/>
        <v>800000</v>
      </c>
      <c r="F229" s="23">
        <f t="shared" si="19"/>
        <v>2500000</v>
      </c>
      <c r="G229" s="23">
        <f t="shared" si="20"/>
        <v>12500000</v>
      </c>
      <c r="H229" s="2">
        <f t="shared" si="21"/>
        <v>15865000</v>
      </c>
      <c r="I229" s="28">
        <f>H229/(B229)</f>
        <v>7.0511111111111108E-2</v>
      </c>
    </row>
    <row r="230" spans="2:9" x14ac:dyDescent="0.2">
      <c r="B230" s="2">
        <f>Tabel1[[#This Row],[Millioner kr.]]*10^6</f>
        <v>226000000</v>
      </c>
      <c r="C230" s="1">
        <v>226</v>
      </c>
      <c r="D230" s="23">
        <f t="shared" si="17"/>
        <v>65000</v>
      </c>
      <c r="E230" s="23">
        <f t="shared" si="18"/>
        <v>800000</v>
      </c>
      <c r="F230" s="23">
        <f t="shared" si="19"/>
        <v>2500000</v>
      </c>
      <c r="G230" s="23">
        <f t="shared" si="20"/>
        <v>12600000</v>
      </c>
      <c r="H230" s="2">
        <f t="shared" si="21"/>
        <v>15965000</v>
      </c>
      <c r="I230" s="28">
        <f>H230/(B230)</f>
        <v>7.0641592920353977E-2</v>
      </c>
    </row>
    <row r="231" spans="2:9" x14ac:dyDescent="0.2">
      <c r="B231" s="2">
        <f>Tabel1[[#This Row],[Millioner kr.]]*10^6</f>
        <v>227000000</v>
      </c>
      <c r="C231" s="1">
        <v>227</v>
      </c>
      <c r="D231" s="23">
        <f t="shared" si="17"/>
        <v>65000</v>
      </c>
      <c r="E231" s="23">
        <f t="shared" si="18"/>
        <v>800000</v>
      </c>
      <c r="F231" s="23">
        <f t="shared" si="19"/>
        <v>2500000</v>
      </c>
      <c r="G231" s="23">
        <f t="shared" si="20"/>
        <v>12700000</v>
      </c>
      <c r="H231" s="2">
        <f t="shared" si="21"/>
        <v>16065000</v>
      </c>
      <c r="I231" s="28">
        <f>H231/(B231)</f>
        <v>7.0770925110132152E-2</v>
      </c>
    </row>
    <row r="232" spans="2:9" x14ac:dyDescent="0.2">
      <c r="B232" s="2">
        <f>Tabel1[[#This Row],[Millioner kr.]]*10^6</f>
        <v>228000000</v>
      </c>
      <c r="C232" s="1">
        <v>228</v>
      </c>
      <c r="D232" s="23">
        <f t="shared" si="17"/>
        <v>65000</v>
      </c>
      <c r="E232" s="23">
        <f t="shared" si="18"/>
        <v>800000</v>
      </c>
      <c r="F232" s="23">
        <f t="shared" si="19"/>
        <v>2500000</v>
      </c>
      <c r="G232" s="23">
        <f t="shared" si="20"/>
        <v>12800000</v>
      </c>
      <c r="H232" s="2">
        <f t="shared" si="21"/>
        <v>16165000</v>
      </c>
      <c r="I232" s="28">
        <f>H232/(B232)</f>
        <v>7.0899122807017545E-2</v>
      </c>
    </row>
    <row r="233" spans="2:9" x14ac:dyDescent="0.2">
      <c r="B233" s="2">
        <f>Tabel1[[#This Row],[Millioner kr.]]*10^6</f>
        <v>229000000</v>
      </c>
      <c r="C233" s="1">
        <v>229</v>
      </c>
      <c r="D233" s="23">
        <f t="shared" si="17"/>
        <v>65000</v>
      </c>
      <c r="E233" s="23">
        <f t="shared" si="18"/>
        <v>800000</v>
      </c>
      <c r="F233" s="23">
        <f t="shared" si="19"/>
        <v>2500000</v>
      </c>
      <c r="G233" s="23">
        <f t="shared" si="20"/>
        <v>12900000</v>
      </c>
      <c r="H233" s="2">
        <f t="shared" si="21"/>
        <v>16265000</v>
      </c>
      <c r="I233" s="28">
        <f>H233/(B233)</f>
        <v>7.1026200873362449E-2</v>
      </c>
    </row>
    <row r="234" spans="2:9" x14ac:dyDescent="0.2">
      <c r="B234" s="2">
        <f>Tabel1[[#This Row],[Millioner kr.]]*10^6</f>
        <v>230000000</v>
      </c>
      <c r="C234" s="1">
        <v>230</v>
      </c>
      <c r="D234" s="23">
        <f t="shared" si="17"/>
        <v>65000</v>
      </c>
      <c r="E234" s="23">
        <f t="shared" si="18"/>
        <v>800000</v>
      </c>
      <c r="F234" s="23">
        <f t="shared" si="19"/>
        <v>2500000</v>
      </c>
      <c r="G234" s="23">
        <f t="shared" si="20"/>
        <v>13000000</v>
      </c>
      <c r="H234" s="2">
        <f t="shared" si="21"/>
        <v>16365000</v>
      </c>
      <c r="I234" s="28">
        <f>H234/(B234)</f>
        <v>7.1152173913043473E-2</v>
      </c>
    </row>
    <row r="235" spans="2:9" x14ac:dyDescent="0.2">
      <c r="B235" s="2">
        <f>Tabel1[[#This Row],[Millioner kr.]]*10^6</f>
        <v>231000000</v>
      </c>
      <c r="C235" s="1">
        <v>231</v>
      </c>
      <c r="D235" s="23">
        <f t="shared" si="17"/>
        <v>65000</v>
      </c>
      <c r="E235" s="23">
        <f t="shared" si="18"/>
        <v>800000</v>
      </c>
      <c r="F235" s="23">
        <f t="shared" si="19"/>
        <v>2500000</v>
      </c>
      <c r="G235" s="23">
        <f t="shared" si="20"/>
        <v>13100000</v>
      </c>
      <c r="H235" s="2">
        <f t="shared" si="21"/>
        <v>16465000</v>
      </c>
      <c r="I235" s="28">
        <f>H235/(B235)</f>
        <v>7.1277056277056272E-2</v>
      </c>
    </row>
    <row r="236" spans="2:9" x14ac:dyDescent="0.2">
      <c r="B236" s="2">
        <f>Tabel1[[#This Row],[Millioner kr.]]*10^6</f>
        <v>232000000</v>
      </c>
      <c r="C236" s="1">
        <v>232</v>
      </c>
      <c r="D236" s="23">
        <f t="shared" si="17"/>
        <v>65000</v>
      </c>
      <c r="E236" s="23">
        <f t="shared" si="18"/>
        <v>800000</v>
      </c>
      <c r="F236" s="23">
        <f t="shared" si="19"/>
        <v>2500000</v>
      </c>
      <c r="G236" s="23">
        <f t="shared" si="20"/>
        <v>13200000</v>
      </c>
      <c r="H236" s="2">
        <f t="shared" si="21"/>
        <v>16565000</v>
      </c>
      <c r="I236" s="28">
        <f>H236/(B236)</f>
        <v>7.1400862068965523E-2</v>
      </c>
    </row>
    <row r="237" spans="2:9" x14ac:dyDescent="0.2">
      <c r="B237" s="2">
        <f>Tabel1[[#This Row],[Millioner kr.]]*10^6</f>
        <v>233000000</v>
      </c>
      <c r="C237" s="1">
        <v>233</v>
      </c>
      <c r="D237" s="23">
        <f t="shared" si="17"/>
        <v>65000</v>
      </c>
      <c r="E237" s="23">
        <f t="shared" si="18"/>
        <v>800000</v>
      </c>
      <c r="F237" s="23">
        <f t="shared" si="19"/>
        <v>2500000</v>
      </c>
      <c r="G237" s="23">
        <f t="shared" si="20"/>
        <v>13300000</v>
      </c>
      <c r="H237" s="2">
        <f t="shared" si="21"/>
        <v>16665000</v>
      </c>
      <c r="I237" s="28">
        <f>H237/(B237)</f>
        <v>7.1523605150214595E-2</v>
      </c>
    </row>
    <row r="238" spans="2:9" x14ac:dyDescent="0.2">
      <c r="B238" s="2">
        <f>Tabel1[[#This Row],[Millioner kr.]]*10^6</f>
        <v>234000000</v>
      </c>
      <c r="C238" s="1">
        <v>234</v>
      </c>
      <c r="D238" s="23">
        <f t="shared" si="17"/>
        <v>65000</v>
      </c>
      <c r="E238" s="23">
        <f t="shared" si="18"/>
        <v>800000</v>
      </c>
      <c r="F238" s="23">
        <f t="shared" si="19"/>
        <v>2500000</v>
      </c>
      <c r="G238" s="23">
        <f t="shared" si="20"/>
        <v>13400000</v>
      </c>
      <c r="H238" s="2">
        <f t="shared" si="21"/>
        <v>16765000</v>
      </c>
      <c r="I238" s="28">
        <f>H238/(B238)</f>
        <v>7.1645299145299143E-2</v>
      </c>
    </row>
    <row r="239" spans="2:9" x14ac:dyDescent="0.2">
      <c r="B239" s="2">
        <f>Tabel1[[#This Row],[Millioner kr.]]*10^6</f>
        <v>235000000</v>
      </c>
      <c r="C239" s="1">
        <v>235</v>
      </c>
      <c r="D239" s="23">
        <f t="shared" si="17"/>
        <v>65000</v>
      </c>
      <c r="E239" s="23">
        <f t="shared" si="18"/>
        <v>800000</v>
      </c>
      <c r="F239" s="23">
        <f t="shared" si="19"/>
        <v>2500000</v>
      </c>
      <c r="G239" s="23">
        <f t="shared" si="20"/>
        <v>13500000</v>
      </c>
      <c r="H239" s="2">
        <f t="shared" si="21"/>
        <v>16865000</v>
      </c>
      <c r="I239" s="28">
        <f>H239/(B239)</f>
        <v>7.1765957446808512E-2</v>
      </c>
    </row>
    <row r="240" spans="2:9" x14ac:dyDescent="0.2">
      <c r="B240" s="2">
        <f>Tabel1[[#This Row],[Millioner kr.]]*10^6</f>
        <v>236000000</v>
      </c>
      <c r="C240" s="1">
        <v>236</v>
      </c>
      <c r="D240" s="23">
        <f t="shared" si="17"/>
        <v>65000</v>
      </c>
      <c r="E240" s="23">
        <f t="shared" si="18"/>
        <v>800000</v>
      </c>
      <c r="F240" s="23">
        <f t="shared" si="19"/>
        <v>2500000</v>
      </c>
      <c r="G240" s="23">
        <f t="shared" si="20"/>
        <v>13600000</v>
      </c>
      <c r="H240" s="2">
        <f t="shared" si="21"/>
        <v>16965000</v>
      </c>
      <c r="I240" s="28">
        <f>H240/(B240)</f>
        <v>7.1885593220338981E-2</v>
      </c>
    </row>
    <row r="241" spans="2:9" x14ac:dyDescent="0.2">
      <c r="B241" s="2">
        <f>Tabel1[[#This Row],[Millioner kr.]]*10^6</f>
        <v>237000000</v>
      </c>
      <c r="C241" s="1">
        <v>237</v>
      </c>
      <c r="D241" s="23">
        <f t="shared" si="17"/>
        <v>65000</v>
      </c>
      <c r="E241" s="23">
        <f t="shared" si="18"/>
        <v>800000</v>
      </c>
      <c r="F241" s="23">
        <f t="shared" si="19"/>
        <v>2500000</v>
      </c>
      <c r="G241" s="23">
        <f t="shared" si="20"/>
        <v>13700000</v>
      </c>
      <c r="H241" s="2">
        <f t="shared" si="21"/>
        <v>17065000</v>
      </c>
      <c r="I241" s="28">
        <f>H241/(B241)</f>
        <v>7.2004219409282699E-2</v>
      </c>
    </row>
    <row r="242" spans="2:9" x14ac:dyDescent="0.2">
      <c r="B242" s="2">
        <f>Tabel1[[#This Row],[Millioner kr.]]*10^6</f>
        <v>238000000</v>
      </c>
      <c r="C242" s="1">
        <v>238</v>
      </c>
      <c r="D242" s="23">
        <f t="shared" si="17"/>
        <v>65000</v>
      </c>
      <c r="E242" s="23">
        <f t="shared" si="18"/>
        <v>800000</v>
      </c>
      <c r="F242" s="23">
        <f t="shared" si="19"/>
        <v>2500000</v>
      </c>
      <c r="G242" s="23">
        <f t="shared" si="20"/>
        <v>13800000</v>
      </c>
      <c r="H242" s="2">
        <f t="shared" si="21"/>
        <v>17165000</v>
      </c>
      <c r="I242" s="28">
        <f>H242/(B242)</f>
        <v>7.21218487394958E-2</v>
      </c>
    </row>
    <row r="243" spans="2:9" x14ac:dyDescent="0.2">
      <c r="B243" s="2">
        <f>Tabel1[[#This Row],[Millioner kr.]]*10^6</f>
        <v>239000000</v>
      </c>
      <c r="C243" s="1">
        <v>239</v>
      </c>
      <c r="D243" s="23">
        <f t="shared" si="17"/>
        <v>65000</v>
      </c>
      <c r="E243" s="23">
        <f t="shared" si="18"/>
        <v>800000</v>
      </c>
      <c r="F243" s="23">
        <f t="shared" si="19"/>
        <v>2500000</v>
      </c>
      <c r="G243" s="23">
        <f t="shared" si="20"/>
        <v>13900000</v>
      </c>
      <c r="H243" s="2">
        <f t="shared" si="21"/>
        <v>17265000</v>
      </c>
      <c r="I243" s="28">
        <f>H243/(B243)</f>
        <v>7.223849372384937E-2</v>
      </c>
    </row>
    <row r="244" spans="2:9" x14ac:dyDescent="0.2">
      <c r="B244" s="2">
        <f>Tabel1[[#This Row],[Millioner kr.]]*10^6</f>
        <v>240000000</v>
      </c>
      <c r="C244" s="1">
        <v>240</v>
      </c>
      <c r="D244" s="23">
        <f t="shared" si="17"/>
        <v>65000</v>
      </c>
      <c r="E244" s="23">
        <f t="shared" si="18"/>
        <v>800000</v>
      </c>
      <c r="F244" s="23">
        <f t="shared" si="19"/>
        <v>2500000</v>
      </c>
      <c r="G244" s="23">
        <f t="shared" si="20"/>
        <v>14000000</v>
      </c>
      <c r="H244" s="2">
        <f t="shared" si="21"/>
        <v>17365000</v>
      </c>
      <c r="I244" s="28">
        <f>H244/(B244)</f>
        <v>7.2354166666666664E-2</v>
      </c>
    </row>
    <row r="245" spans="2:9" x14ac:dyDescent="0.2">
      <c r="B245" s="2">
        <f>Tabel1[[#This Row],[Millioner kr.]]*10^6</f>
        <v>241000000</v>
      </c>
      <c r="C245" s="1">
        <v>241</v>
      </c>
      <c r="D245" s="23">
        <f t="shared" si="17"/>
        <v>65000</v>
      </c>
      <c r="E245" s="23">
        <f t="shared" si="18"/>
        <v>800000</v>
      </c>
      <c r="F245" s="23">
        <f t="shared" si="19"/>
        <v>2500000</v>
      </c>
      <c r="G245" s="23">
        <f t="shared" si="20"/>
        <v>14100000</v>
      </c>
      <c r="H245" s="2">
        <f t="shared" si="21"/>
        <v>17465000</v>
      </c>
      <c r="I245" s="28">
        <f>H245/(B245)</f>
        <v>7.2468879668049796E-2</v>
      </c>
    </row>
    <row r="246" spans="2:9" x14ac:dyDescent="0.2">
      <c r="B246" s="2">
        <f>Tabel1[[#This Row],[Millioner kr.]]*10^6</f>
        <v>242000000</v>
      </c>
      <c r="C246" s="1">
        <v>242</v>
      </c>
      <c r="D246" s="23">
        <f t="shared" si="17"/>
        <v>65000</v>
      </c>
      <c r="E246" s="23">
        <f t="shared" si="18"/>
        <v>800000</v>
      </c>
      <c r="F246" s="23">
        <f t="shared" si="19"/>
        <v>2500000</v>
      </c>
      <c r="G246" s="23">
        <f t="shared" si="20"/>
        <v>14200000</v>
      </c>
      <c r="H246" s="2">
        <f t="shared" si="21"/>
        <v>17565000</v>
      </c>
      <c r="I246" s="28">
        <f>H246/(B246)</f>
        <v>7.2582644628099172E-2</v>
      </c>
    </row>
    <row r="247" spans="2:9" x14ac:dyDescent="0.2">
      <c r="B247" s="2">
        <f>Tabel1[[#This Row],[Millioner kr.]]*10^6</f>
        <v>243000000</v>
      </c>
      <c r="C247" s="1">
        <v>243</v>
      </c>
      <c r="D247" s="23">
        <f t="shared" si="17"/>
        <v>65000</v>
      </c>
      <c r="E247" s="23">
        <f t="shared" si="18"/>
        <v>800000</v>
      </c>
      <c r="F247" s="23">
        <f t="shared" si="19"/>
        <v>2500000</v>
      </c>
      <c r="G247" s="23">
        <f t="shared" si="20"/>
        <v>14300000</v>
      </c>
      <c r="H247" s="2">
        <f t="shared" si="21"/>
        <v>17665000</v>
      </c>
      <c r="I247" s="28">
        <f>H247/(B247)</f>
        <v>7.2695473251028805E-2</v>
      </c>
    </row>
    <row r="248" spans="2:9" x14ac:dyDescent="0.2">
      <c r="B248" s="2">
        <f>Tabel1[[#This Row],[Millioner kr.]]*10^6</f>
        <v>244000000</v>
      </c>
      <c r="C248" s="1">
        <v>244</v>
      </c>
      <c r="D248" s="23">
        <f t="shared" si="17"/>
        <v>65000</v>
      </c>
      <c r="E248" s="23">
        <f t="shared" si="18"/>
        <v>800000</v>
      </c>
      <c r="F248" s="23">
        <f t="shared" si="19"/>
        <v>2500000</v>
      </c>
      <c r="G248" s="23">
        <f t="shared" si="20"/>
        <v>14400000</v>
      </c>
      <c r="H248" s="2">
        <f t="shared" si="21"/>
        <v>17765000</v>
      </c>
      <c r="I248" s="28">
        <f>H248/(B248)</f>
        <v>7.2807377049180333E-2</v>
      </c>
    </row>
    <row r="249" spans="2:9" x14ac:dyDescent="0.2">
      <c r="B249" s="2">
        <f>Tabel1[[#This Row],[Millioner kr.]]*10^6</f>
        <v>245000000</v>
      </c>
      <c r="C249" s="1">
        <v>245</v>
      </c>
      <c r="D249" s="23">
        <f t="shared" si="17"/>
        <v>65000</v>
      </c>
      <c r="E249" s="23">
        <f t="shared" si="18"/>
        <v>800000</v>
      </c>
      <c r="F249" s="23">
        <f t="shared" si="19"/>
        <v>2500000</v>
      </c>
      <c r="G249" s="23">
        <f t="shared" si="20"/>
        <v>14500000</v>
      </c>
      <c r="H249" s="2">
        <f t="shared" si="21"/>
        <v>17865000</v>
      </c>
      <c r="I249" s="28">
        <f>H249/(B249)</f>
        <v>7.2918367346938781E-2</v>
      </c>
    </row>
    <row r="250" spans="2:9" x14ac:dyDescent="0.2">
      <c r="B250" s="2">
        <f>Tabel1[[#This Row],[Millioner kr.]]*10^6</f>
        <v>246000000</v>
      </c>
      <c r="C250" s="1">
        <v>246</v>
      </c>
      <c r="D250" s="23">
        <f t="shared" si="17"/>
        <v>65000</v>
      </c>
      <c r="E250" s="23">
        <f t="shared" si="18"/>
        <v>800000</v>
      </c>
      <c r="F250" s="23">
        <f t="shared" si="19"/>
        <v>2500000</v>
      </c>
      <c r="G250" s="23">
        <f t="shared" si="20"/>
        <v>14600000</v>
      </c>
      <c r="H250" s="2">
        <f t="shared" si="21"/>
        <v>17965000</v>
      </c>
      <c r="I250" s="28">
        <f>H250/(B250)</f>
        <v>7.3028455284552846E-2</v>
      </c>
    </row>
    <row r="251" spans="2:9" x14ac:dyDescent="0.2">
      <c r="B251" s="2">
        <f>Tabel1[[#This Row],[Millioner kr.]]*10^6</f>
        <v>247000000</v>
      </c>
      <c r="C251" s="1">
        <v>247</v>
      </c>
      <c r="D251" s="23">
        <f t="shared" si="17"/>
        <v>65000</v>
      </c>
      <c r="E251" s="23">
        <f t="shared" si="18"/>
        <v>800000</v>
      </c>
      <c r="F251" s="23">
        <f t="shared" si="19"/>
        <v>2500000</v>
      </c>
      <c r="G251" s="23">
        <f t="shared" si="20"/>
        <v>14700000</v>
      </c>
      <c r="H251" s="2">
        <f t="shared" si="21"/>
        <v>18065000</v>
      </c>
      <c r="I251" s="28">
        <f>H251/(B251)</f>
        <v>7.3137651821862354E-2</v>
      </c>
    </row>
    <row r="252" spans="2:9" x14ac:dyDescent="0.2">
      <c r="B252" s="2">
        <f>Tabel1[[#This Row],[Millioner kr.]]*10^6</f>
        <v>248000000</v>
      </c>
      <c r="C252" s="1">
        <v>248</v>
      </c>
      <c r="D252" s="23">
        <f t="shared" si="17"/>
        <v>65000</v>
      </c>
      <c r="E252" s="23">
        <f t="shared" si="18"/>
        <v>800000</v>
      </c>
      <c r="F252" s="23">
        <f t="shared" si="19"/>
        <v>2500000</v>
      </c>
      <c r="G252" s="23">
        <f t="shared" si="20"/>
        <v>14800000</v>
      </c>
      <c r="H252" s="2">
        <f t="shared" si="21"/>
        <v>18165000</v>
      </c>
      <c r="I252" s="28">
        <f>H252/(B252)</f>
        <v>7.324596774193548E-2</v>
      </c>
    </row>
    <row r="253" spans="2:9" x14ac:dyDescent="0.2">
      <c r="B253" s="2">
        <f>Tabel1[[#This Row],[Millioner kr.]]*10^6</f>
        <v>249000000</v>
      </c>
      <c r="C253" s="1">
        <v>249</v>
      </c>
      <c r="D253" s="23">
        <f t="shared" si="17"/>
        <v>65000</v>
      </c>
      <c r="E253" s="23">
        <f t="shared" si="18"/>
        <v>800000</v>
      </c>
      <c r="F253" s="23">
        <f t="shared" si="19"/>
        <v>2500000</v>
      </c>
      <c r="G253" s="23">
        <f t="shared" si="20"/>
        <v>14900000</v>
      </c>
      <c r="H253" s="2">
        <f t="shared" si="21"/>
        <v>18265000</v>
      </c>
      <c r="I253" s="28">
        <f>H253/(B253)</f>
        <v>7.3353413654618477E-2</v>
      </c>
    </row>
    <row r="254" spans="2:9" x14ac:dyDescent="0.2">
      <c r="B254" s="2">
        <f>Tabel1[[#This Row],[Millioner kr.]]*10^6</f>
        <v>250000000</v>
      </c>
      <c r="C254" s="1">
        <v>250</v>
      </c>
      <c r="D254" s="23">
        <f t="shared" si="17"/>
        <v>65000</v>
      </c>
      <c r="E254" s="23">
        <f t="shared" si="18"/>
        <v>800000</v>
      </c>
      <c r="F254" s="23">
        <f t="shared" si="19"/>
        <v>2500000</v>
      </c>
      <c r="G254" s="23">
        <f t="shared" si="20"/>
        <v>15000000</v>
      </c>
      <c r="H254" s="2">
        <f t="shared" si="21"/>
        <v>18365000</v>
      </c>
      <c r="I254" s="28">
        <f>H254/(B254)</f>
        <v>7.3459999999999998E-2</v>
      </c>
    </row>
    <row r="255" spans="2:9" x14ac:dyDescent="0.2">
      <c r="B255" s="2">
        <f>Tabel1[[#This Row],[Millioner kr.]]*10^6</f>
        <v>251000000</v>
      </c>
      <c r="C255" s="1">
        <v>251</v>
      </c>
      <c r="D255" s="23">
        <f t="shared" si="17"/>
        <v>65000</v>
      </c>
      <c r="E255" s="23">
        <f t="shared" si="18"/>
        <v>800000</v>
      </c>
      <c r="F255" s="23">
        <f t="shared" si="19"/>
        <v>2500000</v>
      </c>
      <c r="G255" s="23">
        <f t="shared" si="20"/>
        <v>15100000</v>
      </c>
      <c r="H255" s="2">
        <f t="shared" si="21"/>
        <v>18465000</v>
      </c>
      <c r="I255" s="28">
        <f>H255/(B255)</f>
        <v>7.3565737051792826E-2</v>
      </c>
    </row>
    <row r="256" spans="2:9" x14ac:dyDescent="0.2">
      <c r="B256" s="2">
        <f>Tabel1[[#This Row],[Millioner kr.]]*10^6</f>
        <v>252000000</v>
      </c>
      <c r="C256" s="1">
        <v>252</v>
      </c>
      <c r="D256" s="23">
        <f t="shared" si="17"/>
        <v>65000</v>
      </c>
      <c r="E256" s="23">
        <f t="shared" si="18"/>
        <v>800000</v>
      </c>
      <c r="F256" s="23">
        <f t="shared" si="19"/>
        <v>2500000</v>
      </c>
      <c r="G256" s="23">
        <f t="shared" si="20"/>
        <v>15200000</v>
      </c>
      <c r="H256" s="2">
        <f t="shared" si="21"/>
        <v>18565000</v>
      </c>
      <c r="I256" s="28">
        <f>H256/(B256)</f>
        <v>7.3670634920634914E-2</v>
      </c>
    </row>
    <row r="257" spans="2:9" x14ac:dyDescent="0.2">
      <c r="B257" s="2">
        <f>Tabel1[[#This Row],[Millioner kr.]]*10^6</f>
        <v>253000000</v>
      </c>
      <c r="C257" s="1">
        <v>253</v>
      </c>
      <c r="D257" s="23">
        <f t="shared" si="17"/>
        <v>65000</v>
      </c>
      <c r="E257" s="23">
        <f t="shared" si="18"/>
        <v>800000</v>
      </c>
      <c r="F257" s="23">
        <f t="shared" si="19"/>
        <v>2500000</v>
      </c>
      <c r="G257" s="23">
        <f t="shared" si="20"/>
        <v>15300000</v>
      </c>
      <c r="H257" s="2">
        <f t="shared" si="21"/>
        <v>18665000</v>
      </c>
      <c r="I257" s="28">
        <f>H257/(B257)</f>
        <v>7.3774703557312249E-2</v>
      </c>
    </row>
    <row r="258" spans="2:9" x14ac:dyDescent="0.2">
      <c r="B258" s="2">
        <f>Tabel1[[#This Row],[Millioner kr.]]*10^6</f>
        <v>254000000</v>
      </c>
      <c r="C258" s="1">
        <v>254</v>
      </c>
      <c r="D258" s="23">
        <f t="shared" si="17"/>
        <v>65000</v>
      </c>
      <c r="E258" s="23">
        <f t="shared" si="18"/>
        <v>800000</v>
      </c>
      <c r="F258" s="23">
        <f t="shared" si="19"/>
        <v>2500000</v>
      </c>
      <c r="G258" s="23">
        <f t="shared" si="20"/>
        <v>15400000</v>
      </c>
      <c r="H258" s="2">
        <f t="shared" si="21"/>
        <v>18765000</v>
      </c>
      <c r="I258" s="28">
        <f>H258/(B258)</f>
        <v>7.3877952755905515E-2</v>
      </c>
    </row>
    <row r="259" spans="2:9" x14ac:dyDescent="0.2">
      <c r="B259" s="2">
        <f>Tabel1[[#This Row],[Millioner kr.]]*10^6</f>
        <v>255000000</v>
      </c>
      <c r="C259" s="1">
        <v>255</v>
      </c>
      <c r="D259" s="23">
        <f t="shared" si="17"/>
        <v>65000</v>
      </c>
      <c r="E259" s="23">
        <f t="shared" si="18"/>
        <v>800000</v>
      </c>
      <c r="F259" s="23">
        <f t="shared" si="19"/>
        <v>2500000</v>
      </c>
      <c r="G259" s="23">
        <f t="shared" si="20"/>
        <v>15500000</v>
      </c>
      <c r="H259" s="2">
        <f t="shared" si="21"/>
        <v>18865000</v>
      </c>
      <c r="I259" s="28">
        <f>H259/(B259)</f>
        <v>7.3980392156862751E-2</v>
      </c>
    </row>
    <row r="260" spans="2:9" x14ac:dyDescent="0.2">
      <c r="B260" s="2">
        <f>Tabel1[[#This Row],[Millioner kr.]]*10^6</f>
        <v>256000000</v>
      </c>
      <c r="C260" s="1">
        <v>256</v>
      </c>
      <c r="D260" s="23">
        <f t="shared" si="17"/>
        <v>65000</v>
      </c>
      <c r="E260" s="23">
        <f t="shared" si="18"/>
        <v>800000</v>
      </c>
      <c r="F260" s="23">
        <f t="shared" si="19"/>
        <v>2500000</v>
      </c>
      <c r="G260" s="23">
        <f t="shared" si="20"/>
        <v>15600000</v>
      </c>
      <c r="H260" s="2">
        <f t="shared" si="21"/>
        <v>18965000</v>
      </c>
      <c r="I260" s="28">
        <f>H260/(B260)</f>
        <v>7.4082031249999999E-2</v>
      </c>
    </row>
    <row r="261" spans="2:9" x14ac:dyDescent="0.2">
      <c r="B261" s="2">
        <f>Tabel1[[#This Row],[Millioner kr.]]*10^6</f>
        <v>257000000</v>
      </c>
      <c r="C261" s="1">
        <v>257</v>
      </c>
      <c r="D261" s="23">
        <f t="shared" si="17"/>
        <v>65000</v>
      </c>
      <c r="E261" s="23">
        <f t="shared" si="18"/>
        <v>800000</v>
      </c>
      <c r="F261" s="23">
        <f t="shared" si="19"/>
        <v>2500000</v>
      </c>
      <c r="G261" s="23">
        <f t="shared" si="20"/>
        <v>15700000</v>
      </c>
      <c r="H261" s="2">
        <f t="shared" si="21"/>
        <v>19065000</v>
      </c>
      <c r="I261" s="28">
        <f>H261/(B261)</f>
        <v>7.4182879377431912E-2</v>
      </c>
    </row>
    <row r="262" spans="2:9" x14ac:dyDescent="0.2">
      <c r="B262" s="2">
        <f>Tabel1[[#This Row],[Millioner kr.]]*10^6</f>
        <v>258000000</v>
      </c>
      <c r="C262" s="1">
        <v>258</v>
      </c>
      <c r="D262" s="23">
        <f t="shared" si="17"/>
        <v>65000</v>
      </c>
      <c r="E262" s="23">
        <f t="shared" si="18"/>
        <v>800000</v>
      </c>
      <c r="F262" s="23">
        <f t="shared" si="19"/>
        <v>2500000</v>
      </c>
      <c r="G262" s="23">
        <f t="shared" si="20"/>
        <v>15800000</v>
      </c>
      <c r="H262" s="2">
        <f t="shared" si="21"/>
        <v>19165000</v>
      </c>
      <c r="I262" s="28">
        <f>H262/(B262)</f>
        <v>7.4282945736434111E-2</v>
      </c>
    </row>
    <row r="263" spans="2:9" x14ac:dyDescent="0.2">
      <c r="B263" s="2">
        <f>Tabel1[[#This Row],[Millioner kr.]]*10^6</f>
        <v>259000000</v>
      </c>
      <c r="C263" s="1">
        <v>259</v>
      </c>
      <c r="D263" s="23">
        <f t="shared" ref="D263:D326" si="22">IF($B263&gt;D$1,IF($B263&lt;D$2,($B263-D$1)*D$5,(D$2-D$1)*D$5),0)</f>
        <v>65000</v>
      </c>
      <c r="E263" s="23">
        <f t="shared" ref="E263:E326" si="23">IF($B263&gt;E$1,IF($B263&lt;E$2,($B263-E$1)*E$5,(E$2-E$1)*E$5),0)</f>
        <v>800000</v>
      </c>
      <c r="F263" s="23">
        <f t="shared" ref="F263:F326" si="24">IF($B263&gt;F$1,IF($B263&lt;F$2,($B263-F$1)*F$5,(F$2-F$1)*F$5),0)</f>
        <v>2500000</v>
      </c>
      <c r="G263" s="23">
        <f t="shared" ref="G263:G326" si="25">IF($B263&gt;G$1,IF($B263&lt;G$2,($B263-G$1)*G$5,(G$2-G$1)*G$5),0)</f>
        <v>15900000</v>
      </c>
      <c r="H263" s="2">
        <f t="shared" ref="H263:H326" si="26">SUM(D263:G263)</f>
        <v>19265000</v>
      </c>
      <c r="I263" s="28">
        <f>H263/(B263)</f>
        <v>7.4382239382239382E-2</v>
      </c>
    </row>
    <row r="264" spans="2:9" x14ac:dyDescent="0.2">
      <c r="B264" s="2">
        <f>Tabel1[[#This Row],[Millioner kr.]]*10^6</f>
        <v>260000000</v>
      </c>
      <c r="C264" s="1">
        <v>260</v>
      </c>
      <c r="D264" s="23">
        <f t="shared" si="22"/>
        <v>65000</v>
      </c>
      <c r="E264" s="23">
        <f t="shared" si="23"/>
        <v>800000</v>
      </c>
      <c r="F264" s="23">
        <f t="shared" si="24"/>
        <v>2500000</v>
      </c>
      <c r="G264" s="23">
        <f t="shared" si="25"/>
        <v>16000000</v>
      </c>
      <c r="H264" s="2">
        <f t="shared" si="26"/>
        <v>19365000</v>
      </c>
      <c r="I264" s="28">
        <f>H264/(B264)</f>
        <v>7.4480769230769225E-2</v>
      </c>
    </row>
    <row r="265" spans="2:9" x14ac:dyDescent="0.2">
      <c r="B265" s="2">
        <f>Tabel1[[#This Row],[Millioner kr.]]*10^6</f>
        <v>261000000</v>
      </c>
      <c r="C265" s="1">
        <v>261</v>
      </c>
      <c r="D265" s="23">
        <f t="shared" si="22"/>
        <v>65000</v>
      </c>
      <c r="E265" s="23">
        <f t="shared" si="23"/>
        <v>800000</v>
      </c>
      <c r="F265" s="23">
        <f t="shared" si="24"/>
        <v>2500000</v>
      </c>
      <c r="G265" s="23">
        <f t="shared" si="25"/>
        <v>16100000</v>
      </c>
      <c r="H265" s="2">
        <f t="shared" si="26"/>
        <v>19465000</v>
      </c>
      <c r="I265" s="28">
        <f>H265/(B265)</f>
        <v>7.4578544061302682E-2</v>
      </c>
    </row>
    <row r="266" spans="2:9" x14ac:dyDescent="0.2">
      <c r="B266" s="2">
        <f>Tabel1[[#This Row],[Millioner kr.]]*10^6</f>
        <v>262000000</v>
      </c>
      <c r="C266" s="1">
        <v>262</v>
      </c>
      <c r="D266" s="23">
        <f t="shared" si="22"/>
        <v>65000</v>
      </c>
      <c r="E266" s="23">
        <f t="shared" si="23"/>
        <v>800000</v>
      </c>
      <c r="F266" s="23">
        <f t="shared" si="24"/>
        <v>2500000</v>
      </c>
      <c r="G266" s="23">
        <f t="shared" si="25"/>
        <v>16200000</v>
      </c>
      <c r="H266" s="2">
        <f t="shared" si="26"/>
        <v>19565000</v>
      </c>
      <c r="I266" s="28">
        <f>H266/(B266)</f>
        <v>7.4675572519083966E-2</v>
      </c>
    </row>
    <row r="267" spans="2:9" x14ac:dyDescent="0.2">
      <c r="B267" s="2">
        <f>Tabel1[[#This Row],[Millioner kr.]]*10^6</f>
        <v>263000000</v>
      </c>
      <c r="C267" s="1">
        <v>263</v>
      </c>
      <c r="D267" s="23">
        <f t="shared" si="22"/>
        <v>65000</v>
      </c>
      <c r="E267" s="23">
        <f t="shared" si="23"/>
        <v>800000</v>
      </c>
      <c r="F267" s="23">
        <f t="shared" si="24"/>
        <v>2500000</v>
      </c>
      <c r="G267" s="23">
        <f t="shared" si="25"/>
        <v>16300000</v>
      </c>
      <c r="H267" s="2">
        <f t="shared" si="26"/>
        <v>19665000</v>
      </c>
      <c r="I267" s="28">
        <f>H267/(B267)</f>
        <v>7.4771863117870721E-2</v>
      </c>
    </row>
    <row r="268" spans="2:9" x14ac:dyDescent="0.2">
      <c r="B268" s="2">
        <f>Tabel1[[#This Row],[Millioner kr.]]*10^6</f>
        <v>264000000</v>
      </c>
      <c r="C268" s="1">
        <v>264</v>
      </c>
      <c r="D268" s="23">
        <f t="shared" si="22"/>
        <v>65000</v>
      </c>
      <c r="E268" s="23">
        <f t="shared" si="23"/>
        <v>800000</v>
      </c>
      <c r="F268" s="23">
        <f t="shared" si="24"/>
        <v>2500000</v>
      </c>
      <c r="G268" s="23">
        <f t="shared" si="25"/>
        <v>16400000</v>
      </c>
      <c r="H268" s="2">
        <f t="shared" si="26"/>
        <v>19765000</v>
      </c>
      <c r="I268" s="28">
        <f>H268/(B268)</f>
        <v>7.4867424242424249E-2</v>
      </c>
    </row>
    <row r="269" spans="2:9" x14ac:dyDescent="0.2">
      <c r="B269" s="2">
        <f>Tabel1[[#This Row],[Millioner kr.]]*10^6</f>
        <v>265000000</v>
      </c>
      <c r="C269" s="1">
        <v>265</v>
      </c>
      <c r="D269" s="23">
        <f t="shared" si="22"/>
        <v>65000</v>
      </c>
      <c r="E269" s="23">
        <f t="shared" si="23"/>
        <v>800000</v>
      </c>
      <c r="F269" s="23">
        <f t="shared" si="24"/>
        <v>2500000</v>
      </c>
      <c r="G269" s="23">
        <f t="shared" si="25"/>
        <v>16500000</v>
      </c>
      <c r="H269" s="2">
        <f t="shared" si="26"/>
        <v>19865000</v>
      </c>
      <c r="I269" s="28">
        <f>H269/(B269)</f>
        <v>7.4962264150943397E-2</v>
      </c>
    </row>
    <row r="270" spans="2:9" x14ac:dyDescent="0.2">
      <c r="B270" s="2">
        <f>Tabel1[[#This Row],[Millioner kr.]]*10^6</f>
        <v>266000000</v>
      </c>
      <c r="C270" s="1">
        <v>266</v>
      </c>
      <c r="D270" s="23">
        <f t="shared" si="22"/>
        <v>65000</v>
      </c>
      <c r="E270" s="23">
        <f t="shared" si="23"/>
        <v>800000</v>
      </c>
      <c r="F270" s="23">
        <f t="shared" si="24"/>
        <v>2500000</v>
      </c>
      <c r="G270" s="23">
        <f t="shared" si="25"/>
        <v>16600000</v>
      </c>
      <c r="H270" s="2">
        <f t="shared" si="26"/>
        <v>19965000</v>
      </c>
      <c r="I270" s="28">
        <f>H270/(B270)</f>
        <v>7.5056390977443613E-2</v>
      </c>
    </row>
    <row r="271" spans="2:9" x14ac:dyDescent="0.2">
      <c r="B271" s="2">
        <f>Tabel1[[#This Row],[Millioner kr.]]*10^6</f>
        <v>267000000</v>
      </c>
      <c r="C271" s="1">
        <v>267</v>
      </c>
      <c r="D271" s="23">
        <f t="shared" si="22"/>
        <v>65000</v>
      </c>
      <c r="E271" s="23">
        <f t="shared" si="23"/>
        <v>800000</v>
      </c>
      <c r="F271" s="23">
        <f t="shared" si="24"/>
        <v>2500000</v>
      </c>
      <c r="G271" s="23">
        <f t="shared" si="25"/>
        <v>16700000</v>
      </c>
      <c r="H271" s="2">
        <f t="shared" si="26"/>
        <v>20065000</v>
      </c>
      <c r="I271" s="28">
        <f>H271/(B271)</f>
        <v>7.5149812734082402E-2</v>
      </c>
    </row>
    <row r="272" spans="2:9" x14ac:dyDescent="0.2">
      <c r="B272" s="2">
        <f>Tabel1[[#This Row],[Millioner kr.]]*10^6</f>
        <v>268000000</v>
      </c>
      <c r="C272" s="1">
        <v>268</v>
      </c>
      <c r="D272" s="23">
        <f t="shared" si="22"/>
        <v>65000</v>
      </c>
      <c r="E272" s="23">
        <f t="shared" si="23"/>
        <v>800000</v>
      </c>
      <c r="F272" s="23">
        <f t="shared" si="24"/>
        <v>2500000</v>
      </c>
      <c r="G272" s="23">
        <f t="shared" si="25"/>
        <v>16800000</v>
      </c>
      <c r="H272" s="2">
        <f t="shared" si="26"/>
        <v>20165000</v>
      </c>
      <c r="I272" s="28">
        <f>H272/(B272)</f>
        <v>7.5242537313432833E-2</v>
      </c>
    </row>
    <row r="273" spans="2:9" x14ac:dyDescent="0.2">
      <c r="B273" s="2">
        <f>Tabel1[[#This Row],[Millioner kr.]]*10^6</f>
        <v>269000000</v>
      </c>
      <c r="C273" s="1">
        <v>269</v>
      </c>
      <c r="D273" s="23">
        <f t="shared" si="22"/>
        <v>65000</v>
      </c>
      <c r="E273" s="23">
        <f t="shared" si="23"/>
        <v>800000</v>
      </c>
      <c r="F273" s="23">
        <f t="shared" si="24"/>
        <v>2500000</v>
      </c>
      <c r="G273" s="23">
        <f t="shared" si="25"/>
        <v>16900000</v>
      </c>
      <c r="H273" s="2">
        <f t="shared" si="26"/>
        <v>20265000</v>
      </c>
      <c r="I273" s="28">
        <f>H273/(B273)</f>
        <v>7.5334572490706325E-2</v>
      </c>
    </row>
    <row r="274" spans="2:9" x14ac:dyDescent="0.2">
      <c r="B274" s="2">
        <f>Tabel1[[#This Row],[Millioner kr.]]*10^6</f>
        <v>270000000</v>
      </c>
      <c r="C274" s="1">
        <v>270</v>
      </c>
      <c r="D274" s="23">
        <f t="shared" si="22"/>
        <v>65000</v>
      </c>
      <c r="E274" s="23">
        <f t="shared" si="23"/>
        <v>800000</v>
      </c>
      <c r="F274" s="23">
        <f t="shared" si="24"/>
        <v>2500000</v>
      </c>
      <c r="G274" s="23">
        <f t="shared" si="25"/>
        <v>17000000</v>
      </c>
      <c r="H274" s="2">
        <f t="shared" si="26"/>
        <v>20365000</v>
      </c>
      <c r="I274" s="28">
        <f>H274/(B274)</f>
        <v>7.5425925925925924E-2</v>
      </c>
    </row>
    <row r="275" spans="2:9" x14ac:dyDescent="0.2">
      <c r="B275" s="2">
        <f>Tabel1[[#This Row],[Millioner kr.]]*10^6</f>
        <v>271000000</v>
      </c>
      <c r="C275" s="1">
        <v>271</v>
      </c>
      <c r="D275" s="23">
        <f t="shared" si="22"/>
        <v>65000</v>
      </c>
      <c r="E275" s="23">
        <f t="shared" si="23"/>
        <v>800000</v>
      </c>
      <c r="F275" s="23">
        <f t="shared" si="24"/>
        <v>2500000</v>
      </c>
      <c r="G275" s="23">
        <f t="shared" si="25"/>
        <v>17100000</v>
      </c>
      <c r="H275" s="2">
        <f t="shared" si="26"/>
        <v>20465000</v>
      </c>
      <c r="I275" s="28">
        <f>H275/(B275)</f>
        <v>7.5516605166051659E-2</v>
      </c>
    </row>
    <row r="276" spans="2:9" x14ac:dyDescent="0.2">
      <c r="B276" s="2">
        <f>Tabel1[[#This Row],[Millioner kr.]]*10^6</f>
        <v>272000000</v>
      </c>
      <c r="C276" s="1">
        <v>272</v>
      </c>
      <c r="D276" s="23">
        <f t="shared" si="22"/>
        <v>65000</v>
      </c>
      <c r="E276" s="23">
        <f t="shared" si="23"/>
        <v>800000</v>
      </c>
      <c r="F276" s="23">
        <f t="shared" si="24"/>
        <v>2500000</v>
      </c>
      <c r="G276" s="23">
        <f t="shared" si="25"/>
        <v>17200000</v>
      </c>
      <c r="H276" s="2">
        <f t="shared" si="26"/>
        <v>20565000</v>
      </c>
      <c r="I276" s="28">
        <f>H276/(B276)</f>
        <v>7.5606617647058824E-2</v>
      </c>
    </row>
    <row r="277" spans="2:9" x14ac:dyDescent="0.2">
      <c r="B277" s="2">
        <f>Tabel1[[#This Row],[Millioner kr.]]*10^6</f>
        <v>273000000</v>
      </c>
      <c r="C277" s="1">
        <v>273</v>
      </c>
      <c r="D277" s="23">
        <f t="shared" si="22"/>
        <v>65000</v>
      </c>
      <c r="E277" s="23">
        <f t="shared" si="23"/>
        <v>800000</v>
      </c>
      <c r="F277" s="23">
        <f t="shared" si="24"/>
        <v>2500000</v>
      </c>
      <c r="G277" s="23">
        <f t="shared" si="25"/>
        <v>17300000</v>
      </c>
      <c r="H277" s="2">
        <f t="shared" si="26"/>
        <v>20665000</v>
      </c>
      <c r="I277" s="28">
        <f>H277/(B277)</f>
        <v>7.5695970695970699E-2</v>
      </c>
    </row>
    <row r="278" spans="2:9" x14ac:dyDescent="0.2">
      <c r="B278" s="2">
        <f>Tabel1[[#This Row],[Millioner kr.]]*10^6</f>
        <v>274000000</v>
      </c>
      <c r="C278" s="1">
        <v>274</v>
      </c>
      <c r="D278" s="23">
        <f t="shared" si="22"/>
        <v>65000</v>
      </c>
      <c r="E278" s="23">
        <f t="shared" si="23"/>
        <v>800000</v>
      </c>
      <c r="F278" s="23">
        <f t="shared" si="24"/>
        <v>2500000</v>
      </c>
      <c r="G278" s="23">
        <f t="shared" si="25"/>
        <v>17400000</v>
      </c>
      <c r="H278" s="2">
        <f t="shared" si="26"/>
        <v>20765000</v>
      </c>
      <c r="I278" s="28">
        <f>H278/(B278)</f>
        <v>7.5784671532846709E-2</v>
      </c>
    </row>
    <row r="279" spans="2:9" x14ac:dyDescent="0.2">
      <c r="B279" s="2">
        <f>Tabel1[[#This Row],[Millioner kr.]]*10^6</f>
        <v>275000000</v>
      </c>
      <c r="C279" s="1">
        <v>275</v>
      </c>
      <c r="D279" s="23">
        <f t="shared" si="22"/>
        <v>65000</v>
      </c>
      <c r="E279" s="23">
        <f t="shared" si="23"/>
        <v>800000</v>
      </c>
      <c r="F279" s="23">
        <f t="shared" si="24"/>
        <v>2500000</v>
      </c>
      <c r="G279" s="23">
        <f t="shared" si="25"/>
        <v>17500000</v>
      </c>
      <c r="H279" s="2">
        <f t="shared" si="26"/>
        <v>20865000</v>
      </c>
      <c r="I279" s="28">
        <f>H279/(B279)</f>
        <v>7.5872727272727272E-2</v>
      </c>
    </row>
    <row r="280" spans="2:9" x14ac:dyDescent="0.2">
      <c r="B280" s="2">
        <f>Tabel1[[#This Row],[Millioner kr.]]*10^6</f>
        <v>276000000</v>
      </c>
      <c r="C280" s="1">
        <v>276</v>
      </c>
      <c r="D280" s="23">
        <f t="shared" si="22"/>
        <v>65000</v>
      </c>
      <c r="E280" s="23">
        <f t="shared" si="23"/>
        <v>800000</v>
      </c>
      <c r="F280" s="23">
        <f t="shared" si="24"/>
        <v>2500000</v>
      </c>
      <c r="G280" s="23">
        <f t="shared" si="25"/>
        <v>17600000</v>
      </c>
      <c r="H280" s="2">
        <f t="shared" si="26"/>
        <v>20965000</v>
      </c>
      <c r="I280" s="28">
        <f>H280/(B280)</f>
        <v>7.5960144927536236E-2</v>
      </c>
    </row>
    <row r="281" spans="2:9" x14ac:dyDescent="0.2">
      <c r="B281" s="2">
        <f>Tabel1[[#This Row],[Millioner kr.]]*10^6</f>
        <v>277000000</v>
      </c>
      <c r="C281" s="1">
        <v>277</v>
      </c>
      <c r="D281" s="23">
        <f t="shared" si="22"/>
        <v>65000</v>
      </c>
      <c r="E281" s="23">
        <f t="shared" si="23"/>
        <v>800000</v>
      </c>
      <c r="F281" s="23">
        <f t="shared" si="24"/>
        <v>2500000</v>
      </c>
      <c r="G281" s="23">
        <f t="shared" si="25"/>
        <v>17700000</v>
      </c>
      <c r="H281" s="2">
        <f t="shared" si="26"/>
        <v>21065000</v>
      </c>
      <c r="I281" s="28">
        <f>H281/(B281)</f>
        <v>7.6046931407942234E-2</v>
      </c>
    </row>
    <row r="282" spans="2:9" x14ac:dyDescent="0.2">
      <c r="B282" s="2">
        <f>Tabel1[[#This Row],[Millioner kr.]]*10^6</f>
        <v>278000000</v>
      </c>
      <c r="C282" s="1">
        <v>278</v>
      </c>
      <c r="D282" s="23">
        <f t="shared" si="22"/>
        <v>65000</v>
      </c>
      <c r="E282" s="23">
        <f t="shared" si="23"/>
        <v>800000</v>
      </c>
      <c r="F282" s="23">
        <f t="shared" si="24"/>
        <v>2500000</v>
      </c>
      <c r="G282" s="23">
        <f t="shared" si="25"/>
        <v>17800000</v>
      </c>
      <c r="H282" s="2">
        <f t="shared" si="26"/>
        <v>21165000</v>
      </c>
      <c r="I282" s="28">
        <f>H282/(B282)</f>
        <v>7.6133093525179857E-2</v>
      </c>
    </row>
    <row r="283" spans="2:9" x14ac:dyDescent="0.2">
      <c r="B283" s="2">
        <f>Tabel1[[#This Row],[Millioner kr.]]*10^6</f>
        <v>279000000</v>
      </c>
      <c r="C283" s="1">
        <v>279</v>
      </c>
      <c r="D283" s="23">
        <f t="shared" si="22"/>
        <v>65000</v>
      </c>
      <c r="E283" s="23">
        <f t="shared" si="23"/>
        <v>800000</v>
      </c>
      <c r="F283" s="23">
        <f t="shared" si="24"/>
        <v>2500000</v>
      </c>
      <c r="G283" s="23">
        <f t="shared" si="25"/>
        <v>17900000</v>
      </c>
      <c r="H283" s="2">
        <f t="shared" si="26"/>
        <v>21265000</v>
      </c>
      <c r="I283" s="28">
        <f>H283/(B283)</f>
        <v>7.6218637992831545E-2</v>
      </c>
    </row>
    <row r="284" spans="2:9" x14ac:dyDescent="0.2">
      <c r="B284" s="2">
        <f>Tabel1[[#This Row],[Millioner kr.]]*10^6</f>
        <v>280000000</v>
      </c>
      <c r="C284" s="1">
        <v>280</v>
      </c>
      <c r="D284" s="23">
        <f t="shared" si="22"/>
        <v>65000</v>
      </c>
      <c r="E284" s="23">
        <f t="shared" si="23"/>
        <v>800000</v>
      </c>
      <c r="F284" s="23">
        <f t="shared" si="24"/>
        <v>2500000</v>
      </c>
      <c r="G284" s="23">
        <f t="shared" si="25"/>
        <v>18000000</v>
      </c>
      <c r="H284" s="2">
        <f t="shared" si="26"/>
        <v>21365000</v>
      </c>
      <c r="I284" s="28">
        <f>H284/(B284)</f>
        <v>7.6303571428571429E-2</v>
      </c>
    </row>
    <row r="285" spans="2:9" x14ac:dyDescent="0.2">
      <c r="B285" s="2">
        <f>Tabel1[[#This Row],[Millioner kr.]]*10^6</f>
        <v>281000000</v>
      </c>
      <c r="C285" s="1">
        <v>281</v>
      </c>
      <c r="D285" s="23">
        <f t="shared" si="22"/>
        <v>65000</v>
      </c>
      <c r="E285" s="23">
        <f t="shared" si="23"/>
        <v>800000</v>
      </c>
      <c r="F285" s="23">
        <f t="shared" si="24"/>
        <v>2500000</v>
      </c>
      <c r="G285" s="23">
        <f t="shared" si="25"/>
        <v>18100000</v>
      </c>
      <c r="H285" s="2">
        <f t="shared" si="26"/>
        <v>21465000</v>
      </c>
      <c r="I285" s="28">
        <f>H285/(B285)</f>
        <v>7.6387900355871882E-2</v>
      </c>
    </row>
    <row r="286" spans="2:9" x14ac:dyDescent="0.2">
      <c r="B286" s="2">
        <f>Tabel1[[#This Row],[Millioner kr.]]*10^6</f>
        <v>282000000</v>
      </c>
      <c r="C286" s="1">
        <v>282</v>
      </c>
      <c r="D286" s="23">
        <f t="shared" si="22"/>
        <v>65000</v>
      </c>
      <c r="E286" s="23">
        <f t="shared" si="23"/>
        <v>800000</v>
      </c>
      <c r="F286" s="23">
        <f t="shared" si="24"/>
        <v>2500000</v>
      </c>
      <c r="G286" s="23">
        <f t="shared" si="25"/>
        <v>18200000</v>
      </c>
      <c r="H286" s="2">
        <f t="shared" si="26"/>
        <v>21565000</v>
      </c>
      <c r="I286" s="28">
        <f>H286/(B286)</f>
        <v>7.6471631205673754E-2</v>
      </c>
    </row>
    <row r="287" spans="2:9" x14ac:dyDescent="0.2">
      <c r="B287" s="2">
        <f>Tabel1[[#This Row],[Millioner kr.]]*10^6</f>
        <v>283000000</v>
      </c>
      <c r="C287" s="1">
        <v>283</v>
      </c>
      <c r="D287" s="23">
        <f t="shared" si="22"/>
        <v>65000</v>
      </c>
      <c r="E287" s="23">
        <f t="shared" si="23"/>
        <v>800000</v>
      </c>
      <c r="F287" s="23">
        <f t="shared" si="24"/>
        <v>2500000</v>
      </c>
      <c r="G287" s="23">
        <f t="shared" si="25"/>
        <v>18300000</v>
      </c>
      <c r="H287" s="2">
        <f t="shared" si="26"/>
        <v>21665000</v>
      </c>
      <c r="I287" s="28">
        <f>H287/(B287)</f>
        <v>7.6554770318021201E-2</v>
      </c>
    </row>
    <row r="288" spans="2:9" x14ac:dyDescent="0.2">
      <c r="B288" s="2">
        <f>Tabel1[[#This Row],[Millioner kr.]]*10^6</f>
        <v>284000000</v>
      </c>
      <c r="C288" s="1">
        <v>284</v>
      </c>
      <c r="D288" s="23">
        <f t="shared" si="22"/>
        <v>65000</v>
      </c>
      <c r="E288" s="23">
        <f t="shared" si="23"/>
        <v>800000</v>
      </c>
      <c r="F288" s="23">
        <f t="shared" si="24"/>
        <v>2500000</v>
      </c>
      <c r="G288" s="23">
        <f t="shared" si="25"/>
        <v>18400000</v>
      </c>
      <c r="H288" s="2">
        <f t="shared" si="26"/>
        <v>21765000</v>
      </c>
      <c r="I288" s="28">
        <f>H288/(B288)</f>
        <v>7.6637323943661975E-2</v>
      </c>
    </row>
    <row r="289" spans="2:9" x14ac:dyDescent="0.2">
      <c r="B289" s="2">
        <f>Tabel1[[#This Row],[Millioner kr.]]*10^6</f>
        <v>285000000</v>
      </c>
      <c r="C289" s="1">
        <v>285</v>
      </c>
      <c r="D289" s="23">
        <f t="shared" si="22"/>
        <v>65000</v>
      </c>
      <c r="E289" s="23">
        <f t="shared" si="23"/>
        <v>800000</v>
      </c>
      <c r="F289" s="23">
        <f t="shared" si="24"/>
        <v>2500000</v>
      </c>
      <c r="G289" s="23">
        <f t="shared" si="25"/>
        <v>18500000</v>
      </c>
      <c r="H289" s="2">
        <f t="shared" si="26"/>
        <v>21865000</v>
      </c>
      <c r="I289" s="28">
        <f>H289/(B289)</f>
        <v>7.6719298245614034E-2</v>
      </c>
    </row>
    <row r="290" spans="2:9" x14ac:dyDescent="0.2">
      <c r="B290" s="2">
        <f>Tabel1[[#This Row],[Millioner kr.]]*10^6</f>
        <v>286000000</v>
      </c>
      <c r="C290" s="1">
        <v>286</v>
      </c>
      <c r="D290" s="23">
        <f t="shared" si="22"/>
        <v>65000</v>
      </c>
      <c r="E290" s="23">
        <f t="shared" si="23"/>
        <v>800000</v>
      </c>
      <c r="F290" s="23">
        <f t="shared" si="24"/>
        <v>2500000</v>
      </c>
      <c r="G290" s="23">
        <f t="shared" si="25"/>
        <v>18600000</v>
      </c>
      <c r="H290" s="2">
        <f t="shared" si="26"/>
        <v>21965000</v>
      </c>
      <c r="I290" s="28">
        <f>H290/(B290)</f>
        <v>7.6800699300699299E-2</v>
      </c>
    </row>
    <row r="291" spans="2:9" x14ac:dyDescent="0.2">
      <c r="B291" s="2">
        <f>Tabel1[[#This Row],[Millioner kr.]]*10^6</f>
        <v>287000000</v>
      </c>
      <c r="C291" s="1">
        <v>287</v>
      </c>
      <c r="D291" s="23">
        <f t="shared" si="22"/>
        <v>65000</v>
      </c>
      <c r="E291" s="23">
        <f t="shared" si="23"/>
        <v>800000</v>
      </c>
      <c r="F291" s="23">
        <f t="shared" si="24"/>
        <v>2500000</v>
      </c>
      <c r="G291" s="23">
        <f t="shared" si="25"/>
        <v>18700000</v>
      </c>
      <c r="H291" s="2">
        <f t="shared" si="26"/>
        <v>22065000</v>
      </c>
      <c r="I291" s="28">
        <f>H291/(B291)</f>
        <v>7.6881533101045299E-2</v>
      </c>
    </row>
    <row r="292" spans="2:9" x14ac:dyDescent="0.2">
      <c r="B292" s="2">
        <f>Tabel1[[#This Row],[Millioner kr.]]*10^6</f>
        <v>288000000</v>
      </c>
      <c r="C292" s="1">
        <v>288</v>
      </c>
      <c r="D292" s="23">
        <f t="shared" si="22"/>
        <v>65000</v>
      </c>
      <c r="E292" s="23">
        <f t="shared" si="23"/>
        <v>800000</v>
      </c>
      <c r="F292" s="23">
        <f t="shared" si="24"/>
        <v>2500000</v>
      </c>
      <c r="G292" s="23">
        <f t="shared" si="25"/>
        <v>18800000</v>
      </c>
      <c r="H292" s="2">
        <f t="shared" si="26"/>
        <v>22165000</v>
      </c>
      <c r="I292" s="28">
        <f>H292/(B292)</f>
        <v>7.6961805555555554E-2</v>
      </c>
    </row>
    <row r="293" spans="2:9" x14ac:dyDescent="0.2">
      <c r="B293" s="2">
        <f>Tabel1[[#This Row],[Millioner kr.]]*10^6</f>
        <v>289000000</v>
      </c>
      <c r="C293" s="1">
        <v>289</v>
      </c>
      <c r="D293" s="23">
        <f t="shared" si="22"/>
        <v>65000</v>
      </c>
      <c r="E293" s="23">
        <f t="shared" si="23"/>
        <v>800000</v>
      </c>
      <c r="F293" s="23">
        <f t="shared" si="24"/>
        <v>2500000</v>
      </c>
      <c r="G293" s="23">
        <f t="shared" si="25"/>
        <v>18900000</v>
      </c>
      <c r="H293" s="2">
        <f t="shared" si="26"/>
        <v>22265000</v>
      </c>
      <c r="I293" s="28">
        <f>H293/(B293)</f>
        <v>7.7041522491349476E-2</v>
      </c>
    </row>
    <row r="294" spans="2:9" x14ac:dyDescent="0.2">
      <c r="B294" s="2">
        <f>Tabel1[[#This Row],[Millioner kr.]]*10^6</f>
        <v>290000000</v>
      </c>
      <c r="C294" s="1">
        <v>290</v>
      </c>
      <c r="D294" s="23">
        <f t="shared" si="22"/>
        <v>65000</v>
      </c>
      <c r="E294" s="23">
        <f t="shared" si="23"/>
        <v>800000</v>
      </c>
      <c r="F294" s="23">
        <f t="shared" si="24"/>
        <v>2500000</v>
      </c>
      <c r="G294" s="23">
        <f t="shared" si="25"/>
        <v>19000000</v>
      </c>
      <c r="H294" s="2">
        <f t="shared" si="26"/>
        <v>22365000</v>
      </c>
      <c r="I294" s="28">
        <f>H294/(B294)</f>
        <v>7.7120689655172409E-2</v>
      </c>
    </row>
    <row r="295" spans="2:9" x14ac:dyDescent="0.2">
      <c r="B295" s="2">
        <f>Tabel1[[#This Row],[Millioner kr.]]*10^6</f>
        <v>291000000</v>
      </c>
      <c r="C295" s="1">
        <v>291</v>
      </c>
      <c r="D295" s="23">
        <f t="shared" si="22"/>
        <v>65000</v>
      </c>
      <c r="E295" s="23">
        <f t="shared" si="23"/>
        <v>800000</v>
      </c>
      <c r="F295" s="23">
        <f t="shared" si="24"/>
        <v>2500000</v>
      </c>
      <c r="G295" s="23">
        <f t="shared" si="25"/>
        <v>19100000</v>
      </c>
      <c r="H295" s="2">
        <f t="shared" si="26"/>
        <v>22465000</v>
      </c>
      <c r="I295" s="28">
        <f>H295/(B295)</f>
        <v>7.7199312714776633E-2</v>
      </c>
    </row>
    <row r="296" spans="2:9" x14ac:dyDescent="0.2">
      <c r="B296" s="2">
        <f>Tabel1[[#This Row],[Millioner kr.]]*10^6</f>
        <v>292000000</v>
      </c>
      <c r="C296" s="1">
        <v>292</v>
      </c>
      <c r="D296" s="23">
        <f t="shared" si="22"/>
        <v>65000</v>
      </c>
      <c r="E296" s="23">
        <f t="shared" si="23"/>
        <v>800000</v>
      </c>
      <c r="F296" s="23">
        <f t="shared" si="24"/>
        <v>2500000</v>
      </c>
      <c r="G296" s="23">
        <f t="shared" si="25"/>
        <v>19200000</v>
      </c>
      <c r="H296" s="2">
        <f t="shared" si="26"/>
        <v>22565000</v>
      </c>
      <c r="I296" s="28">
        <f>H296/(B296)</f>
        <v>7.7277397260273967E-2</v>
      </c>
    </row>
    <row r="297" spans="2:9" x14ac:dyDescent="0.2">
      <c r="B297" s="2">
        <f>Tabel1[[#This Row],[Millioner kr.]]*10^6</f>
        <v>293000000</v>
      </c>
      <c r="C297" s="1">
        <v>293</v>
      </c>
      <c r="D297" s="23">
        <f t="shared" si="22"/>
        <v>65000</v>
      </c>
      <c r="E297" s="23">
        <f t="shared" si="23"/>
        <v>800000</v>
      </c>
      <c r="F297" s="23">
        <f t="shared" si="24"/>
        <v>2500000</v>
      </c>
      <c r="G297" s="23">
        <f t="shared" si="25"/>
        <v>19300000</v>
      </c>
      <c r="H297" s="2">
        <f t="shared" si="26"/>
        <v>22665000</v>
      </c>
      <c r="I297" s="28">
        <f>H297/(B297)</f>
        <v>7.7354948805460746E-2</v>
      </c>
    </row>
    <row r="298" spans="2:9" x14ac:dyDescent="0.2">
      <c r="B298" s="2">
        <f>Tabel1[[#This Row],[Millioner kr.]]*10^6</f>
        <v>294000000</v>
      </c>
      <c r="C298" s="1">
        <v>294</v>
      </c>
      <c r="D298" s="23">
        <f t="shared" si="22"/>
        <v>65000</v>
      </c>
      <c r="E298" s="23">
        <f t="shared" si="23"/>
        <v>800000</v>
      </c>
      <c r="F298" s="23">
        <f t="shared" si="24"/>
        <v>2500000</v>
      </c>
      <c r="G298" s="23">
        <f t="shared" si="25"/>
        <v>19400000</v>
      </c>
      <c r="H298" s="2">
        <f t="shared" si="26"/>
        <v>22765000</v>
      </c>
      <c r="I298" s="28">
        <f>H298/(B298)</f>
        <v>7.743197278911565E-2</v>
      </c>
    </row>
    <row r="299" spans="2:9" x14ac:dyDescent="0.2">
      <c r="B299" s="2">
        <f>Tabel1[[#This Row],[Millioner kr.]]*10^6</f>
        <v>295000000</v>
      </c>
      <c r="C299" s="1">
        <v>295</v>
      </c>
      <c r="D299" s="23">
        <f t="shared" si="22"/>
        <v>65000</v>
      </c>
      <c r="E299" s="23">
        <f t="shared" si="23"/>
        <v>800000</v>
      </c>
      <c r="F299" s="23">
        <f t="shared" si="24"/>
        <v>2500000</v>
      </c>
      <c r="G299" s="23">
        <f t="shared" si="25"/>
        <v>19500000</v>
      </c>
      <c r="H299" s="2">
        <f t="shared" si="26"/>
        <v>22865000</v>
      </c>
      <c r="I299" s="28">
        <f>H299/(B299)</f>
        <v>7.7508474576271191E-2</v>
      </c>
    </row>
    <row r="300" spans="2:9" x14ac:dyDescent="0.2">
      <c r="B300" s="2">
        <f>Tabel1[[#This Row],[Millioner kr.]]*10^6</f>
        <v>296000000</v>
      </c>
      <c r="C300" s="1">
        <v>296</v>
      </c>
      <c r="D300" s="23">
        <f t="shared" si="22"/>
        <v>65000</v>
      </c>
      <c r="E300" s="23">
        <f t="shared" si="23"/>
        <v>800000</v>
      </c>
      <c r="F300" s="23">
        <f t="shared" si="24"/>
        <v>2500000</v>
      </c>
      <c r="G300" s="23">
        <f t="shared" si="25"/>
        <v>19600000</v>
      </c>
      <c r="H300" s="2">
        <f t="shared" si="26"/>
        <v>22965000</v>
      </c>
      <c r="I300" s="28">
        <f>H300/(B300)</f>
        <v>7.7584459459459465E-2</v>
      </c>
    </row>
    <row r="301" spans="2:9" x14ac:dyDescent="0.2">
      <c r="B301" s="2">
        <f>Tabel1[[#This Row],[Millioner kr.]]*10^6</f>
        <v>297000000</v>
      </c>
      <c r="C301" s="1">
        <v>297</v>
      </c>
      <c r="D301" s="23">
        <f t="shared" si="22"/>
        <v>65000</v>
      </c>
      <c r="E301" s="23">
        <f t="shared" si="23"/>
        <v>800000</v>
      </c>
      <c r="F301" s="23">
        <f t="shared" si="24"/>
        <v>2500000</v>
      </c>
      <c r="G301" s="23">
        <f t="shared" si="25"/>
        <v>19700000</v>
      </c>
      <c r="H301" s="2">
        <f t="shared" si="26"/>
        <v>23065000</v>
      </c>
      <c r="I301" s="28">
        <f>H301/(B301)</f>
        <v>7.7659932659932665E-2</v>
      </c>
    </row>
    <row r="302" spans="2:9" x14ac:dyDescent="0.2">
      <c r="B302" s="2">
        <f>Tabel1[[#This Row],[Millioner kr.]]*10^6</f>
        <v>298000000</v>
      </c>
      <c r="C302" s="1">
        <v>298</v>
      </c>
      <c r="D302" s="23">
        <f t="shared" si="22"/>
        <v>65000</v>
      </c>
      <c r="E302" s="23">
        <f t="shared" si="23"/>
        <v>800000</v>
      </c>
      <c r="F302" s="23">
        <f t="shared" si="24"/>
        <v>2500000</v>
      </c>
      <c r="G302" s="23">
        <f t="shared" si="25"/>
        <v>19800000</v>
      </c>
      <c r="H302" s="2">
        <f t="shared" si="26"/>
        <v>23165000</v>
      </c>
      <c r="I302" s="28">
        <f>H302/(B302)</f>
        <v>7.7734899328859061E-2</v>
      </c>
    </row>
    <row r="303" spans="2:9" x14ac:dyDescent="0.2">
      <c r="B303" s="2">
        <f>Tabel1[[#This Row],[Millioner kr.]]*10^6</f>
        <v>299000000</v>
      </c>
      <c r="C303" s="1">
        <v>299</v>
      </c>
      <c r="D303" s="23">
        <f t="shared" si="22"/>
        <v>65000</v>
      </c>
      <c r="E303" s="23">
        <f t="shared" si="23"/>
        <v>800000</v>
      </c>
      <c r="F303" s="23">
        <f t="shared" si="24"/>
        <v>2500000</v>
      </c>
      <c r="G303" s="23">
        <f t="shared" si="25"/>
        <v>19900000</v>
      </c>
      <c r="H303" s="2">
        <f t="shared" si="26"/>
        <v>23265000</v>
      </c>
      <c r="I303" s="28">
        <f>H303/(B303)</f>
        <v>7.7809364548494978E-2</v>
      </c>
    </row>
    <row r="304" spans="2:9" x14ac:dyDescent="0.2">
      <c r="B304" s="2">
        <f>Tabel1[[#This Row],[Millioner kr.]]*10^6</f>
        <v>300000000</v>
      </c>
      <c r="C304" s="1">
        <v>300</v>
      </c>
      <c r="D304" s="23">
        <f t="shared" si="22"/>
        <v>65000</v>
      </c>
      <c r="E304" s="23">
        <f t="shared" si="23"/>
        <v>800000</v>
      </c>
      <c r="F304" s="23">
        <f t="shared" si="24"/>
        <v>2500000</v>
      </c>
      <c r="G304" s="23">
        <f t="shared" si="25"/>
        <v>20000000</v>
      </c>
      <c r="H304" s="2">
        <f t="shared" si="26"/>
        <v>23365000</v>
      </c>
      <c r="I304" s="28">
        <f>H304/(B304)</f>
        <v>7.7883333333333332E-2</v>
      </c>
    </row>
    <row r="305" spans="2:9" x14ac:dyDescent="0.2">
      <c r="B305" s="2">
        <f>Tabel1[[#This Row],[Millioner kr.]]*10^6</f>
        <v>301000000</v>
      </c>
      <c r="C305" s="1">
        <v>301</v>
      </c>
      <c r="D305" s="23">
        <f t="shared" si="22"/>
        <v>65000</v>
      </c>
      <c r="E305" s="23">
        <f t="shared" si="23"/>
        <v>800000</v>
      </c>
      <c r="F305" s="23">
        <f t="shared" si="24"/>
        <v>2500000</v>
      </c>
      <c r="G305" s="23">
        <f t="shared" si="25"/>
        <v>20100000</v>
      </c>
      <c r="H305" s="2">
        <f t="shared" si="26"/>
        <v>23465000</v>
      </c>
      <c r="I305" s="28">
        <f>H305/(B305)</f>
        <v>7.7956810631229237E-2</v>
      </c>
    </row>
    <row r="306" spans="2:9" x14ac:dyDescent="0.2">
      <c r="B306" s="2">
        <f>Tabel1[[#This Row],[Millioner kr.]]*10^6</f>
        <v>302000000</v>
      </c>
      <c r="C306" s="1">
        <v>302</v>
      </c>
      <c r="D306" s="23">
        <f t="shared" si="22"/>
        <v>65000</v>
      </c>
      <c r="E306" s="23">
        <f t="shared" si="23"/>
        <v>800000</v>
      </c>
      <c r="F306" s="23">
        <f t="shared" si="24"/>
        <v>2500000</v>
      </c>
      <c r="G306" s="23">
        <f t="shared" si="25"/>
        <v>20200000</v>
      </c>
      <c r="H306" s="2">
        <f t="shared" si="26"/>
        <v>23565000</v>
      </c>
      <c r="I306" s="28">
        <f>H306/(B306)</f>
        <v>7.8029801324503309E-2</v>
      </c>
    </row>
    <row r="307" spans="2:9" x14ac:dyDescent="0.2">
      <c r="B307" s="2">
        <f>Tabel1[[#This Row],[Millioner kr.]]*10^6</f>
        <v>303000000</v>
      </c>
      <c r="C307" s="1">
        <v>303</v>
      </c>
      <c r="D307" s="23">
        <f t="shared" si="22"/>
        <v>65000</v>
      </c>
      <c r="E307" s="23">
        <f t="shared" si="23"/>
        <v>800000</v>
      </c>
      <c r="F307" s="23">
        <f t="shared" si="24"/>
        <v>2500000</v>
      </c>
      <c r="G307" s="23">
        <f t="shared" si="25"/>
        <v>20300000</v>
      </c>
      <c r="H307" s="2">
        <f t="shared" si="26"/>
        <v>23665000</v>
      </c>
      <c r="I307" s="28">
        <f>H307/(B307)</f>
        <v>7.8102310231023098E-2</v>
      </c>
    </row>
    <row r="308" spans="2:9" x14ac:dyDescent="0.2">
      <c r="B308" s="2">
        <f>Tabel1[[#This Row],[Millioner kr.]]*10^6</f>
        <v>304000000</v>
      </c>
      <c r="C308" s="1">
        <v>304</v>
      </c>
      <c r="D308" s="23">
        <f t="shared" si="22"/>
        <v>65000</v>
      </c>
      <c r="E308" s="23">
        <f t="shared" si="23"/>
        <v>800000</v>
      </c>
      <c r="F308" s="23">
        <f t="shared" si="24"/>
        <v>2500000</v>
      </c>
      <c r="G308" s="23">
        <f t="shared" si="25"/>
        <v>20400000</v>
      </c>
      <c r="H308" s="2">
        <f t="shared" si="26"/>
        <v>23765000</v>
      </c>
      <c r="I308" s="28">
        <f>H308/(B308)</f>
        <v>7.8174342105263153E-2</v>
      </c>
    </row>
    <row r="309" spans="2:9" x14ac:dyDescent="0.2">
      <c r="B309" s="2">
        <f>Tabel1[[#This Row],[Millioner kr.]]*10^6</f>
        <v>305000000</v>
      </c>
      <c r="C309" s="1">
        <v>305</v>
      </c>
      <c r="D309" s="23">
        <f t="shared" si="22"/>
        <v>65000</v>
      </c>
      <c r="E309" s="23">
        <f t="shared" si="23"/>
        <v>800000</v>
      </c>
      <c r="F309" s="23">
        <f t="shared" si="24"/>
        <v>2500000</v>
      </c>
      <c r="G309" s="23">
        <f t="shared" si="25"/>
        <v>20500000</v>
      </c>
      <c r="H309" s="2">
        <f t="shared" si="26"/>
        <v>23865000</v>
      </c>
      <c r="I309" s="28">
        <f>H309/(B309)</f>
        <v>7.8245901639344265E-2</v>
      </c>
    </row>
    <row r="310" spans="2:9" x14ac:dyDescent="0.2">
      <c r="B310" s="2">
        <f>Tabel1[[#This Row],[Millioner kr.]]*10^6</f>
        <v>306000000</v>
      </c>
      <c r="C310" s="1">
        <v>306</v>
      </c>
      <c r="D310" s="23">
        <f t="shared" si="22"/>
        <v>65000</v>
      </c>
      <c r="E310" s="23">
        <f t="shared" si="23"/>
        <v>800000</v>
      </c>
      <c r="F310" s="23">
        <f t="shared" si="24"/>
        <v>2500000</v>
      </c>
      <c r="G310" s="23">
        <f t="shared" si="25"/>
        <v>20600000</v>
      </c>
      <c r="H310" s="2">
        <f t="shared" si="26"/>
        <v>23965000</v>
      </c>
      <c r="I310" s="28">
        <f>H310/(B310)</f>
        <v>7.8316993464052284E-2</v>
      </c>
    </row>
    <row r="311" spans="2:9" x14ac:dyDescent="0.2">
      <c r="B311" s="2">
        <f>Tabel1[[#This Row],[Millioner kr.]]*10^6</f>
        <v>307000000</v>
      </c>
      <c r="C311" s="1">
        <v>307</v>
      </c>
      <c r="D311" s="23">
        <f t="shared" si="22"/>
        <v>65000</v>
      </c>
      <c r="E311" s="23">
        <f t="shared" si="23"/>
        <v>800000</v>
      </c>
      <c r="F311" s="23">
        <f t="shared" si="24"/>
        <v>2500000</v>
      </c>
      <c r="G311" s="23">
        <f t="shared" si="25"/>
        <v>20700000</v>
      </c>
      <c r="H311" s="2">
        <f t="shared" si="26"/>
        <v>24065000</v>
      </c>
      <c r="I311" s="28">
        <f>H311/(B311)</f>
        <v>7.8387622149837133E-2</v>
      </c>
    </row>
    <row r="312" spans="2:9" x14ac:dyDescent="0.2">
      <c r="B312" s="2">
        <f>Tabel1[[#This Row],[Millioner kr.]]*10^6</f>
        <v>308000000</v>
      </c>
      <c r="C312" s="1">
        <v>308</v>
      </c>
      <c r="D312" s="23">
        <f t="shared" si="22"/>
        <v>65000</v>
      </c>
      <c r="E312" s="23">
        <f t="shared" si="23"/>
        <v>800000</v>
      </c>
      <c r="F312" s="23">
        <f t="shared" si="24"/>
        <v>2500000</v>
      </c>
      <c r="G312" s="23">
        <f t="shared" si="25"/>
        <v>20800000</v>
      </c>
      <c r="H312" s="2">
        <f t="shared" si="26"/>
        <v>24165000</v>
      </c>
      <c r="I312" s="28">
        <f>H312/(B312)</f>
        <v>7.8457792207792212E-2</v>
      </c>
    </row>
    <row r="313" spans="2:9" x14ac:dyDescent="0.2">
      <c r="B313" s="2">
        <f>Tabel1[[#This Row],[Millioner kr.]]*10^6</f>
        <v>309000000</v>
      </c>
      <c r="C313" s="1">
        <v>309</v>
      </c>
      <c r="D313" s="23">
        <f t="shared" si="22"/>
        <v>65000</v>
      </c>
      <c r="E313" s="23">
        <f t="shared" si="23"/>
        <v>800000</v>
      </c>
      <c r="F313" s="23">
        <f t="shared" si="24"/>
        <v>2500000</v>
      </c>
      <c r="G313" s="23">
        <f t="shared" si="25"/>
        <v>20900000</v>
      </c>
      <c r="H313" s="2">
        <f t="shared" si="26"/>
        <v>24265000</v>
      </c>
      <c r="I313" s="28">
        <f>H313/(B313)</f>
        <v>7.8527508090614886E-2</v>
      </c>
    </row>
    <row r="314" spans="2:9" x14ac:dyDescent="0.2">
      <c r="B314" s="2">
        <f>Tabel1[[#This Row],[Millioner kr.]]*10^6</f>
        <v>310000000</v>
      </c>
      <c r="C314" s="1">
        <v>310</v>
      </c>
      <c r="D314" s="23">
        <f t="shared" si="22"/>
        <v>65000</v>
      </c>
      <c r="E314" s="23">
        <f t="shared" si="23"/>
        <v>800000</v>
      </c>
      <c r="F314" s="23">
        <f t="shared" si="24"/>
        <v>2500000</v>
      </c>
      <c r="G314" s="23">
        <f t="shared" si="25"/>
        <v>21000000</v>
      </c>
      <c r="H314" s="2">
        <f t="shared" si="26"/>
        <v>24365000</v>
      </c>
      <c r="I314" s="28">
        <f>H314/(B314)</f>
        <v>7.8596774193548394E-2</v>
      </c>
    </row>
    <row r="315" spans="2:9" x14ac:dyDescent="0.2">
      <c r="B315" s="2">
        <f>Tabel1[[#This Row],[Millioner kr.]]*10^6</f>
        <v>311000000</v>
      </c>
      <c r="C315" s="1">
        <v>311</v>
      </c>
      <c r="D315" s="23">
        <f t="shared" si="22"/>
        <v>65000</v>
      </c>
      <c r="E315" s="23">
        <f t="shared" si="23"/>
        <v>800000</v>
      </c>
      <c r="F315" s="23">
        <f t="shared" si="24"/>
        <v>2500000</v>
      </c>
      <c r="G315" s="23">
        <f t="shared" si="25"/>
        <v>21100000</v>
      </c>
      <c r="H315" s="2">
        <f t="shared" si="26"/>
        <v>24465000</v>
      </c>
      <c r="I315" s="28">
        <f>H315/(B315)</f>
        <v>7.8665594855305471E-2</v>
      </c>
    </row>
    <row r="316" spans="2:9" x14ac:dyDescent="0.2">
      <c r="B316" s="2">
        <f>Tabel1[[#This Row],[Millioner kr.]]*10^6</f>
        <v>312000000</v>
      </c>
      <c r="C316" s="1">
        <v>312</v>
      </c>
      <c r="D316" s="23">
        <f t="shared" si="22"/>
        <v>65000</v>
      </c>
      <c r="E316" s="23">
        <f t="shared" si="23"/>
        <v>800000</v>
      </c>
      <c r="F316" s="23">
        <f t="shared" si="24"/>
        <v>2500000</v>
      </c>
      <c r="G316" s="23">
        <f t="shared" si="25"/>
        <v>21200000</v>
      </c>
      <c r="H316" s="2">
        <f t="shared" si="26"/>
        <v>24565000</v>
      </c>
      <c r="I316" s="28">
        <f>H316/(B316)</f>
        <v>7.8733974358974362E-2</v>
      </c>
    </row>
    <row r="317" spans="2:9" x14ac:dyDescent="0.2">
      <c r="B317" s="2">
        <f>Tabel1[[#This Row],[Millioner kr.]]*10^6</f>
        <v>313000000</v>
      </c>
      <c r="C317" s="1">
        <v>313</v>
      </c>
      <c r="D317" s="23">
        <f t="shared" si="22"/>
        <v>65000</v>
      </c>
      <c r="E317" s="23">
        <f t="shared" si="23"/>
        <v>800000</v>
      </c>
      <c r="F317" s="23">
        <f t="shared" si="24"/>
        <v>2500000</v>
      </c>
      <c r="G317" s="23">
        <f t="shared" si="25"/>
        <v>21300000</v>
      </c>
      <c r="H317" s="2">
        <f t="shared" si="26"/>
        <v>24665000</v>
      </c>
      <c r="I317" s="28">
        <f>H317/(B317)</f>
        <v>7.8801916932907348E-2</v>
      </c>
    </row>
    <row r="318" spans="2:9" x14ac:dyDescent="0.2">
      <c r="B318" s="2">
        <f>Tabel1[[#This Row],[Millioner kr.]]*10^6</f>
        <v>314000000</v>
      </c>
      <c r="C318" s="1">
        <v>314</v>
      </c>
      <c r="D318" s="23">
        <f t="shared" si="22"/>
        <v>65000</v>
      </c>
      <c r="E318" s="23">
        <f t="shared" si="23"/>
        <v>800000</v>
      </c>
      <c r="F318" s="23">
        <f t="shared" si="24"/>
        <v>2500000</v>
      </c>
      <c r="G318" s="23">
        <f t="shared" si="25"/>
        <v>21400000</v>
      </c>
      <c r="H318" s="2">
        <f t="shared" si="26"/>
        <v>24765000</v>
      </c>
      <c r="I318" s="28">
        <f>H318/(B318)</f>
        <v>7.886942675159235E-2</v>
      </c>
    </row>
    <row r="319" spans="2:9" x14ac:dyDescent="0.2">
      <c r="B319" s="2">
        <f>Tabel1[[#This Row],[Millioner kr.]]*10^6</f>
        <v>315000000</v>
      </c>
      <c r="C319" s="1">
        <v>315</v>
      </c>
      <c r="D319" s="23">
        <f t="shared" si="22"/>
        <v>65000</v>
      </c>
      <c r="E319" s="23">
        <f t="shared" si="23"/>
        <v>800000</v>
      </c>
      <c r="F319" s="23">
        <f t="shared" si="24"/>
        <v>2500000</v>
      </c>
      <c r="G319" s="23">
        <f t="shared" si="25"/>
        <v>21500000</v>
      </c>
      <c r="H319" s="2">
        <f t="shared" si="26"/>
        <v>24865000</v>
      </c>
      <c r="I319" s="28">
        <f>H319/(B319)</f>
        <v>7.893650793650793E-2</v>
      </c>
    </row>
    <row r="320" spans="2:9" x14ac:dyDescent="0.2">
      <c r="B320" s="2">
        <f>Tabel1[[#This Row],[Millioner kr.]]*10^6</f>
        <v>316000000</v>
      </c>
      <c r="C320" s="1">
        <v>316</v>
      </c>
      <c r="D320" s="23">
        <f t="shared" si="22"/>
        <v>65000</v>
      </c>
      <c r="E320" s="23">
        <f t="shared" si="23"/>
        <v>800000</v>
      </c>
      <c r="F320" s="23">
        <f t="shared" si="24"/>
        <v>2500000</v>
      </c>
      <c r="G320" s="23">
        <f t="shared" si="25"/>
        <v>21600000</v>
      </c>
      <c r="H320" s="2">
        <f t="shared" si="26"/>
        <v>24965000</v>
      </c>
      <c r="I320" s="28">
        <f>H320/(B320)</f>
        <v>7.9003164556962019E-2</v>
      </c>
    </row>
    <row r="321" spans="2:9" x14ac:dyDescent="0.2">
      <c r="B321" s="2">
        <f>Tabel1[[#This Row],[Millioner kr.]]*10^6</f>
        <v>317000000</v>
      </c>
      <c r="C321" s="1">
        <v>317</v>
      </c>
      <c r="D321" s="23">
        <f t="shared" si="22"/>
        <v>65000</v>
      </c>
      <c r="E321" s="23">
        <f t="shared" si="23"/>
        <v>800000</v>
      </c>
      <c r="F321" s="23">
        <f t="shared" si="24"/>
        <v>2500000</v>
      </c>
      <c r="G321" s="23">
        <f t="shared" si="25"/>
        <v>21700000</v>
      </c>
      <c r="H321" s="2">
        <f t="shared" si="26"/>
        <v>25065000</v>
      </c>
      <c r="I321" s="28">
        <f>H321/(B321)</f>
        <v>7.9069400630914832E-2</v>
      </c>
    </row>
    <row r="322" spans="2:9" x14ac:dyDescent="0.2">
      <c r="B322" s="2">
        <f>Tabel1[[#This Row],[Millioner kr.]]*10^6</f>
        <v>318000000</v>
      </c>
      <c r="C322" s="1">
        <v>318</v>
      </c>
      <c r="D322" s="23">
        <f t="shared" si="22"/>
        <v>65000</v>
      </c>
      <c r="E322" s="23">
        <f t="shared" si="23"/>
        <v>800000</v>
      </c>
      <c r="F322" s="23">
        <f t="shared" si="24"/>
        <v>2500000</v>
      </c>
      <c r="G322" s="23">
        <f t="shared" si="25"/>
        <v>21800000</v>
      </c>
      <c r="H322" s="2">
        <f t="shared" si="26"/>
        <v>25165000</v>
      </c>
      <c r="I322" s="28">
        <f>H322/(B322)</f>
        <v>7.9135220125786165E-2</v>
      </c>
    </row>
    <row r="323" spans="2:9" x14ac:dyDescent="0.2">
      <c r="B323" s="2">
        <f>Tabel1[[#This Row],[Millioner kr.]]*10^6</f>
        <v>319000000</v>
      </c>
      <c r="C323" s="1">
        <v>319</v>
      </c>
      <c r="D323" s="23">
        <f t="shared" si="22"/>
        <v>65000</v>
      </c>
      <c r="E323" s="23">
        <f t="shared" si="23"/>
        <v>800000</v>
      </c>
      <c r="F323" s="23">
        <f t="shared" si="24"/>
        <v>2500000</v>
      </c>
      <c r="G323" s="23">
        <f t="shared" si="25"/>
        <v>21900000</v>
      </c>
      <c r="H323" s="2">
        <f t="shared" si="26"/>
        <v>25265000</v>
      </c>
      <c r="I323" s="28">
        <f>H323/(B323)</f>
        <v>7.920062695924765E-2</v>
      </c>
    </row>
    <row r="324" spans="2:9" x14ac:dyDescent="0.2">
      <c r="B324" s="2">
        <f>Tabel1[[#This Row],[Millioner kr.]]*10^6</f>
        <v>320000000</v>
      </c>
      <c r="C324" s="1">
        <v>320</v>
      </c>
      <c r="D324" s="23">
        <f t="shared" si="22"/>
        <v>65000</v>
      </c>
      <c r="E324" s="23">
        <f t="shared" si="23"/>
        <v>800000</v>
      </c>
      <c r="F324" s="23">
        <f t="shared" si="24"/>
        <v>2500000</v>
      </c>
      <c r="G324" s="23">
        <f t="shared" si="25"/>
        <v>22000000</v>
      </c>
      <c r="H324" s="2">
        <f t="shared" si="26"/>
        <v>25365000</v>
      </c>
      <c r="I324" s="28">
        <f>H324/(B324)</f>
        <v>7.9265625000000006E-2</v>
      </c>
    </row>
    <row r="325" spans="2:9" x14ac:dyDescent="0.2">
      <c r="B325" s="2">
        <f>Tabel1[[#This Row],[Millioner kr.]]*10^6</f>
        <v>321000000</v>
      </c>
      <c r="C325" s="1">
        <v>321</v>
      </c>
      <c r="D325" s="23">
        <f t="shared" si="22"/>
        <v>65000</v>
      </c>
      <c r="E325" s="23">
        <f t="shared" si="23"/>
        <v>800000</v>
      </c>
      <c r="F325" s="23">
        <f t="shared" si="24"/>
        <v>2500000</v>
      </c>
      <c r="G325" s="23">
        <f t="shared" si="25"/>
        <v>22100000</v>
      </c>
      <c r="H325" s="2">
        <f t="shared" si="26"/>
        <v>25465000</v>
      </c>
      <c r="I325" s="28">
        <f>H325/(B325)</f>
        <v>7.9330218068535824E-2</v>
      </c>
    </row>
    <row r="326" spans="2:9" x14ac:dyDescent="0.2">
      <c r="B326" s="2">
        <f>Tabel1[[#This Row],[Millioner kr.]]*10^6</f>
        <v>322000000</v>
      </c>
      <c r="C326" s="1">
        <v>322</v>
      </c>
      <c r="D326" s="23">
        <f t="shared" si="22"/>
        <v>65000</v>
      </c>
      <c r="E326" s="23">
        <f t="shared" si="23"/>
        <v>800000</v>
      </c>
      <c r="F326" s="23">
        <f t="shared" si="24"/>
        <v>2500000</v>
      </c>
      <c r="G326" s="23">
        <f t="shared" si="25"/>
        <v>22200000</v>
      </c>
      <c r="H326" s="2">
        <f t="shared" si="26"/>
        <v>25565000</v>
      </c>
      <c r="I326" s="28">
        <f>H326/(B326)</f>
        <v>7.9394409937888197E-2</v>
      </c>
    </row>
    <row r="327" spans="2:9" x14ac:dyDescent="0.2">
      <c r="B327" s="2">
        <f>Tabel1[[#This Row],[Millioner kr.]]*10^6</f>
        <v>323000000</v>
      </c>
      <c r="C327" s="1">
        <v>323</v>
      </c>
      <c r="D327" s="23">
        <f t="shared" ref="D327:D390" si="27">IF($B327&gt;D$1,IF($B327&lt;D$2,($B327-D$1)*D$5,(D$2-D$1)*D$5),0)</f>
        <v>65000</v>
      </c>
      <c r="E327" s="23">
        <f t="shared" ref="E327:E390" si="28">IF($B327&gt;E$1,IF($B327&lt;E$2,($B327-E$1)*E$5,(E$2-E$1)*E$5),0)</f>
        <v>800000</v>
      </c>
      <c r="F327" s="23">
        <f t="shared" ref="F327:F390" si="29">IF($B327&gt;F$1,IF($B327&lt;F$2,($B327-F$1)*F$5,(F$2-F$1)*F$5),0)</f>
        <v>2500000</v>
      </c>
      <c r="G327" s="23">
        <f t="shared" ref="G327:G390" si="30">IF($B327&gt;G$1,IF($B327&lt;G$2,($B327-G$1)*G$5,(G$2-G$1)*G$5),0)</f>
        <v>22300000</v>
      </c>
      <c r="H327" s="2">
        <f t="shared" ref="H327:H390" si="31">SUM(D327:G327)</f>
        <v>25665000</v>
      </c>
      <c r="I327" s="28">
        <f>H327/(B327)</f>
        <v>7.9458204334365332E-2</v>
      </c>
    </row>
    <row r="328" spans="2:9" x14ac:dyDescent="0.2">
      <c r="B328" s="2">
        <f>Tabel1[[#This Row],[Millioner kr.]]*10^6</f>
        <v>324000000</v>
      </c>
      <c r="C328" s="1">
        <v>324</v>
      </c>
      <c r="D328" s="23">
        <f t="shared" si="27"/>
        <v>65000</v>
      </c>
      <c r="E328" s="23">
        <f t="shared" si="28"/>
        <v>800000</v>
      </c>
      <c r="F328" s="23">
        <f t="shared" si="29"/>
        <v>2500000</v>
      </c>
      <c r="G328" s="23">
        <f t="shared" si="30"/>
        <v>22400000</v>
      </c>
      <c r="H328" s="2">
        <f t="shared" si="31"/>
        <v>25765000</v>
      </c>
      <c r="I328" s="28">
        <f>H328/(B328)</f>
        <v>7.9521604938271609E-2</v>
      </c>
    </row>
    <row r="329" spans="2:9" x14ac:dyDescent="0.2">
      <c r="B329" s="2">
        <f>Tabel1[[#This Row],[Millioner kr.]]*10^6</f>
        <v>325000000</v>
      </c>
      <c r="C329" s="1">
        <v>325</v>
      </c>
      <c r="D329" s="23">
        <f t="shared" si="27"/>
        <v>65000</v>
      </c>
      <c r="E329" s="23">
        <f t="shared" si="28"/>
        <v>800000</v>
      </c>
      <c r="F329" s="23">
        <f t="shared" si="29"/>
        <v>2500000</v>
      </c>
      <c r="G329" s="23">
        <f t="shared" si="30"/>
        <v>22500000</v>
      </c>
      <c r="H329" s="2">
        <f t="shared" si="31"/>
        <v>25865000</v>
      </c>
      <c r="I329" s="28">
        <f>H329/(B329)</f>
        <v>7.9584615384615379E-2</v>
      </c>
    </row>
    <row r="330" spans="2:9" x14ac:dyDescent="0.2">
      <c r="B330" s="2">
        <f>Tabel1[[#This Row],[Millioner kr.]]*10^6</f>
        <v>326000000</v>
      </c>
      <c r="C330" s="1">
        <v>326</v>
      </c>
      <c r="D330" s="23">
        <f t="shared" si="27"/>
        <v>65000</v>
      </c>
      <c r="E330" s="23">
        <f t="shared" si="28"/>
        <v>800000</v>
      </c>
      <c r="F330" s="23">
        <f t="shared" si="29"/>
        <v>2500000</v>
      </c>
      <c r="G330" s="23">
        <f t="shared" si="30"/>
        <v>22600000</v>
      </c>
      <c r="H330" s="2">
        <f t="shared" si="31"/>
        <v>25965000</v>
      </c>
      <c r="I330" s="28">
        <f>H330/(B330)</f>
        <v>7.9647239263803682E-2</v>
      </c>
    </row>
    <row r="331" spans="2:9" x14ac:dyDescent="0.2">
      <c r="B331" s="2">
        <f>Tabel1[[#This Row],[Millioner kr.]]*10^6</f>
        <v>327000000</v>
      </c>
      <c r="C331" s="1">
        <v>327</v>
      </c>
      <c r="D331" s="23">
        <f t="shared" si="27"/>
        <v>65000</v>
      </c>
      <c r="E331" s="23">
        <f t="shared" si="28"/>
        <v>800000</v>
      </c>
      <c r="F331" s="23">
        <f t="shared" si="29"/>
        <v>2500000</v>
      </c>
      <c r="G331" s="23">
        <f t="shared" si="30"/>
        <v>22700000</v>
      </c>
      <c r="H331" s="2">
        <f t="shared" si="31"/>
        <v>26065000</v>
      </c>
      <c r="I331" s="28">
        <f>H331/(B331)</f>
        <v>7.9709480122324164E-2</v>
      </c>
    </row>
    <row r="332" spans="2:9" x14ac:dyDescent="0.2">
      <c r="B332" s="2">
        <f>Tabel1[[#This Row],[Millioner kr.]]*10^6</f>
        <v>328000000</v>
      </c>
      <c r="C332" s="1">
        <v>328</v>
      </c>
      <c r="D332" s="23">
        <f t="shared" si="27"/>
        <v>65000</v>
      </c>
      <c r="E332" s="23">
        <f t="shared" si="28"/>
        <v>800000</v>
      </c>
      <c r="F332" s="23">
        <f t="shared" si="29"/>
        <v>2500000</v>
      </c>
      <c r="G332" s="23">
        <f t="shared" si="30"/>
        <v>22800000</v>
      </c>
      <c r="H332" s="2">
        <f t="shared" si="31"/>
        <v>26165000</v>
      </c>
      <c r="I332" s="28">
        <f>H332/(B332)</f>
        <v>7.9771341463414636E-2</v>
      </c>
    </row>
    <row r="333" spans="2:9" x14ac:dyDescent="0.2">
      <c r="B333" s="2">
        <f>Tabel1[[#This Row],[Millioner kr.]]*10^6</f>
        <v>329000000</v>
      </c>
      <c r="C333" s="1">
        <v>329</v>
      </c>
      <c r="D333" s="23">
        <f t="shared" si="27"/>
        <v>65000</v>
      </c>
      <c r="E333" s="23">
        <f t="shared" si="28"/>
        <v>800000</v>
      </c>
      <c r="F333" s="23">
        <f t="shared" si="29"/>
        <v>2500000</v>
      </c>
      <c r="G333" s="23">
        <f t="shared" si="30"/>
        <v>22900000</v>
      </c>
      <c r="H333" s="2">
        <f t="shared" si="31"/>
        <v>26265000</v>
      </c>
      <c r="I333" s="28">
        <f>H333/(B333)</f>
        <v>7.9832826747720367E-2</v>
      </c>
    </row>
    <row r="334" spans="2:9" x14ac:dyDescent="0.2">
      <c r="B334" s="2">
        <f>Tabel1[[#This Row],[Millioner kr.]]*10^6</f>
        <v>330000000</v>
      </c>
      <c r="C334" s="1">
        <v>330</v>
      </c>
      <c r="D334" s="23">
        <f t="shared" si="27"/>
        <v>65000</v>
      </c>
      <c r="E334" s="23">
        <f t="shared" si="28"/>
        <v>800000</v>
      </c>
      <c r="F334" s="23">
        <f t="shared" si="29"/>
        <v>2500000</v>
      </c>
      <c r="G334" s="23">
        <f t="shared" si="30"/>
        <v>23000000</v>
      </c>
      <c r="H334" s="2">
        <f t="shared" si="31"/>
        <v>26365000</v>
      </c>
      <c r="I334" s="28">
        <f>H334/(B334)</f>
        <v>7.9893939393939392E-2</v>
      </c>
    </row>
    <row r="335" spans="2:9" x14ac:dyDescent="0.2">
      <c r="B335" s="2">
        <f>Tabel1[[#This Row],[Millioner kr.]]*10^6</f>
        <v>331000000</v>
      </c>
      <c r="C335" s="1">
        <v>331</v>
      </c>
      <c r="D335" s="23">
        <f t="shared" si="27"/>
        <v>65000</v>
      </c>
      <c r="E335" s="23">
        <f t="shared" si="28"/>
        <v>800000</v>
      </c>
      <c r="F335" s="23">
        <f t="shared" si="29"/>
        <v>2500000</v>
      </c>
      <c r="G335" s="23">
        <f t="shared" si="30"/>
        <v>23100000</v>
      </c>
      <c r="H335" s="2">
        <f t="shared" si="31"/>
        <v>26465000</v>
      </c>
      <c r="I335" s="28">
        <f>H335/(B335)</f>
        <v>7.9954682779456193E-2</v>
      </c>
    </row>
    <row r="336" spans="2:9" x14ac:dyDescent="0.2">
      <c r="B336" s="2">
        <f>Tabel1[[#This Row],[Millioner kr.]]*10^6</f>
        <v>332000000</v>
      </c>
      <c r="C336" s="1">
        <v>332</v>
      </c>
      <c r="D336" s="23">
        <f t="shared" si="27"/>
        <v>65000</v>
      </c>
      <c r="E336" s="23">
        <f t="shared" si="28"/>
        <v>800000</v>
      </c>
      <c r="F336" s="23">
        <f t="shared" si="29"/>
        <v>2500000</v>
      </c>
      <c r="G336" s="23">
        <f t="shared" si="30"/>
        <v>23200000</v>
      </c>
      <c r="H336" s="2">
        <f t="shared" si="31"/>
        <v>26565000</v>
      </c>
      <c r="I336" s="28">
        <f>H336/(B336)</f>
        <v>8.0015060240963859E-2</v>
      </c>
    </row>
    <row r="337" spans="2:9" x14ac:dyDescent="0.2">
      <c r="B337" s="2">
        <f>Tabel1[[#This Row],[Millioner kr.]]*10^6</f>
        <v>333000000</v>
      </c>
      <c r="C337" s="1">
        <v>333</v>
      </c>
      <c r="D337" s="23">
        <f t="shared" si="27"/>
        <v>65000</v>
      </c>
      <c r="E337" s="23">
        <f t="shared" si="28"/>
        <v>800000</v>
      </c>
      <c r="F337" s="23">
        <f t="shared" si="29"/>
        <v>2500000</v>
      </c>
      <c r="G337" s="23">
        <f t="shared" si="30"/>
        <v>23300000</v>
      </c>
      <c r="H337" s="2">
        <f t="shared" si="31"/>
        <v>26665000</v>
      </c>
      <c r="I337" s="28">
        <f>H337/(B337)</f>
        <v>8.0075075075075081E-2</v>
      </c>
    </row>
    <row r="338" spans="2:9" x14ac:dyDescent="0.2">
      <c r="B338" s="2">
        <f>Tabel1[[#This Row],[Millioner kr.]]*10^6</f>
        <v>334000000</v>
      </c>
      <c r="C338" s="1">
        <v>334</v>
      </c>
      <c r="D338" s="23">
        <f t="shared" si="27"/>
        <v>65000</v>
      </c>
      <c r="E338" s="23">
        <f t="shared" si="28"/>
        <v>800000</v>
      </c>
      <c r="F338" s="23">
        <f t="shared" si="29"/>
        <v>2500000</v>
      </c>
      <c r="G338" s="23">
        <f t="shared" si="30"/>
        <v>23400000</v>
      </c>
      <c r="H338" s="2">
        <f t="shared" si="31"/>
        <v>26765000</v>
      </c>
      <c r="I338" s="28">
        <f>H338/(B338)</f>
        <v>8.0134730538922158E-2</v>
      </c>
    </row>
    <row r="339" spans="2:9" x14ac:dyDescent="0.2">
      <c r="B339" s="2">
        <f>Tabel1[[#This Row],[Millioner kr.]]*10^6</f>
        <v>335000000</v>
      </c>
      <c r="C339" s="1">
        <v>335</v>
      </c>
      <c r="D339" s="23">
        <f t="shared" si="27"/>
        <v>65000</v>
      </c>
      <c r="E339" s="23">
        <f t="shared" si="28"/>
        <v>800000</v>
      </c>
      <c r="F339" s="23">
        <f t="shared" si="29"/>
        <v>2500000</v>
      </c>
      <c r="G339" s="23">
        <f t="shared" si="30"/>
        <v>23500000</v>
      </c>
      <c r="H339" s="2">
        <f t="shared" si="31"/>
        <v>26865000</v>
      </c>
      <c r="I339" s="28">
        <f>H339/(B339)</f>
        <v>8.0194029850746265E-2</v>
      </c>
    </row>
    <row r="340" spans="2:9" x14ac:dyDescent="0.2">
      <c r="B340" s="2">
        <f>Tabel1[[#This Row],[Millioner kr.]]*10^6</f>
        <v>336000000</v>
      </c>
      <c r="C340" s="1">
        <v>336</v>
      </c>
      <c r="D340" s="23">
        <f t="shared" si="27"/>
        <v>65000</v>
      </c>
      <c r="E340" s="23">
        <f t="shared" si="28"/>
        <v>800000</v>
      </c>
      <c r="F340" s="23">
        <f t="shared" si="29"/>
        <v>2500000</v>
      </c>
      <c r="G340" s="23">
        <f t="shared" si="30"/>
        <v>23600000</v>
      </c>
      <c r="H340" s="2">
        <f t="shared" si="31"/>
        <v>26965000</v>
      </c>
      <c r="I340" s="28">
        <f>H340/(B340)</f>
        <v>8.0252976190476194E-2</v>
      </c>
    </row>
    <row r="341" spans="2:9" x14ac:dyDescent="0.2">
      <c r="B341" s="2">
        <f>Tabel1[[#This Row],[Millioner kr.]]*10^6</f>
        <v>337000000</v>
      </c>
      <c r="C341" s="1">
        <v>337</v>
      </c>
      <c r="D341" s="23">
        <f t="shared" si="27"/>
        <v>65000</v>
      </c>
      <c r="E341" s="23">
        <f t="shared" si="28"/>
        <v>800000</v>
      </c>
      <c r="F341" s="23">
        <f t="shared" si="29"/>
        <v>2500000</v>
      </c>
      <c r="G341" s="23">
        <f t="shared" si="30"/>
        <v>23700000</v>
      </c>
      <c r="H341" s="2">
        <f t="shared" si="31"/>
        <v>27065000</v>
      </c>
      <c r="I341" s="28">
        <f>H341/(B341)</f>
        <v>8.0311572700296735E-2</v>
      </c>
    </row>
    <row r="342" spans="2:9" x14ac:dyDescent="0.2">
      <c r="B342" s="2">
        <f>Tabel1[[#This Row],[Millioner kr.]]*10^6</f>
        <v>338000000</v>
      </c>
      <c r="C342" s="1">
        <v>338</v>
      </c>
      <c r="D342" s="23">
        <f t="shared" si="27"/>
        <v>65000</v>
      </c>
      <c r="E342" s="23">
        <f t="shared" si="28"/>
        <v>800000</v>
      </c>
      <c r="F342" s="23">
        <f t="shared" si="29"/>
        <v>2500000</v>
      </c>
      <c r="G342" s="23">
        <f t="shared" si="30"/>
        <v>23800000</v>
      </c>
      <c r="H342" s="2">
        <f t="shared" si="31"/>
        <v>27165000</v>
      </c>
      <c r="I342" s="28">
        <f>H342/(B342)</f>
        <v>8.0369822485207104E-2</v>
      </c>
    </row>
    <row r="343" spans="2:9" x14ac:dyDescent="0.2">
      <c r="B343" s="2">
        <f>Tabel1[[#This Row],[Millioner kr.]]*10^6</f>
        <v>339000000</v>
      </c>
      <c r="C343" s="1">
        <v>339</v>
      </c>
      <c r="D343" s="23">
        <f t="shared" si="27"/>
        <v>65000</v>
      </c>
      <c r="E343" s="23">
        <f t="shared" si="28"/>
        <v>800000</v>
      </c>
      <c r="F343" s="23">
        <f t="shared" si="29"/>
        <v>2500000</v>
      </c>
      <c r="G343" s="23">
        <f t="shared" si="30"/>
        <v>23900000</v>
      </c>
      <c r="H343" s="2">
        <f t="shared" si="31"/>
        <v>27265000</v>
      </c>
      <c r="I343" s="28">
        <f>H343/(B343)</f>
        <v>8.0427728613569324E-2</v>
      </c>
    </row>
    <row r="344" spans="2:9" x14ac:dyDescent="0.2">
      <c r="B344" s="2">
        <f>Tabel1[[#This Row],[Millioner kr.]]*10^6</f>
        <v>340000000</v>
      </c>
      <c r="C344" s="1">
        <v>340</v>
      </c>
      <c r="D344" s="23">
        <f t="shared" si="27"/>
        <v>65000</v>
      </c>
      <c r="E344" s="23">
        <f t="shared" si="28"/>
        <v>800000</v>
      </c>
      <c r="F344" s="23">
        <f t="shared" si="29"/>
        <v>2500000</v>
      </c>
      <c r="G344" s="23">
        <f t="shared" si="30"/>
        <v>24000000</v>
      </c>
      <c r="H344" s="2">
        <f t="shared" si="31"/>
        <v>27365000</v>
      </c>
      <c r="I344" s="28">
        <f>H344/(B344)</f>
        <v>8.0485294117647058E-2</v>
      </c>
    </row>
    <row r="345" spans="2:9" x14ac:dyDescent="0.2">
      <c r="B345" s="2">
        <f>Tabel1[[#This Row],[Millioner kr.]]*10^6</f>
        <v>341000000</v>
      </c>
      <c r="C345" s="1">
        <v>341</v>
      </c>
      <c r="D345" s="23">
        <f t="shared" si="27"/>
        <v>65000</v>
      </c>
      <c r="E345" s="23">
        <f t="shared" si="28"/>
        <v>800000</v>
      </c>
      <c r="F345" s="23">
        <f t="shared" si="29"/>
        <v>2500000</v>
      </c>
      <c r="G345" s="23">
        <f t="shared" si="30"/>
        <v>24100000</v>
      </c>
      <c r="H345" s="2">
        <f t="shared" si="31"/>
        <v>27465000</v>
      </c>
      <c r="I345" s="28">
        <f>H345/(B345)</f>
        <v>8.0542521994134891E-2</v>
      </c>
    </row>
    <row r="346" spans="2:9" x14ac:dyDescent="0.2">
      <c r="B346" s="2">
        <f>Tabel1[[#This Row],[Millioner kr.]]*10^6</f>
        <v>342000000</v>
      </c>
      <c r="C346" s="1">
        <v>342</v>
      </c>
      <c r="D346" s="23">
        <f t="shared" si="27"/>
        <v>65000</v>
      </c>
      <c r="E346" s="23">
        <f t="shared" si="28"/>
        <v>800000</v>
      </c>
      <c r="F346" s="23">
        <f t="shared" si="29"/>
        <v>2500000</v>
      </c>
      <c r="G346" s="23">
        <f t="shared" si="30"/>
        <v>24200000</v>
      </c>
      <c r="H346" s="2">
        <f t="shared" si="31"/>
        <v>27565000</v>
      </c>
      <c r="I346" s="28">
        <f>H346/(B346)</f>
        <v>8.0599415204678365E-2</v>
      </c>
    </row>
    <row r="347" spans="2:9" x14ac:dyDescent="0.2">
      <c r="B347" s="2">
        <f>Tabel1[[#This Row],[Millioner kr.]]*10^6</f>
        <v>343000000</v>
      </c>
      <c r="C347" s="1">
        <v>343</v>
      </c>
      <c r="D347" s="23">
        <f t="shared" si="27"/>
        <v>65000</v>
      </c>
      <c r="E347" s="23">
        <f t="shared" si="28"/>
        <v>800000</v>
      </c>
      <c r="F347" s="23">
        <f t="shared" si="29"/>
        <v>2500000</v>
      </c>
      <c r="G347" s="23">
        <f t="shared" si="30"/>
        <v>24300000</v>
      </c>
      <c r="H347" s="2">
        <f t="shared" si="31"/>
        <v>27665000</v>
      </c>
      <c r="I347" s="28">
        <f>H347/(B347)</f>
        <v>8.0655976676384841E-2</v>
      </c>
    </row>
    <row r="348" spans="2:9" x14ac:dyDescent="0.2">
      <c r="B348" s="2">
        <f>Tabel1[[#This Row],[Millioner kr.]]*10^6</f>
        <v>344000000</v>
      </c>
      <c r="C348" s="1">
        <v>344</v>
      </c>
      <c r="D348" s="23">
        <f t="shared" si="27"/>
        <v>65000</v>
      </c>
      <c r="E348" s="23">
        <f t="shared" si="28"/>
        <v>800000</v>
      </c>
      <c r="F348" s="23">
        <f t="shared" si="29"/>
        <v>2500000</v>
      </c>
      <c r="G348" s="23">
        <f t="shared" si="30"/>
        <v>24400000</v>
      </c>
      <c r="H348" s="2">
        <f t="shared" si="31"/>
        <v>27765000</v>
      </c>
      <c r="I348" s="28">
        <f>H348/(B348)</f>
        <v>8.0712209302325588E-2</v>
      </c>
    </row>
    <row r="349" spans="2:9" x14ac:dyDescent="0.2">
      <c r="B349" s="2">
        <f>Tabel1[[#This Row],[Millioner kr.]]*10^6</f>
        <v>345000000</v>
      </c>
      <c r="C349" s="1">
        <v>345</v>
      </c>
      <c r="D349" s="23">
        <f t="shared" si="27"/>
        <v>65000</v>
      </c>
      <c r="E349" s="23">
        <f t="shared" si="28"/>
        <v>800000</v>
      </c>
      <c r="F349" s="23">
        <f t="shared" si="29"/>
        <v>2500000</v>
      </c>
      <c r="G349" s="23">
        <f t="shared" si="30"/>
        <v>24500000</v>
      </c>
      <c r="H349" s="2">
        <f t="shared" si="31"/>
        <v>27865000</v>
      </c>
      <c r="I349" s="28">
        <f>H349/(B349)</f>
        <v>8.0768115942028984E-2</v>
      </c>
    </row>
    <row r="350" spans="2:9" x14ac:dyDescent="0.2">
      <c r="B350" s="2">
        <f>Tabel1[[#This Row],[Millioner kr.]]*10^6</f>
        <v>346000000</v>
      </c>
      <c r="C350" s="1">
        <v>346</v>
      </c>
      <c r="D350" s="23">
        <f t="shared" si="27"/>
        <v>65000</v>
      </c>
      <c r="E350" s="23">
        <f t="shared" si="28"/>
        <v>800000</v>
      </c>
      <c r="F350" s="23">
        <f t="shared" si="29"/>
        <v>2500000</v>
      </c>
      <c r="G350" s="23">
        <f t="shared" si="30"/>
        <v>24600000</v>
      </c>
      <c r="H350" s="2">
        <f t="shared" si="31"/>
        <v>27965000</v>
      </c>
      <c r="I350" s="28">
        <f>H350/(B350)</f>
        <v>8.0823699421965323E-2</v>
      </c>
    </row>
    <row r="351" spans="2:9" x14ac:dyDescent="0.2">
      <c r="B351" s="2">
        <f>Tabel1[[#This Row],[Millioner kr.]]*10^6</f>
        <v>347000000</v>
      </c>
      <c r="C351" s="1">
        <v>347</v>
      </c>
      <c r="D351" s="23">
        <f t="shared" si="27"/>
        <v>65000</v>
      </c>
      <c r="E351" s="23">
        <f t="shared" si="28"/>
        <v>800000</v>
      </c>
      <c r="F351" s="23">
        <f t="shared" si="29"/>
        <v>2500000</v>
      </c>
      <c r="G351" s="23">
        <f t="shared" si="30"/>
        <v>24700000</v>
      </c>
      <c r="H351" s="2">
        <f t="shared" si="31"/>
        <v>28065000</v>
      </c>
      <c r="I351" s="28">
        <f>H351/(B351)</f>
        <v>8.0878962536023058E-2</v>
      </c>
    </row>
    <row r="352" spans="2:9" x14ac:dyDescent="0.2">
      <c r="B352" s="2">
        <f>Tabel1[[#This Row],[Millioner kr.]]*10^6</f>
        <v>348000000</v>
      </c>
      <c r="C352" s="1">
        <v>348</v>
      </c>
      <c r="D352" s="23">
        <f t="shared" si="27"/>
        <v>65000</v>
      </c>
      <c r="E352" s="23">
        <f t="shared" si="28"/>
        <v>800000</v>
      </c>
      <c r="F352" s="23">
        <f t="shared" si="29"/>
        <v>2500000</v>
      </c>
      <c r="G352" s="23">
        <f t="shared" si="30"/>
        <v>24800000</v>
      </c>
      <c r="H352" s="2">
        <f t="shared" si="31"/>
        <v>28165000</v>
      </c>
      <c r="I352" s="28">
        <f>H352/(B352)</f>
        <v>8.0933908045977013E-2</v>
      </c>
    </row>
    <row r="353" spans="2:9" x14ac:dyDescent="0.2">
      <c r="B353" s="2">
        <f>Tabel1[[#This Row],[Millioner kr.]]*10^6</f>
        <v>349000000</v>
      </c>
      <c r="C353" s="1">
        <v>349</v>
      </c>
      <c r="D353" s="23">
        <f t="shared" si="27"/>
        <v>65000</v>
      </c>
      <c r="E353" s="23">
        <f t="shared" si="28"/>
        <v>800000</v>
      </c>
      <c r="F353" s="23">
        <f t="shared" si="29"/>
        <v>2500000</v>
      </c>
      <c r="G353" s="23">
        <f t="shared" si="30"/>
        <v>24900000</v>
      </c>
      <c r="H353" s="2">
        <f t="shared" si="31"/>
        <v>28265000</v>
      </c>
      <c r="I353" s="28">
        <f>H353/(B353)</f>
        <v>8.0988538681948427E-2</v>
      </c>
    </row>
    <row r="354" spans="2:9" x14ac:dyDescent="0.2">
      <c r="B354" s="2">
        <f>Tabel1[[#This Row],[Millioner kr.]]*10^6</f>
        <v>350000000</v>
      </c>
      <c r="C354" s="1">
        <v>350</v>
      </c>
      <c r="D354" s="23">
        <f t="shared" si="27"/>
        <v>65000</v>
      </c>
      <c r="E354" s="23">
        <f t="shared" si="28"/>
        <v>800000</v>
      </c>
      <c r="F354" s="23">
        <f t="shared" si="29"/>
        <v>2500000</v>
      </c>
      <c r="G354" s="23">
        <f t="shared" si="30"/>
        <v>25000000</v>
      </c>
      <c r="H354" s="2">
        <f t="shared" si="31"/>
        <v>28365000</v>
      </c>
      <c r="I354" s="28">
        <f>H354/(B354)</f>
        <v>8.1042857142857139E-2</v>
      </c>
    </row>
    <row r="355" spans="2:9" x14ac:dyDescent="0.2">
      <c r="B355" s="2">
        <f>Tabel1[[#This Row],[Millioner kr.]]*10^6</f>
        <v>351000000</v>
      </c>
      <c r="C355" s="1">
        <v>351</v>
      </c>
      <c r="D355" s="23">
        <f t="shared" si="27"/>
        <v>65000</v>
      </c>
      <c r="E355" s="23">
        <f t="shared" si="28"/>
        <v>800000</v>
      </c>
      <c r="F355" s="23">
        <f t="shared" si="29"/>
        <v>2500000</v>
      </c>
      <c r="G355" s="23">
        <f t="shared" si="30"/>
        <v>25100000</v>
      </c>
      <c r="H355" s="2">
        <f t="shared" si="31"/>
        <v>28465000</v>
      </c>
      <c r="I355" s="28">
        <f>H355/(B355)</f>
        <v>8.1096866096866102E-2</v>
      </c>
    </row>
    <row r="356" spans="2:9" x14ac:dyDescent="0.2">
      <c r="B356" s="2">
        <f>Tabel1[[#This Row],[Millioner kr.]]*10^6</f>
        <v>352000000</v>
      </c>
      <c r="C356" s="1">
        <v>352</v>
      </c>
      <c r="D356" s="23">
        <f t="shared" si="27"/>
        <v>65000</v>
      </c>
      <c r="E356" s="23">
        <f t="shared" si="28"/>
        <v>800000</v>
      </c>
      <c r="F356" s="23">
        <f t="shared" si="29"/>
        <v>2500000</v>
      </c>
      <c r="G356" s="23">
        <f t="shared" si="30"/>
        <v>25200000</v>
      </c>
      <c r="H356" s="2">
        <f t="shared" si="31"/>
        <v>28565000</v>
      </c>
      <c r="I356" s="28">
        <f>H356/(B356)</f>
        <v>8.1150568181818178E-2</v>
      </c>
    </row>
    <row r="357" spans="2:9" x14ac:dyDescent="0.2">
      <c r="B357" s="2">
        <f>Tabel1[[#This Row],[Millioner kr.]]*10^6</f>
        <v>353000000</v>
      </c>
      <c r="C357" s="1">
        <v>353</v>
      </c>
      <c r="D357" s="23">
        <f t="shared" si="27"/>
        <v>65000</v>
      </c>
      <c r="E357" s="23">
        <f t="shared" si="28"/>
        <v>800000</v>
      </c>
      <c r="F357" s="23">
        <f t="shared" si="29"/>
        <v>2500000</v>
      </c>
      <c r="G357" s="23">
        <f t="shared" si="30"/>
        <v>25300000</v>
      </c>
      <c r="H357" s="2">
        <f t="shared" si="31"/>
        <v>28665000</v>
      </c>
      <c r="I357" s="28">
        <f>H357/(B357)</f>
        <v>8.120396600566572E-2</v>
      </c>
    </row>
    <row r="358" spans="2:9" x14ac:dyDescent="0.2">
      <c r="B358" s="2">
        <f>Tabel1[[#This Row],[Millioner kr.]]*10^6</f>
        <v>354000000</v>
      </c>
      <c r="C358" s="1">
        <v>354</v>
      </c>
      <c r="D358" s="23">
        <f t="shared" si="27"/>
        <v>65000</v>
      </c>
      <c r="E358" s="23">
        <f t="shared" si="28"/>
        <v>800000</v>
      </c>
      <c r="F358" s="23">
        <f t="shared" si="29"/>
        <v>2500000</v>
      </c>
      <c r="G358" s="23">
        <f t="shared" si="30"/>
        <v>25400000</v>
      </c>
      <c r="H358" s="2">
        <f t="shared" si="31"/>
        <v>28765000</v>
      </c>
      <c r="I358" s="28">
        <f>H358/(B358)</f>
        <v>8.1257062146892656E-2</v>
      </c>
    </row>
    <row r="359" spans="2:9" x14ac:dyDescent="0.2">
      <c r="B359" s="2">
        <f>Tabel1[[#This Row],[Millioner kr.]]*10^6</f>
        <v>355000000</v>
      </c>
      <c r="C359" s="1">
        <v>355</v>
      </c>
      <c r="D359" s="23">
        <f t="shared" si="27"/>
        <v>65000</v>
      </c>
      <c r="E359" s="23">
        <f t="shared" si="28"/>
        <v>800000</v>
      </c>
      <c r="F359" s="23">
        <f t="shared" si="29"/>
        <v>2500000</v>
      </c>
      <c r="G359" s="23">
        <f t="shared" si="30"/>
        <v>25500000</v>
      </c>
      <c r="H359" s="2">
        <f t="shared" si="31"/>
        <v>28865000</v>
      </c>
      <c r="I359" s="28">
        <f>H359/(B359)</f>
        <v>8.1309859154929581E-2</v>
      </c>
    </row>
    <row r="360" spans="2:9" x14ac:dyDescent="0.2">
      <c r="B360" s="2">
        <f>Tabel1[[#This Row],[Millioner kr.]]*10^6</f>
        <v>356000000</v>
      </c>
      <c r="C360" s="1">
        <v>356</v>
      </c>
      <c r="D360" s="23">
        <f t="shared" si="27"/>
        <v>65000</v>
      </c>
      <c r="E360" s="23">
        <f t="shared" si="28"/>
        <v>800000</v>
      </c>
      <c r="F360" s="23">
        <f t="shared" si="29"/>
        <v>2500000</v>
      </c>
      <c r="G360" s="23">
        <f t="shared" si="30"/>
        <v>25600000</v>
      </c>
      <c r="H360" s="2">
        <f t="shared" si="31"/>
        <v>28965000</v>
      </c>
      <c r="I360" s="28">
        <f>H360/(B360)</f>
        <v>8.13623595505618E-2</v>
      </c>
    </row>
    <row r="361" spans="2:9" x14ac:dyDescent="0.2">
      <c r="B361" s="2">
        <f>Tabel1[[#This Row],[Millioner kr.]]*10^6</f>
        <v>357000000</v>
      </c>
      <c r="C361" s="1">
        <v>357</v>
      </c>
      <c r="D361" s="23">
        <f t="shared" si="27"/>
        <v>65000</v>
      </c>
      <c r="E361" s="23">
        <f t="shared" si="28"/>
        <v>800000</v>
      </c>
      <c r="F361" s="23">
        <f t="shared" si="29"/>
        <v>2500000</v>
      </c>
      <c r="G361" s="23">
        <f t="shared" si="30"/>
        <v>25700000</v>
      </c>
      <c r="H361" s="2">
        <f t="shared" si="31"/>
        <v>29065000</v>
      </c>
      <c r="I361" s="28">
        <f>H361/(B361)</f>
        <v>8.1414565826330526E-2</v>
      </c>
    </row>
    <row r="362" spans="2:9" x14ac:dyDescent="0.2">
      <c r="B362" s="2">
        <f>Tabel1[[#This Row],[Millioner kr.]]*10^6</f>
        <v>358000000</v>
      </c>
      <c r="C362" s="1">
        <v>358</v>
      </c>
      <c r="D362" s="23">
        <f t="shared" si="27"/>
        <v>65000</v>
      </c>
      <c r="E362" s="23">
        <f t="shared" si="28"/>
        <v>800000</v>
      </c>
      <c r="F362" s="23">
        <f t="shared" si="29"/>
        <v>2500000</v>
      </c>
      <c r="G362" s="23">
        <f t="shared" si="30"/>
        <v>25800000</v>
      </c>
      <c r="H362" s="2">
        <f t="shared" si="31"/>
        <v>29165000</v>
      </c>
      <c r="I362" s="28">
        <f>H362/(B362)</f>
        <v>8.1466480446927378E-2</v>
      </c>
    </row>
    <row r="363" spans="2:9" x14ac:dyDescent="0.2">
      <c r="B363" s="2">
        <f>Tabel1[[#This Row],[Millioner kr.]]*10^6</f>
        <v>359000000</v>
      </c>
      <c r="C363" s="1">
        <v>359</v>
      </c>
      <c r="D363" s="23">
        <f t="shared" si="27"/>
        <v>65000</v>
      </c>
      <c r="E363" s="23">
        <f t="shared" si="28"/>
        <v>800000</v>
      </c>
      <c r="F363" s="23">
        <f t="shared" si="29"/>
        <v>2500000</v>
      </c>
      <c r="G363" s="23">
        <f t="shared" si="30"/>
        <v>25900000</v>
      </c>
      <c r="H363" s="2">
        <f t="shared" si="31"/>
        <v>29265000</v>
      </c>
      <c r="I363" s="28">
        <f>H363/(B363)</f>
        <v>8.1518105849582176E-2</v>
      </c>
    </row>
    <row r="364" spans="2:9" x14ac:dyDescent="0.2">
      <c r="B364" s="2">
        <f>Tabel1[[#This Row],[Millioner kr.]]*10^6</f>
        <v>360000000</v>
      </c>
      <c r="C364" s="1">
        <v>360</v>
      </c>
      <c r="D364" s="23">
        <f t="shared" si="27"/>
        <v>65000</v>
      </c>
      <c r="E364" s="23">
        <f t="shared" si="28"/>
        <v>800000</v>
      </c>
      <c r="F364" s="23">
        <f t="shared" si="29"/>
        <v>2500000</v>
      </c>
      <c r="G364" s="23">
        <f t="shared" si="30"/>
        <v>26000000</v>
      </c>
      <c r="H364" s="2">
        <f t="shared" si="31"/>
        <v>29365000</v>
      </c>
      <c r="I364" s="28">
        <f>H364/(B364)</f>
        <v>8.1569444444444444E-2</v>
      </c>
    </row>
    <row r="365" spans="2:9" x14ac:dyDescent="0.2">
      <c r="B365" s="2">
        <f>Tabel1[[#This Row],[Millioner kr.]]*10^6</f>
        <v>361000000</v>
      </c>
      <c r="C365" s="1">
        <v>361</v>
      </c>
      <c r="D365" s="23">
        <f t="shared" si="27"/>
        <v>65000</v>
      </c>
      <c r="E365" s="23">
        <f t="shared" si="28"/>
        <v>800000</v>
      </c>
      <c r="F365" s="23">
        <f t="shared" si="29"/>
        <v>2500000</v>
      </c>
      <c r="G365" s="23">
        <f t="shared" si="30"/>
        <v>26100000</v>
      </c>
      <c r="H365" s="2">
        <f t="shared" si="31"/>
        <v>29465000</v>
      </c>
      <c r="I365" s="28">
        <f>H365/(B365)</f>
        <v>8.1620498614958445E-2</v>
      </c>
    </row>
    <row r="366" spans="2:9" x14ac:dyDescent="0.2">
      <c r="B366" s="2">
        <f>Tabel1[[#This Row],[Millioner kr.]]*10^6</f>
        <v>362000000</v>
      </c>
      <c r="C366" s="1">
        <v>362</v>
      </c>
      <c r="D366" s="23">
        <f t="shared" si="27"/>
        <v>65000</v>
      </c>
      <c r="E366" s="23">
        <f t="shared" si="28"/>
        <v>800000</v>
      </c>
      <c r="F366" s="23">
        <f t="shared" si="29"/>
        <v>2500000</v>
      </c>
      <c r="G366" s="23">
        <f t="shared" si="30"/>
        <v>26200000</v>
      </c>
      <c r="H366" s="2">
        <f t="shared" si="31"/>
        <v>29565000</v>
      </c>
      <c r="I366" s="28">
        <f>H366/(B366)</f>
        <v>8.1671270718232047E-2</v>
      </c>
    </row>
    <row r="367" spans="2:9" x14ac:dyDescent="0.2">
      <c r="B367" s="2">
        <f>Tabel1[[#This Row],[Millioner kr.]]*10^6</f>
        <v>363000000</v>
      </c>
      <c r="C367" s="1">
        <v>363</v>
      </c>
      <c r="D367" s="23">
        <f t="shared" si="27"/>
        <v>65000</v>
      </c>
      <c r="E367" s="23">
        <f t="shared" si="28"/>
        <v>800000</v>
      </c>
      <c r="F367" s="23">
        <f t="shared" si="29"/>
        <v>2500000</v>
      </c>
      <c r="G367" s="23">
        <f t="shared" si="30"/>
        <v>26300000</v>
      </c>
      <c r="H367" s="2">
        <f t="shared" si="31"/>
        <v>29665000</v>
      </c>
      <c r="I367" s="28">
        <f>H367/(B367)</f>
        <v>8.1721763085399454E-2</v>
      </c>
    </row>
    <row r="368" spans="2:9" x14ac:dyDescent="0.2">
      <c r="B368" s="2">
        <f>Tabel1[[#This Row],[Millioner kr.]]*10^6</f>
        <v>364000000</v>
      </c>
      <c r="C368" s="1">
        <v>364</v>
      </c>
      <c r="D368" s="23">
        <f t="shared" si="27"/>
        <v>65000</v>
      </c>
      <c r="E368" s="23">
        <f t="shared" si="28"/>
        <v>800000</v>
      </c>
      <c r="F368" s="23">
        <f t="shared" si="29"/>
        <v>2500000</v>
      </c>
      <c r="G368" s="23">
        <f t="shared" si="30"/>
        <v>26400000</v>
      </c>
      <c r="H368" s="2">
        <f t="shared" si="31"/>
        <v>29765000</v>
      </c>
      <c r="I368" s="28">
        <f>H368/(B368)</f>
        <v>8.1771978021978026E-2</v>
      </c>
    </row>
    <row r="369" spans="2:9" x14ac:dyDescent="0.2">
      <c r="B369" s="2">
        <f>Tabel1[[#This Row],[Millioner kr.]]*10^6</f>
        <v>365000000</v>
      </c>
      <c r="C369" s="1">
        <v>365</v>
      </c>
      <c r="D369" s="23">
        <f t="shared" si="27"/>
        <v>65000</v>
      </c>
      <c r="E369" s="23">
        <f t="shared" si="28"/>
        <v>800000</v>
      </c>
      <c r="F369" s="23">
        <f t="shared" si="29"/>
        <v>2500000</v>
      </c>
      <c r="G369" s="23">
        <f t="shared" si="30"/>
        <v>26500000</v>
      </c>
      <c r="H369" s="2">
        <f t="shared" si="31"/>
        <v>29865000</v>
      </c>
      <c r="I369" s="28">
        <f>H369/(B369)</f>
        <v>8.182191780821918E-2</v>
      </c>
    </row>
    <row r="370" spans="2:9" x14ac:dyDescent="0.2">
      <c r="B370" s="2">
        <f>Tabel1[[#This Row],[Millioner kr.]]*10^6</f>
        <v>366000000</v>
      </c>
      <c r="C370" s="1">
        <v>366</v>
      </c>
      <c r="D370" s="23">
        <f t="shared" si="27"/>
        <v>65000</v>
      </c>
      <c r="E370" s="23">
        <f t="shared" si="28"/>
        <v>800000</v>
      </c>
      <c r="F370" s="23">
        <f t="shared" si="29"/>
        <v>2500000</v>
      </c>
      <c r="G370" s="23">
        <f t="shared" si="30"/>
        <v>26600000</v>
      </c>
      <c r="H370" s="2">
        <f t="shared" si="31"/>
        <v>29965000</v>
      </c>
      <c r="I370" s="28">
        <f>H370/(B370)</f>
        <v>8.1871584699453548E-2</v>
      </c>
    </row>
    <row r="371" spans="2:9" x14ac:dyDescent="0.2">
      <c r="B371" s="2">
        <f>Tabel1[[#This Row],[Millioner kr.]]*10^6</f>
        <v>367000000</v>
      </c>
      <c r="C371" s="1">
        <v>367</v>
      </c>
      <c r="D371" s="23">
        <f t="shared" si="27"/>
        <v>65000</v>
      </c>
      <c r="E371" s="23">
        <f t="shared" si="28"/>
        <v>800000</v>
      </c>
      <c r="F371" s="23">
        <f t="shared" si="29"/>
        <v>2500000</v>
      </c>
      <c r="G371" s="23">
        <f t="shared" si="30"/>
        <v>26700000</v>
      </c>
      <c r="H371" s="2">
        <f t="shared" si="31"/>
        <v>30065000</v>
      </c>
      <c r="I371" s="28">
        <f>H371/(B371)</f>
        <v>8.192098092643052E-2</v>
      </c>
    </row>
    <row r="372" spans="2:9" x14ac:dyDescent="0.2">
      <c r="B372" s="2">
        <f>Tabel1[[#This Row],[Millioner kr.]]*10^6</f>
        <v>368000000</v>
      </c>
      <c r="C372" s="1">
        <v>368</v>
      </c>
      <c r="D372" s="23">
        <f t="shared" si="27"/>
        <v>65000</v>
      </c>
      <c r="E372" s="23">
        <f t="shared" si="28"/>
        <v>800000</v>
      </c>
      <c r="F372" s="23">
        <f t="shared" si="29"/>
        <v>2500000</v>
      </c>
      <c r="G372" s="23">
        <f t="shared" si="30"/>
        <v>26800000</v>
      </c>
      <c r="H372" s="2">
        <f t="shared" si="31"/>
        <v>30165000</v>
      </c>
      <c r="I372" s="28">
        <f>H372/(B372)</f>
        <v>8.1970108695652175E-2</v>
      </c>
    </row>
    <row r="373" spans="2:9" x14ac:dyDescent="0.2">
      <c r="B373" s="2">
        <f>Tabel1[[#This Row],[Millioner kr.]]*10^6</f>
        <v>369000000</v>
      </c>
      <c r="C373" s="1">
        <v>369</v>
      </c>
      <c r="D373" s="23">
        <f t="shared" si="27"/>
        <v>65000</v>
      </c>
      <c r="E373" s="23">
        <f t="shared" si="28"/>
        <v>800000</v>
      </c>
      <c r="F373" s="23">
        <f t="shared" si="29"/>
        <v>2500000</v>
      </c>
      <c r="G373" s="23">
        <f t="shared" si="30"/>
        <v>26900000</v>
      </c>
      <c r="H373" s="2">
        <f t="shared" si="31"/>
        <v>30265000</v>
      </c>
      <c r="I373" s="28">
        <f>H373/(B373)</f>
        <v>8.2018970189701904E-2</v>
      </c>
    </row>
    <row r="374" spans="2:9" x14ac:dyDescent="0.2">
      <c r="B374" s="2">
        <f>Tabel1[[#This Row],[Millioner kr.]]*10^6</f>
        <v>370000000</v>
      </c>
      <c r="C374" s="1">
        <v>370</v>
      </c>
      <c r="D374" s="23">
        <f t="shared" si="27"/>
        <v>65000</v>
      </c>
      <c r="E374" s="23">
        <f t="shared" si="28"/>
        <v>800000</v>
      </c>
      <c r="F374" s="23">
        <f t="shared" si="29"/>
        <v>2500000</v>
      </c>
      <c r="G374" s="23">
        <f t="shared" si="30"/>
        <v>27000000</v>
      </c>
      <c r="H374" s="2">
        <f t="shared" si="31"/>
        <v>30365000</v>
      </c>
      <c r="I374" s="28">
        <f>H374/(B374)</f>
        <v>8.206756756756757E-2</v>
      </c>
    </row>
    <row r="375" spans="2:9" x14ac:dyDescent="0.2">
      <c r="B375" s="2">
        <f>Tabel1[[#This Row],[Millioner kr.]]*10^6</f>
        <v>371000000</v>
      </c>
      <c r="C375" s="1">
        <v>371</v>
      </c>
      <c r="D375" s="23">
        <f t="shared" si="27"/>
        <v>65000</v>
      </c>
      <c r="E375" s="23">
        <f t="shared" si="28"/>
        <v>800000</v>
      </c>
      <c r="F375" s="23">
        <f t="shared" si="29"/>
        <v>2500000</v>
      </c>
      <c r="G375" s="23">
        <f t="shared" si="30"/>
        <v>27100000</v>
      </c>
      <c r="H375" s="2">
        <f t="shared" si="31"/>
        <v>30465000</v>
      </c>
      <c r="I375" s="28">
        <f>H375/(B375)</f>
        <v>8.2115902964959575E-2</v>
      </c>
    </row>
    <row r="376" spans="2:9" x14ac:dyDescent="0.2">
      <c r="B376" s="2">
        <f>Tabel1[[#This Row],[Millioner kr.]]*10^6</f>
        <v>372000000</v>
      </c>
      <c r="C376" s="1">
        <v>372</v>
      </c>
      <c r="D376" s="23">
        <f t="shared" si="27"/>
        <v>65000</v>
      </c>
      <c r="E376" s="23">
        <f t="shared" si="28"/>
        <v>800000</v>
      </c>
      <c r="F376" s="23">
        <f t="shared" si="29"/>
        <v>2500000</v>
      </c>
      <c r="G376" s="23">
        <f t="shared" si="30"/>
        <v>27200000</v>
      </c>
      <c r="H376" s="2">
        <f t="shared" si="31"/>
        <v>30565000</v>
      </c>
      <c r="I376" s="28">
        <f>H376/(B376)</f>
        <v>8.216397849462366E-2</v>
      </c>
    </row>
    <row r="377" spans="2:9" x14ac:dyDescent="0.2">
      <c r="B377" s="2">
        <f>Tabel1[[#This Row],[Millioner kr.]]*10^6</f>
        <v>373000000</v>
      </c>
      <c r="C377" s="1">
        <v>373</v>
      </c>
      <c r="D377" s="23">
        <f t="shared" si="27"/>
        <v>65000</v>
      </c>
      <c r="E377" s="23">
        <f t="shared" si="28"/>
        <v>800000</v>
      </c>
      <c r="F377" s="23">
        <f t="shared" si="29"/>
        <v>2500000</v>
      </c>
      <c r="G377" s="23">
        <f t="shared" si="30"/>
        <v>27300000</v>
      </c>
      <c r="H377" s="2">
        <f t="shared" si="31"/>
        <v>30665000</v>
      </c>
      <c r="I377" s="28">
        <f>H377/(B377)</f>
        <v>8.2211796246648788E-2</v>
      </c>
    </row>
    <row r="378" spans="2:9" x14ac:dyDescent="0.2">
      <c r="B378" s="2">
        <f>Tabel1[[#This Row],[Millioner kr.]]*10^6</f>
        <v>374000000</v>
      </c>
      <c r="C378" s="1">
        <v>374</v>
      </c>
      <c r="D378" s="23">
        <f t="shared" si="27"/>
        <v>65000</v>
      </c>
      <c r="E378" s="23">
        <f t="shared" si="28"/>
        <v>800000</v>
      </c>
      <c r="F378" s="23">
        <f t="shared" si="29"/>
        <v>2500000</v>
      </c>
      <c r="G378" s="23">
        <f t="shared" si="30"/>
        <v>27400000</v>
      </c>
      <c r="H378" s="2">
        <f t="shared" si="31"/>
        <v>30765000</v>
      </c>
      <c r="I378" s="28">
        <f>H378/(B378)</f>
        <v>8.2259358288770054E-2</v>
      </c>
    </row>
    <row r="379" spans="2:9" x14ac:dyDescent="0.2">
      <c r="B379" s="2">
        <f>Tabel1[[#This Row],[Millioner kr.]]*10^6</f>
        <v>375000000</v>
      </c>
      <c r="C379" s="1">
        <v>375</v>
      </c>
      <c r="D379" s="23">
        <f t="shared" si="27"/>
        <v>65000</v>
      </c>
      <c r="E379" s="23">
        <f t="shared" si="28"/>
        <v>800000</v>
      </c>
      <c r="F379" s="23">
        <f t="shared" si="29"/>
        <v>2500000</v>
      </c>
      <c r="G379" s="23">
        <f t="shared" si="30"/>
        <v>27500000</v>
      </c>
      <c r="H379" s="2">
        <f t="shared" si="31"/>
        <v>30865000</v>
      </c>
      <c r="I379" s="28">
        <f>H379/(B379)</f>
        <v>8.2306666666666667E-2</v>
      </c>
    </row>
    <row r="380" spans="2:9" x14ac:dyDescent="0.2">
      <c r="B380" s="2">
        <f>Tabel1[[#This Row],[Millioner kr.]]*10^6</f>
        <v>376000000</v>
      </c>
      <c r="C380" s="1">
        <v>376</v>
      </c>
      <c r="D380" s="23">
        <f t="shared" si="27"/>
        <v>65000</v>
      </c>
      <c r="E380" s="23">
        <f t="shared" si="28"/>
        <v>800000</v>
      </c>
      <c r="F380" s="23">
        <f t="shared" si="29"/>
        <v>2500000</v>
      </c>
      <c r="G380" s="23">
        <f t="shared" si="30"/>
        <v>27600000</v>
      </c>
      <c r="H380" s="2">
        <f t="shared" si="31"/>
        <v>30965000</v>
      </c>
      <c r="I380" s="28">
        <f>H380/(B380)</f>
        <v>8.2353723404255313E-2</v>
      </c>
    </row>
    <row r="381" spans="2:9" x14ac:dyDescent="0.2">
      <c r="B381" s="2">
        <f>Tabel1[[#This Row],[Millioner kr.]]*10^6</f>
        <v>377000000</v>
      </c>
      <c r="C381" s="1">
        <v>377</v>
      </c>
      <c r="D381" s="23">
        <f t="shared" si="27"/>
        <v>65000</v>
      </c>
      <c r="E381" s="23">
        <f t="shared" si="28"/>
        <v>800000</v>
      </c>
      <c r="F381" s="23">
        <f t="shared" si="29"/>
        <v>2500000</v>
      </c>
      <c r="G381" s="23">
        <f t="shared" si="30"/>
        <v>27700000</v>
      </c>
      <c r="H381" s="2">
        <f t="shared" si="31"/>
        <v>31065000</v>
      </c>
      <c r="I381" s="28">
        <f>H381/(B381)</f>
        <v>8.2400530503978775E-2</v>
      </c>
    </row>
    <row r="382" spans="2:9" x14ac:dyDescent="0.2">
      <c r="B382" s="2">
        <f>Tabel1[[#This Row],[Millioner kr.]]*10^6</f>
        <v>378000000</v>
      </c>
      <c r="C382" s="1">
        <v>378</v>
      </c>
      <c r="D382" s="23">
        <f t="shared" si="27"/>
        <v>65000</v>
      </c>
      <c r="E382" s="23">
        <f t="shared" si="28"/>
        <v>800000</v>
      </c>
      <c r="F382" s="23">
        <f t="shared" si="29"/>
        <v>2500000</v>
      </c>
      <c r="G382" s="23">
        <f t="shared" si="30"/>
        <v>27800000</v>
      </c>
      <c r="H382" s="2">
        <f t="shared" si="31"/>
        <v>31165000</v>
      </c>
      <c r="I382" s="28">
        <f>H382/(B382)</f>
        <v>8.2447089947089949E-2</v>
      </c>
    </row>
    <row r="383" spans="2:9" x14ac:dyDescent="0.2">
      <c r="B383" s="2">
        <f>Tabel1[[#This Row],[Millioner kr.]]*10^6</f>
        <v>379000000</v>
      </c>
      <c r="C383" s="1">
        <v>379</v>
      </c>
      <c r="D383" s="23">
        <f t="shared" si="27"/>
        <v>65000</v>
      </c>
      <c r="E383" s="23">
        <f t="shared" si="28"/>
        <v>800000</v>
      </c>
      <c r="F383" s="23">
        <f t="shared" si="29"/>
        <v>2500000</v>
      </c>
      <c r="G383" s="23">
        <f t="shared" si="30"/>
        <v>27900000</v>
      </c>
      <c r="H383" s="2">
        <f t="shared" si="31"/>
        <v>31265000</v>
      </c>
      <c r="I383" s="28">
        <f>H383/(B383)</f>
        <v>8.2493403693931405E-2</v>
      </c>
    </row>
    <row r="384" spans="2:9" x14ac:dyDescent="0.2">
      <c r="B384" s="2">
        <f>Tabel1[[#This Row],[Millioner kr.]]*10^6</f>
        <v>380000000</v>
      </c>
      <c r="C384" s="1">
        <v>380</v>
      </c>
      <c r="D384" s="23">
        <f t="shared" si="27"/>
        <v>65000</v>
      </c>
      <c r="E384" s="23">
        <f t="shared" si="28"/>
        <v>800000</v>
      </c>
      <c r="F384" s="23">
        <f t="shared" si="29"/>
        <v>2500000</v>
      </c>
      <c r="G384" s="23">
        <f t="shared" si="30"/>
        <v>28000000</v>
      </c>
      <c r="H384" s="2">
        <f t="shared" si="31"/>
        <v>31365000</v>
      </c>
      <c r="I384" s="28">
        <f>H384/(B384)</f>
        <v>8.2539473684210524E-2</v>
      </c>
    </row>
    <row r="385" spans="2:9" x14ac:dyDescent="0.2">
      <c r="B385" s="2">
        <f>Tabel1[[#This Row],[Millioner kr.]]*10^6</f>
        <v>381000000</v>
      </c>
      <c r="C385" s="1">
        <v>381</v>
      </c>
      <c r="D385" s="23">
        <f t="shared" si="27"/>
        <v>65000</v>
      </c>
      <c r="E385" s="23">
        <f t="shared" si="28"/>
        <v>800000</v>
      </c>
      <c r="F385" s="23">
        <f t="shared" si="29"/>
        <v>2500000</v>
      </c>
      <c r="G385" s="23">
        <f t="shared" si="30"/>
        <v>28100000</v>
      </c>
      <c r="H385" s="2">
        <f t="shared" si="31"/>
        <v>31465000</v>
      </c>
      <c r="I385" s="28">
        <f>H385/(B385)</f>
        <v>8.2585301837270336E-2</v>
      </c>
    </row>
    <row r="386" spans="2:9" x14ac:dyDescent="0.2">
      <c r="B386" s="2">
        <f>Tabel1[[#This Row],[Millioner kr.]]*10^6</f>
        <v>382000000</v>
      </c>
      <c r="C386" s="1">
        <v>382</v>
      </c>
      <c r="D386" s="23">
        <f t="shared" si="27"/>
        <v>65000</v>
      </c>
      <c r="E386" s="23">
        <f t="shared" si="28"/>
        <v>800000</v>
      </c>
      <c r="F386" s="23">
        <f t="shared" si="29"/>
        <v>2500000</v>
      </c>
      <c r="G386" s="23">
        <f t="shared" si="30"/>
        <v>28200000</v>
      </c>
      <c r="H386" s="2">
        <f t="shared" si="31"/>
        <v>31565000</v>
      </c>
      <c r="I386" s="28">
        <f>H386/(B386)</f>
        <v>8.2630890052356021E-2</v>
      </c>
    </row>
    <row r="387" spans="2:9" x14ac:dyDescent="0.2">
      <c r="B387" s="2">
        <f>Tabel1[[#This Row],[Millioner kr.]]*10^6</f>
        <v>383000000</v>
      </c>
      <c r="C387" s="1">
        <v>383</v>
      </c>
      <c r="D387" s="23">
        <f t="shared" si="27"/>
        <v>65000</v>
      </c>
      <c r="E387" s="23">
        <f t="shared" si="28"/>
        <v>800000</v>
      </c>
      <c r="F387" s="23">
        <f t="shared" si="29"/>
        <v>2500000</v>
      </c>
      <c r="G387" s="23">
        <f t="shared" si="30"/>
        <v>28300000</v>
      </c>
      <c r="H387" s="2">
        <f t="shared" si="31"/>
        <v>31665000</v>
      </c>
      <c r="I387" s="28">
        <f>H387/(B387)</f>
        <v>8.2676240208877289E-2</v>
      </c>
    </row>
    <row r="388" spans="2:9" x14ac:dyDescent="0.2">
      <c r="B388" s="2">
        <f>Tabel1[[#This Row],[Millioner kr.]]*10^6</f>
        <v>384000000</v>
      </c>
      <c r="C388" s="1">
        <v>384</v>
      </c>
      <c r="D388" s="23">
        <f t="shared" si="27"/>
        <v>65000</v>
      </c>
      <c r="E388" s="23">
        <f t="shared" si="28"/>
        <v>800000</v>
      </c>
      <c r="F388" s="23">
        <f t="shared" si="29"/>
        <v>2500000</v>
      </c>
      <c r="G388" s="23">
        <f t="shared" si="30"/>
        <v>28400000</v>
      </c>
      <c r="H388" s="2">
        <f t="shared" si="31"/>
        <v>31765000</v>
      </c>
      <c r="I388" s="28">
        <f>H388/(B388)</f>
        <v>8.2721354166666664E-2</v>
      </c>
    </row>
    <row r="389" spans="2:9" x14ac:dyDescent="0.2">
      <c r="B389" s="2">
        <f>Tabel1[[#This Row],[Millioner kr.]]*10^6</f>
        <v>385000000</v>
      </c>
      <c r="C389" s="1">
        <v>385</v>
      </c>
      <c r="D389" s="23">
        <f t="shared" si="27"/>
        <v>65000</v>
      </c>
      <c r="E389" s="23">
        <f t="shared" si="28"/>
        <v>800000</v>
      </c>
      <c r="F389" s="23">
        <f t="shared" si="29"/>
        <v>2500000</v>
      </c>
      <c r="G389" s="23">
        <f t="shared" si="30"/>
        <v>28500000</v>
      </c>
      <c r="H389" s="2">
        <f t="shared" si="31"/>
        <v>31865000</v>
      </c>
      <c r="I389" s="28">
        <f>H389/(B389)</f>
        <v>8.2766233766233765E-2</v>
      </c>
    </row>
    <row r="390" spans="2:9" x14ac:dyDescent="0.2">
      <c r="B390" s="2">
        <f>Tabel1[[#This Row],[Millioner kr.]]*10^6</f>
        <v>386000000</v>
      </c>
      <c r="C390" s="1">
        <v>386</v>
      </c>
      <c r="D390" s="23">
        <f t="shared" si="27"/>
        <v>65000</v>
      </c>
      <c r="E390" s="23">
        <f t="shared" si="28"/>
        <v>800000</v>
      </c>
      <c r="F390" s="23">
        <f t="shared" si="29"/>
        <v>2500000</v>
      </c>
      <c r="G390" s="23">
        <f t="shared" si="30"/>
        <v>28600000</v>
      </c>
      <c r="H390" s="2">
        <f t="shared" si="31"/>
        <v>31965000</v>
      </c>
      <c r="I390" s="28">
        <f>H390/(B390)</f>
        <v>8.281088082901554E-2</v>
      </c>
    </row>
    <row r="391" spans="2:9" x14ac:dyDescent="0.2">
      <c r="B391" s="2">
        <f>Tabel1[[#This Row],[Millioner kr.]]*10^6</f>
        <v>387000000</v>
      </c>
      <c r="C391" s="1">
        <v>387</v>
      </c>
      <c r="D391" s="23">
        <f t="shared" ref="D391:D454" si="32">IF($B391&gt;D$1,IF($B391&lt;D$2,($B391-D$1)*D$5,(D$2-D$1)*D$5),0)</f>
        <v>65000</v>
      </c>
      <c r="E391" s="23">
        <f t="shared" ref="E391:E454" si="33">IF($B391&gt;E$1,IF($B391&lt;E$2,($B391-E$1)*E$5,(E$2-E$1)*E$5),0)</f>
        <v>800000</v>
      </c>
      <c r="F391" s="23">
        <f t="shared" ref="F391:F454" si="34">IF($B391&gt;F$1,IF($B391&lt;F$2,($B391-F$1)*F$5,(F$2-F$1)*F$5),0)</f>
        <v>2500000</v>
      </c>
      <c r="G391" s="23">
        <f t="shared" ref="G391:G454" si="35">IF($B391&gt;G$1,IF($B391&lt;G$2,($B391-G$1)*G$5,(G$2-G$1)*G$5),0)</f>
        <v>28700000</v>
      </c>
      <c r="H391" s="2">
        <f t="shared" ref="H391:H454" si="36">SUM(D391:G391)</f>
        <v>32065000</v>
      </c>
      <c r="I391" s="28">
        <f>H391/(B391)</f>
        <v>8.2855297157622743E-2</v>
      </c>
    </row>
    <row r="392" spans="2:9" x14ac:dyDescent="0.2">
      <c r="B392" s="2">
        <f>Tabel1[[#This Row],[Millioner kr.]]*10^6</f>
        <v>388000000</v>
      </c>
      <c r="C392" s="1">
        <v>388</v>
      </c>
      <c r="D392" s="23">
        <f t="shared" si="32"/>
        <v>65000</v>
      </c>
      <c r="E392" s="23">
        <f t="shared" si="33"/>
        <v>800000</v>
      </c>
      <c r="F392" s="23">
        <f t="shared" si="34"/>
        <v>2500000</v>
      </c>
      <c r="G392" s="23">
        <f t="shared" si="35"/>
        <v>28800000</v>
      </c>
      <c r="H392" s="2">
        <f t="shared" si="36"/>
        <v>32165000</v>
      </c>
      <c r="I392" s="28">
        <f>H392/(B392)</f>
        <v>8.2899484536082479E-2</v>
      </c>
    </row>
    <row r="393" spans="2:9" x14ac:dyDescent="0.2">
      <c r="B393" s="2">
        <f>Tabel1[[#This Row],[Millioner kr.]]*10^6</f>
        <v>389000000</v>
      </c>
      <c r="C393" s="1">
        <v>389</v>
      </c>
      <c r="D393" s="23">
        <f t="shared" si="32"/>
        <v>65000</v>
      </c>
      <c r="E393" s="23">
        <f t="shared" si="33"/>
        <v>800000</v>
      </c>
      <c r="F393" s="23">
        <f t="shared" si="34"/>
        <v>2500000</v>
      </c>
      <c r="G393" s="23">
        <f t="shared" si="35"/>
        <v>28900000</v>
      </c>
      <c r="H393" s="2">
        <f t="shared" si="36"/>
        <v>32265000</v>
      </c>
      <c r="I393" s="28">
        <f>H393/(B393)</f>
        <v>8.2943444730077115E-2</v>
      </c>
    </row>
    <row r="394" spans="2:9" x14ac:dyDescent="0.2">
      <c r="B394" s="2">
        <f>Tabel1[[#This Row],[Millioner kr.]]*10^6</f>
        <v>390000000</v>
      </c>
      <c r="C394" s="1">
        <v>390</v>
      </c>
      <c r="D394" s="23">
        <f t="shared" si="32"/>
        <v>65000</v>
      </c>
      <c r="E394" s="23">
        <f t="shared" si="33"/>
        <v>800000</v>
      </c>
      <c r="F394" s="23">
        <f t="shared" si="34"/>
        <v>2500000</v>
      </c>
      <c r="G394" s="23">
        <f t="shared" si="35"/>
        <v>29000000</v>
      </c>
      <c r="H394" s="2">
        <f t="shared" si="36"/>
        <v>32365000</v>
      </c>
      <c r="I394" s="28">
        <f>H394/(B394)</f>
        <v>8.2987179487179485E-2</v>
      </c>
    </row>
    <row r="395" spans="2:9" x14ac:dyDescent="0.2">
      <c r="B395" s="2">
        <f>Tabel1[[#This Row],[Millioner kr.]]*10^6</f>
        <v>391000000</v>
      </c>
      <c r="C395" s="1">
        <v>391</v>
      </c>
      <c r="D395" s="23">
        <f t="shared" si="32"/>
        <v>65000</v>
      </c>
      <c r="E395" s="23">
        <f t="shared" si="33"/>
        <v>800000</v>
      </c>
      <c r="F395" s="23">
        <f t="shared" si="34"/>
        <v>2500000</v>
      </c>
      <c r="G395" s="23">
        <f t="shared" si="35"/>
        <v>29100000</v>
      </c>
      <c r="H395" s="2">
        <f t="shared" si="36"/>
        <v>32465000</v>
      </c>
      <c r="I395" s="28">
        <f>H395/(B395)</f>
        <v>8.3030690537084395E-2</v>
      </c>
    </row>
    <row r="396" spans="2:9" x14ac:dyDescent="0.2">
      <c r="B396" s="2">
        <f>Tabel1[[#This Row],[Millioner kr.]]*10^6</f>
        <v>392000000</v>
      </c>
      <c r="C396" s="1">
        <v>392</v>
      </c>
      <c r="D396" s="23">
        <f t="shared" si="32"/>
        <v>65000</v>
      </c>
      <c r="E396" s="23">
        <f t="shared" si="33"/>
        <v>800000</v>
      </c>
      <c r="F396" s="23">
        <f t="shared" si="34"/>
        <v>2500000</v>
      </c>
      <c r="G396" s="23">
        <f t="shared" si="35"/>
        <v>29200000</v>
      </c>
      <c r="H396" s="2">
        <f t="shared" si="36"/>
        <v>32565000</v>
      </c>
      <c r="I396" s="28">
        <f>H396/(B396)</f>
        <v>8.3073979591836739E-2</v>
      </c>
    </row>
    <row r="397" spans="2:9" x14ac:dyDescent="0.2">
      <c r="B397" s="2">
        <f>Tabel1[[#This Row],[Millioner kr.]]*10^6</f>
        <v>393000000</v>
      </c>
      <c r="C397" s="1">
        <v>393</v>
      </c>
      <c r="D397" s="23">
        <f t="shared" si="32"/>
        <v>65000</v>
      </c>
      <c r="E397" s="23">
        <f t="shared" si="33"/>
        <v>800000</v>
      </c>
      <c r="F397" s="23">
        <f t="shared" si="34"/>
        <v>2500000</v>
      </c>
      <c r="G397" s="23">
        <f t="shared" si="35"/>
        <v>29300000</v>
      </c>
      <c r="H397" s="2">
        <f t="shared" si="36"/>
        <v>32665000</v>
      </c>
      <c r="I397" s="28">
        <f>H397/(B397)</f>
        <v>8.3117048346055974E-2</v>
      </c>
    </row>
    <row r="398" spans="2:9" x14ac:dyDescent="0.2">
      <c r="B398" s="2">
        <f>Tabel1[[#This Row],[Millioner kr.]]*10^6</f>
        <v>394000000</v>
      </c>
      <c r="C398" s="1">
        <v>394</v>
      </c>
      <c r="D398" s="23">
        <f t="shared" si="32"/>
        <v>65000</v>
      </c>
      <c r="E398" s="23">
        <f t="shared" si="33"/>
        <v>800000</v>
      </c>
      <c r="F398" s="23">
        <f t="shared" si="34"/>
        <v>2500000</v>
      </c>
      <c r="G398" s="23">
        <f t="shared" si="35"/>
        <v>29400000</v>
      </c>
      <c r="H398" s="2">
        <f t="shared" si="36"/>
        <v>32765000</v>
      </c>
      <c r="I398" s="28">
        <f>H398/(B398)</f>
        <v>8.3159898477157365E-2</v>
      </c>
    </row>
    <row r="399" spans="2:9" x14ac:dyDescent="0.2">
      <c r="B399" s="2">
        <f>Tabel1[[#This Row],[Millioner kr.]]*10^6</f>
        <v>395000000</v>
      </c>
      <c r="C399" s="1">
        <v>395</v>
      </c>
      <c r="D399" s="23">
        <f t="shared" si="32"/>
        <v>65000</v>
      </c>
      <c r="E399" s="23">
        <f t="shared" si="33"/>
        <v>800000</v>
      </c>
      <c r="F399" s="23">
        <f t="shared" si="34"/>
        <v>2500000</v>
      </c>
      <c r="G399" s="23">
        <f t="shared" si="35"/>
        <v>29500000</v>
      </c>
      <c r="H399" s="2">
        <f t="shared" si="36"/>
        <v>32865000</v>
      </c>
      <c r="I399" s="28">
        <f>H399/(B399)</f>
        <v>8.3202531645569622E-2</v>
      </c>
    </row>
    <row r="400" spans="2:9" x14ac:dyDescent="0.2">
      <c r="B400" s="2">
        <f>Tabel1[[#This Row],[Millioner kr.]]*10^6</f>
        <v>396000000</v>
      </c>
      <c r="C400" s="1">
        <v>396</v>
      </c>
      <c r="D400" s="23">
        <f t="shared" si="32"/>
        <v>65000</v>
      </c>
      <c r="E400" s="23">
        <f t="shared" si="33"/>
        <v>800000</v>
      </c>
      <c r="F400" s="23">
        <f t="shared" si="34"/>
        <v>2500000</v>
      </c>
      <c r="G400" s="23">
        <f t="shared" si="35"/>
        <v>29600000</v>
      </c>
      <c r="H400" s="2">
        <f t="shared" si="36"/>
        <v>32965000</v>
      </c>
      <c r="I400" s="28">
        <f>H400/(B400)</f>
        <v>8.3244949494949497E-2</v>
      </c>
    </row>
    <row r="401" spans="2:9" x14ac:dyDescent="0.2">
      <c r="B401" s="2">
        <f>Tabel1[[#This Row],[Millioner kr.]]*10^6</f>
        <v>397000000</v>
      </c>
      <c r="C401" s="1">
        <v>397</v>
      </c>
      <c r="D401" s="23">
        <f t="shared" si="32"/>
        <v>65000</v>
      </c>
      <c r="E401" s="23">
        <f t="shared" si="33"/>
        <v>800000</v>
      </c>
      <c r="F401" s="23">
        <f t="shared" si="34"/>
        <v>2500000</v>
      </c>
      <c r="G401" s="23">
        <f t="shared" si="35"/>
        <v>29700000</v>
      </c>
      <c r="H401" s="2">
        <f t="shared" si="36"/>
        <v>33065000</v>
      </c>
      <c r="I401" s="28">
        <f>H401/(B401)</f>
        <v>8.3287153652392948E-2</v>
      </c>
    </row>
    <row r="402" spans="2:9" x14ac:dyDescent="0.2">
      <c r="B402" s="2">
        <f>Tabel1[[#This Row],[Millioner kr.]]*10^6</f>
        <v>398000000</v>
      </c>
      <c r="C402" s="1">
        <v>398</v>
      </c>
      <c r="D402" s="23">
        <f t="shared" si="32"/>
        <v>65000</v>
      </c>
      <c r="E402" s="23">
        <f t="shared" si="33"/>
        <v>800000</v>
      </c>
      <c r="F402" s="23">
        <f t="shared" si="34"/>
        <v>2500000</v>
      </c>
      <c r="G402" s="23">
        <f t="shared" si="35"/>
        <v>29800000</v>
      </c>
      <c r="H402" s="2">
        <f t="shared" si="36"/>
        <v>33165000</v>
      </c>
      <c r="I402" s="28">
        <f>H402/(B402)</f>
        <v>8.3329145728643222E-2</v>
      </c>
    </row>
    <row r="403" spans="2:9" x14ac:dyDescent="0.2">
      <c r="B403" s="2">
        <f>Tabel1[[#This Row],[Millioner kr.]]*10^6</f>
        <v>399000000</v>
      </c>
      <c r="C403" s="1">
        <v>399</v>
      </c>
      <c r="D403" s="23">
        <f t="shared" si="32"/>
        <v>65000</v>
      </c>
      <c r="E403" s="23">
        <f t="shared" si="33"/>
        <v>800000</v>
      </c>
      <c r="F403" s="23">
        <f t="shared" si="34"/>
        <v>2500000</v>
      </c>
      <c r="G403" s="23">
        <f t="shared" si="35"/>
        <v>29900000</v>
      </c>
      <c r="H403" s="2">
        <f t="shared" si="36"/>
        <v>33265000</v>
      </c>
      <c r="I403" s="28">
        <f>H403/(B403)</f>
        <v>8.3370927318295734E-2</v>
      </c>
    </row>
    <row r="404" spans="2:9" x14ac:dyDescent="0.2">
      <c r="B404" s="2">
        <f>Tabel1[[#This Row],[Millioner kr.]]*10^6</f>
        <v>400000000</v>
      </c>
      <c r="C404" s="1">
        <v>400</v>
      </c>
      <c r="D404" s="23">
        <f t="shared" si="32"/>
        <v>65000</v>
      </c>
      <c r="E404" s="23">
        <f t="shared" si="33"/>
        <v>800000</v>
      </c>
      <c r="F404" s="23">
        <f t="shared" si="34"/>
        <v>2500000</v>
      </c>
      <c r="G404" s="23">
        <f t="shared" si="35"/>
        <v>30000000</v>
      </c>
      <c r="H404" s="2">
        <f t="shared" si="36"/>
        <v>33365000</v>
      </c>
      <c r="I404" s="28">
        <f>H404/(B404)</f>
        <v>8.3412500000000001E-2</v>
      </c>
    </row>
    <row r="405" spans="2:9" x14ac:dyDescent="0.2">
      <c r="B405" s="2">
        <f>Tabel1[[#This Row],[Millioner kr.]]*10^6</f>
        <v>401000000</v>
      </c>
      <c r="C405" s="1">
        <v>401</v>
      </c>
      <c r="D405" s="23">
        <f t="shared" si="32"/>
        <v>65000</v>
      </c>
      <c r="E405" s="23">
        <f t="shared" si="33"/>
        <v>800000</v>
      </c>
      <c r="F405" s="23">
        <f t="shared" si="34"/>
        <v>2500000</v>
      </c>
      <c r="G405" s="23">
        <f t="shared" si="35"/>
        <v>30100000</v>
      </c>
      <c r="H405" s="2">
        <f t="shared" si="36"/>
        <v>33465000</v>
      </c>
      <c r="I405" s="28">
        <f>H405/(B405)</f>
        <v>8.3453865336658356E-2</v>
      </c>
    </row>
    <row r="406" spans="2:9" x14ac:dyDescent="0.2">
      <c r="B406" s="2">
        <f>Tabel1[[#This Row],[Millioner kr.]]*10^6</f>
        <v>402000000</v>
      </c>
      <c r="C406" s="1">
        <v>402</v>
      </c>
      <c r="D406" s="23">
        <f t="shared" si="32"/>
        <v>65000</v>
      </c>
      <c r="E406" s="23">
        <f t="shared" si="33"/>
        <v>800000</v>
      </c>
      <c r="F406" s="23">
        <f t="shared" si="34"/>
        <v>2500000</v>
      </c>
      <c r="G406" s="23">
        <f t="shared" si="35"/>
        <v>30200000</v>
      </c>
      <c r="H406" s="2">
        <f t="shared" si="36"/>
        <v>33565000</v>
      </c>
      <c r="I406" s="28">
        <f>H406/(B406)</f>
        <v>8.3495024875621895E-2</v>
      </c>
    </row>
    <row r="407" spans="2:9" x14ac:dyDescent="0.2">
      <c r="B407" s="2">
        <f>Tabel1[[#This Row],[Millioner kr.]]*10^6</f>
        <v>403000000</v>
      </c>
      <c r="C407" s="1">
        <v>403</v>
      </c>
      <c r="D407" s="23">
        <f t="shared" si="32"/>
        <v>65000</v>
      </c>
      <c r="E407" s="23">
        <f t="shared" si="33"/>
        <v>800000</v>
      </c>
      <c r="F407" s="23">
        <f t="shared" si="34"/>
        <v>2500000</v>
      </c>
      <c r="G407" s="23">
        <f t="shared" si="35"/>
        <v>30300000</v>
      </c>
      <c r="H407" s="2">
        <f t="shared" si="36"/>
        <v>33665000</v>
      </c>
      <c r="I407" s="28">
        <f>H407/(B407)</f>
        <v>8.3535980148883374E-2</v>
      </c>
    </row>
    <row r="408" spans="2:9" x14ac:dyDescent="0.2">
      <c r="B408" s="2">
        <f>Tabel1[[#This Row],[Millioner kr.]]*10^6</f>
        <v>404000000</v>
      </c>
      <c r="C408" s="1">
        <v>404</v>
      </c>
      <c r="D408" s="23">
        <f t="shared" si="32"/>
        <v>65000</v>
      </c>
      <c r="E408" s="23">
        <f t="shared" si="33"/>
        <v>800000</v>
      </c>
      <c r="F408" s="23">
        <f t="shared" si="34"/>
        <v>2500000</v>
      </c>
      <c r="G408" s="23">
        <f t="shared" si="35"/>
        <v>30400000</v>
      </c>
      <c r="H408" s="2">
        <f t="shared" si="36"/>
        <v>33765000</v>
      </c>
      <c r="I408" s="28">
        <f>H408/(B408)</f>
        <v>8.3576732673267332E-2</v>
      </c>
    </row>
    <row r="409" spans="2:9" x14ac:dyDescent="0.2">
      <c r="B409" s="2">
        <f>Tabel1[[#This Row],[Millioner kr.]]*10^6</f>
        <v>405000000</v>
      </c>
      <c r="C409" s="1">
        <v>405</v>
      </c>
      <c r="D409" s="23">
        <f t="shared" si="32"/>
        <v>65000</v>
      </c>
      <c r="E409" s="23">
        <f t="shared" si="33"/>
        <v>800000</v>
      </c>
      <c r="F409" s="23">
        <f t="shared" si="34"/>
        <v>2500000</v>
      </c>
      <c r="G409" s="23">
        <f t="shared" si="35"/>
        <v>30500000</v>
      </c>
      <c r="H409" s="2">
        <f t="shared" si="36"/>
        <v>33865000</v>
      </c>
      <c r="I409" s="28">
        <f>H409/(B409)</f>
        <v>8.361728395061728E-2</v>
      </c>
    </row>
    <row r="410" spans="2:9" x14ac:dyDescent="0.2">
      <c r="B410" s="2">
        <f>Tabel1[[#This Row],[Millioner kr.]]*10^6</f>
        <v>406000000</v>
      </c>
      <c r="C410" s="1">
        <v>406</v>
      </c>
      <c r="D410" s="23">
        <f t="shared" si="32"/>
        <v>65000</v>
      </c>
      <c r="E410" s="23">
        <f t="shared" si="33"/>
        <v>800000</v>
      </c>
      <c r="F410" s="23">
        <f t="shared" si="34"/>
        <v>2500000</v>
      </c>
      <c r="G410" s="23">
        <f t="shared" si="35"/>
        <v>30600000</v>
      </c>
      <c r="H410" s="2">
        <f t="shared" si="36"/>
        <v>33965000</v>
      </c>
      <c r="I410" s="28">
        <f>H410/(B410)</f>
        <v>8.3657635467980301E-2</v>
      </c>
    </row>
    <row r="411" spans="2:9" x14ac:dyDescent="0.2">
      <c r="B411" s="2">
        <f>Tabel1[[#This Row],[Millioner kr.]]*10^6</f>
        <v>407000000</v>
      </c>
      <c r="C411" s="1">
        <v>407</v>
      </c>
      <c r="D411" s="23">
        <f t="shared" si="32"/>
        <v>65000</v>
      </c>
      <c r="E411" s="23">
        <f t="shared" si="33"/>
        <v>800000</v>
      </c>
      <c r="F411" s="23">
        <f t="shared" si="34"/>
        <v>2500000</v>
      </c>
      <c r="G411" s="23">
        <f t="shared" si="35"/>
        <v>30700000</v>
      </c>
      <c r="H411" s="2">
        <f t="shared" si="36"/>
        <v>34065000</v>
      </c>
      <c r="I411" s="28">
        <f>H411/(B411)</f>
        <v>8.3697788697788697E-2</v>
      </c>
    </row>
    <row r="412" spans="2:9" x14ac:dyDescent="0.2">
      <c r="B412" s="2">
        <f>Tabel1[[#This Row],[Millioner kr.]]*10^6</f>
        <v>408000000</v>
      </c>
      <c r="C412" s="1">
        <v>408</v>
      </c>
      <c r="D412" s="23">
        <f t="shared" si="32"/>
        <v>65000</v>
      </c>
      <c r="E412" s="23">
        <f t="shared" si="33"/>
        <v>800000</v>
      </c>
      <c r="F412" s="23">
        <f t="shared" si="34"/>
        <v>2500000</v>
      </c>
      <c r="G412" s="23">
        <f t="shared" si="35"/>
        <v>30800000</v>
      </c>
      <c r="H412" s="2">
        <f t="shared" si="36"/>
        <v>34165000</v>
      </c>
      <c r="I412" s="28">
        <f>H412/(B412)</f>
        <v>8.3737745098039218E-2</v>
      </c>
    </row>
    <row r="413" spans="2:9" x14ac:dyDescent="0.2">
      <c r="B413" s="2">
        <f>Tabel1[[#This Row],[Millioner kr.]]*10^6</f>
        <v>409000000</v>
      </c>
      <c r="C413" s="1">
        <v>409</v>
      </c>
      <c r="D413" s="23">
        <f t="shared" si="32"/>
        <v>65000</v>
      </c>
      <c r="E413" s="23">
        <f t="shared" si="33"/>
        <v>800000</v>
      </c>
      <c r="F413" s="23">
        <f t="shared" si="34"/>
        <v>2500000</v>
      </c>
      <c r="G413" s="23">
        <f t="shared" si="35"/>
        <v>30900000</v>
      </c>
      <c r="H413" s="2">
        <f t="shared" si="36"/>
        <v>34265000</v>
      </c>
      <c r="I413" s="28">
        <f>H413/(B413)</f>
        <v>8.3777506112469438E-2</v>
      </c>
    </row>
    <row r="414" spans="2:9" x14ac:dyDescent="0.2">
      <c r="B414" s="2">
        <f>Tabel1[[#This Row],[Millioner kr.]]*10^6</f>
        <v>410000000</v>
      </c>
      <c r="C414" s="1">
        <v>410</v>
      </c>
      <c r="D414" s="23">
        <f t="shared" si="32"/>
        <v>65000</v>
      </c>
      <c r="E414" s="23">
        <f t="shared" si="33"/>
        <v>800000</v>
      </c>
      <c r="F414" s="23">
        <f t="shared" si="34"/>
        <v>2500000</v>
      </c>
      <c r="G414" s="23">
        <f t="shared" si="35"/>
        <v>31000000</v>
      </c>
      <c r="H414" s="2">
        <f t="shared" si="36"/>
        <v>34365000</v>
      </c>
      <c r="I414" s="28">
        <f>H414/(B414)</f>
        <v>8.3817073170731712E-2</v>
      </c>
    </row>
    <row r="415" spans="2:9" x14ac:dyDescent="0.2">
      <c r="B415" s="2">
        <f>Tabel1[[#This Row],[Millioner kr.]]*10^6</f>
        <v>411000000</v>
      </c>
      <c r="C415" s="1">
        <v>411</v>
      </c>
      <c r="D415" s="23">
        <f t="shared" si="32"/>
        <v>65000</v>
      </c>
      <c r="E415" s="23">
        <f t="shared" si="33"/>
        <v>800000</v>
      </c>
      <c r="F415" s="23">
        <f t="shared" si="34"/>
        <v>2500000</v>
      </c>
      <c r="G415" s="23">
        <f t="shared" si="35"/>
        <v>31100000</v>
      </c>
      <c r="H415" s="2">
        <f t="shared" si="36"/>
        <v>34465000</v>
      </c>
      <c r="I415" s="28">
        <f>H415/(B415)</f>
        <v>8.385644768856447E-2</v>
      </c>
    </row>
    <row r="416" spans="2:9" x14ac:dyDescent="0.2">
      <c r="B416" s="2">
        <f>Tabel1[[#This Row],[Millioner kr.]]*10^6</f>
        <v>412000000</v>
      </c>
      <c r="C416" s="1">
        <v>412</v>
      </c>
      <c r="D416" s="23">
        <f t="shared" si="32"/>
        <v>65000</v>
      </c>
      <c r="E416" s="23">
        <f t="shared" si="33"/>
        <v>800000</v>
      </c>
      <c r="F416" s="23">
        <f t="shared" si="34"/>
        <v>2500000</v>
      </c>
      <c r="G416" s="23">
        <f t="shared" si="35"/>
        <v>31200000</v>
      </c>
      <c r="H416" s="2">
        <f t="shared" si="36"/>
        <v>34565000</v>
      </c>
      <c r="I416" s="28">
        <f>H416/(B416)</f>
        <v>8.3895631067961163E-2</v>
      </c>
    </row>
    <row r="417" spans="2:9" x14ac:dyDescent="0.2">
      <c r="B417" s="2">
        <f>Tabel1[[#This Row],[Millioner kr.]]*10^6</f>
        <v>413000000</v>
      </c>
      <c r="C417" s="1">
        <v>413</v>
      </c>
      <c r="D417" s="23">
        <f t="shared" si="32"/>
        <v>65000</v>
      </c>
      <c r="E417" s="23">
        <f t="shared" si="33"/>
        <v>800000</v>
      </c>
      <c r="F417" s="23">
        <f t="shared" si="34"/>
        <v>2500000</v>
      </c>
      <c r="G417" s="23">
        <f t="shared" si="35"/>
        <v>31300000</v>
      </c>
      <c r="H417" s="2">
        <f t="shared" si="36"/>
        <v>34665000</v>
      </c>
      <c r="I417" s="28">
        <f>H417/(B417)</f>
        <v>8.3934624697336563E-2</v>
      </c>
    </row>
    <row r="418" spans="2:9" x14ac:dyDescent="0.2">
      <c r="B418" s="2">
        <f>Tabel1[[#This Row],[Millioner kr.]]*10^6</f>
        <v>414000000</v>
      </c>
      <c r="C418" s="1">
        <v>414</v>
      </c>
      <c r="D418" s="23">
        <f t="shared" si="32"/>
        <v>65000</v>
      </c>
      <c r="E418" s="23">
        <f t="shared" si="33"/>
        <v>800000</v>
      </c>
      <c r="F418" s="23">
        <f t="shared" si="34"/>
        <v>2500000</v>
      </c>
      <c r="G418" s="23">
        <f t="shared" si="35"/>
        <v>31400000</v>
      </c>
      <c r="H418" s="2">
        <f t="shared" si="36"/>
        <v>34765000</v>
      </c>
      <c r="I418" s="28">
        <f>H418/(B418)</f>
        <v>8.3973429951690826E-2</v>
      </c>
    </row>
    <row r="419" spans="2:9" x14ac:dyDescent="0.2">
      <c r="B419" s="2">
        <f>Tabel1[[#This Row],[Millioner kr.]]*10^6</f>
        <v>415000000</v>
      </c>
      <c r="C419" s="1">
        <v>415</v>
      </c>
      <c r="D419" s="23">
        <f t="shared" si="32"/>
        <v>65000</v>
      </c>
      <c r="E419" s="23">
        <f t="shared" si="33"/>
        <v>800000</v>
      </c>
      <c r="F419" s="23">
        <f t="shared" si="34"/>
        <v>2500000</v>
      </c>
      <c r="G419" s="23">
        <f t="shared" si="35"/>
        <v>31500000</v>
      </c>
      <c r="H419" s="2">
        <f t="shared" si="36"/>
        <v>34865000</v>
      </c>
      <c r="I419" s="28">
        <f>H419/(B419)</f>
        <v>8.4012048192771083E-2</v>
      </c>
    </row>
    <row r="420" spans="2:9" x14ac:dyDescent="0.2">
      <c r="B420" s="2">
        <f>Tabel1[[#This Row],[Millioner kr.]]*10^6</f>
        <v>416000000</v>
      </c>
      <c r="C420" s="1">
        <v>416</v>
      </c>
      <c r="D420" s="23">
        <f t="shared" si="32"/>
        <v>65000</v>
      </c>
      <c r="E420" s="23">
        <f t="shared" si="33"/>
        <v>800000</v>
      </c>
      <c r="F420" s="23">
        <f t="shared" si="34"/>
        <v>2500000</v>
      </c>
      <c r="G420" s="23">
        <f t="shared" si="35"/>
        <v>31600000</v>
      </c>
      <c r="H420" s="2">
        <f t="shared" si="36"/>
        <v>34965000</v>
      </c>
      <c r="I420" s="28">
        <f>H420/(B420)</f>
        <v>8.4050480769230773E-2</v>
      </c>
    </row>
    <row r="421" spans="2:9" x14ac:dyDescent="0.2">
      <c r="B421" s="2">
        <f>Tabel1[[#This Row],[Millioner kr.]]*10^6</f>
        <v>417000000</v>
      </c>
      <c r="C421" s="1">
        <v>417</v>
      </c>
      <c r="D421" s="23">
        <f t="shared" si="32"/>
        <v>65000</v>
      </c>
      <c r="E421" s="23">
        <f t="shared" si="33"/>
        <v>800000</v>
      </c>
      <c r="F421" s="23">
        <f t="shared" si="34"/>
        <v>2500000</v>
      </c>
      <c r="G421" s="23">
        <f t="shared" si="35"/>
        <v>31700000</v>
      </c>
      <c r="H421" s="2">
        <f t="shared" si="36"/>
        <v>35065000</v>
      </c>
      <c r="I421" s="28">
        <f>H421/(B421)</f>
        <v>8.4088729016786573E-2</v>
      </c>
    </row>
    <row r="422" spans="2:9" x14ac:dyDescent="0.2">
      <c r="B422" s="2">
        <f>Tabel1[[#This Row],[Millioner kr.]]*10^6</f>
        <v>418000000</v>
      </c>
      <c r="C422" s="1">
        <v>418</v>
      </c>
      <c r="D422" s="23">
        <f t="shared" si="32"/>
        <v>65000</v>
      </c>
      <c r="E422" s="23">
        <f t="shared" si="33"/>
        <v>800000</v>
      </c>
      <c r="F422" s="23">
        <f t="shared" si="34"/>
        <v>2500000</v>
      </c>
      <c r="G422" s="23">
        <f t="shared" si="35"/>
        <v>31800000</v>
      </c>
      <c r="H422" s="2">
        <f t="shared" si="36"/>
        <v>35165000</v>
      </c>
      <c r="I422" s="28">
        <f>H422/(B422)</f>
        <v>8.4126794258373203E-2</v>
      </c>
    </row>
    <row r="423" spans="2:9" x14ac:dyDescent="0.2">
      <c r="B423" s="2">
        <f>Tabel1[[#This Row],[Millioner kr.]]*10^6</f>
        <v>419000000</v>
      </c>
      <c r="C423" s="1">
        <v>419</v>
      </c>
      <c r="D423" s="23">
        <f t="shared" si="32"/>
        <v>65000</v>
      </c>
      <c r="E423" s="23">
        <f t="shared" si="33"/>
        <v>800000</v>
      </c>
      <c r="F423" s="23">
        <f t="shared" si="34"/>
        <v>2500000</v>
      </c>
      <c r="G423" s="23">
        <f t="shared" si="35"/>
        <v>31900000</v>
      </c>
      <c r="H423" s="2">
        <f t="shared" si="36"/>
        <v>35265000</v>
      </c>
      <c r="I423" s="28">
        <f>H423/(B423)</f>
        <v>8.4164677804295943E-2</v>
      </c>
    </row>
    <row r="424" spans="2:9" x14ac:dyDescent="0.2">
      <c r="B424" s="2">
        <f>Tabel1[[#This Row],[Millioner kr.]]*10^6</f>
        <v>420000000</v>
      </c>
      <c r="C424" s="1">
        <v>420</v>
      </c>
      <c r="D424" s="23">
        <f t="shared" si="32"/>
        <v>65000</v>
      </c>
      <c r="E424" s="23">
        <f t="shared" si="33"/>
        <v>800000</v>
      </c>
      <c r="F424" s="23">
        <f t="shared" si="34"/>
        <v>2500000</v>
      </c>
      <c r="G424" s="23">
        <f t="shared" si="35"/>
        <v>32000000</v>
      </c>
      <c r="H424" s="2">
        <f t="shared" si="36"/>
        <v>35365000</v>
      </c>
      <c r="I424" s="28">
        <f>H424/(B424)</f>
        <v>8.4202380952380959E-2</v>
      </c>
    </row>
    <row r="425" spans="2:9" x14ac:dyDescent="0.2">
      <c r="B425" s="2">
        <f>Tabel1[[#This Row],[Millioner kr.]]*10^6</f>
        <v>421000000</v>
      </c>
      <c r="C425" s="1">
        <v>421</v>
      </c>
      <c r="D425" s="23">
        <f t="shared" si="32"/>
        <v>65000</v>
      </c>
      <c r="E425" s="23">
        <f t="shared" si="33"/>
        <v>800000</v>
      </c>
      <c r="F425" s="23">
        <f t="shared" si="34"/>
        <v>2500000</v>
      </c>
      <c r="G425" s="23">
        <f t="shared" si="35"/>
        <v>32100000</v>
      </c>
      <c r="H425" s="2">
        <f t="shared" si="36"/>
        <v>35465000</v>
      </c>
      <c r="I425" s="28">
        <f>H425/(B425)</f>
        <v>8.4239904988123518E-2</v>
      </c>
    </row>
    <row r="426" spans="2:9" x14ac:dyDescent="0.2">
      <c r="B426" s="2">
        <f>Tabel1[[#This Row],[Millioner kr.]]*10^6</f>
        <v>422000000</v>
      </c>
      <c r="C426" s="1">
        <v>422</v>
      </c>
      <c r="D426" s="23">
        <f t="shared" si="32"/>
        <v>65000</v>
      </c>
      <c r="E426" s="23">
        <f t="shared" si="33"/>
        <v>800000</v>
      </c>
      <c r="F426" s="23">
        <f t="shared" si="34"/>
        <v>2500000</v>
      </c>
      <c r="G426" s="23">
        <f t="shared" si="35"/>
        <v>32200000</v>
      </c>
      <c r="H426" s="2">
        <f t="shared" si="36"/>
        <v>35565000</v>
      </c>
      <c r="I426" s="28">
        <f>H426/(B426)</f>
        <v>8.4277251184834118E-2</v>
      </c>
    </row>
    <row r="427" spans="2:9" x14ac:dyDescent="0.2">
      <c r="B427" s="2">
        <f>Tabel1[[#This Row],[Millioner kr.]]*10^6</f>
        <v>423000000</v>
      </c>
      <c r="C427" s="1">
        <v>423</v>
      </c>
      <c r="D427" s="23">
        <f t="shared" si="32"/>
        <v>65000</v>
      </c>
      <c r="E427" s="23">
        <f t="shared" si="33"/>
        <v>800000</v>
      </c>
      <c r="F427" s="23">
        <f t="shared" si="34"/>
        <v>2500000</v>
      </c>
      <c r="G427" s="23">
        <f t="shared" si="35"/>
        <v>32300000</v>
      </c>
      <c r="H427" s="2">
        <f t="shared" si="36"/>
        <v>35665000</v>
      </c>
      <c r="I427" s="28">
        <f>H427/(B427)</f>
        <v>8.43144208037825E-2</v>
      </c>
    </row>
    <row r="428" spans="2:9" x14ac:dyDescent="0.2">
      <c r="B428" s="2">
        <f>Tabel1[[#This Row],[Millioner kr.]]*10^6</f>
        <v>424000000</v>
      </c>
      <c r="C428" s="1">
        <v>424</v>
      </c>
      <c r="D428" s="23">
        <f t="shared" si="32"/>
        <v>65000</v>
      </c>
      <c r="E428" s="23">
        <f t="shared" si="33"/>
        <v>800000</v>
      </c>
      <c r="F428" s="23">
        <f t="shared" si="34"/>
        <v>2500000</v>
      </c>
      <c r="G428" s="23">
        <f t="shared" si="35"/>
        <v>32400000</v>
      </c>
      <c r="H428" s="2">
        <f t="shared" si="36"/>
        <v>35765000</v>
      </c>
      <c r="I428" s="28">
        <f>H428/(B428)</f>
        <v>8.4351415094339618E-2</v>
      </c>
    </row>
    <row r="429" spans="2:9" x14ac:dyDescent="0.2">
      <c r="B429" s="2">
        <f>Tabel1[[#This Row],[Millioner kr.]]*10^6</f>
        <v>425000000</v>
      </c>
      <c r="C429" s="1">
        <v>425</v>
      </c>
      <c r="D429" s="23">
        <f t="shared" si="32"/>
        <v>65000</v>
      </c>
      <c r="E429" s="23">
        <f t="shared" si="33"/>
        <v>800000</v>
      </c>
      <c r="F429" s="23">
        <f t="shared" si="34"/>
        <v>2500000</v>
      </c>
      <c r="G429" s="23">
        <f t="shared" si="35"/>
        <v>32500000</v>
      </c>
      <c r="H429" s="2">
        <f t="shared" si="36"/>
        <v>35865000</v>
      </c>
      <c r="I429" s="28">
        <f>H429/(B429)</f>
        <v>8.4388235294117653E-2</v>
      </c>
    </row>
    <row r="430" spans="2:9" x14ac:dyDescent="0.2">
      <c r="B430" s="2">
        <f>Tabel1[[#This Row],[Millioner kr.]]*10^6</f>
        <v>426000000</v>
      </c>
      <c r="C430" s="1">
        <v>426</v>
      </c>
      <c r="D430" s="23">
        <f t="shared" si="32"/>
        <v>65000</v>
      </c>
      <c r="E430" s="23">
        <f t="shared" si="33"/>
        <v>800000</v>
      </c>
      <c r="F430" s="23">
        <f t="shared" si="34"/>
        <v>2500000</v>
      </c>
      <c r="G430" s="23">
        <f t="shared" si="35"/>
        <v>32600000</v>
      </c>
      <c r="H430" s="2">
        <f t="shared" si="36"/>
        <v>35965000</v>
      </c>
      <c r="I430" s="28">
        <f>H430/(B430)</f>
        <v>8.4424882629107981E-2</v>
      </c>
    </row>
    <row r="431" spans="2:9" x14ac:dyDescent="0.2">
      <c r="B431" s="2">
        <f>Tabel1[[#This Row],[Millioner kr.]]*10^6</f>
        <v>427000000</v>
      </c>
      <c r="C431" s="1">
        <v>427</v>
      </c>
      <c r="D431" s="23">
        <f t="shared" si="32"/>
        <v>65000</v>
      </c>
      <c r="E431" s="23">
        <f t="shared" si="33"/>
        <v>800000</v>
      </c>
      <c r="F431" s="23">
        <f t="shared" si="34"/>
        <v>2500000</v>
      </c>
      <c r="G431" s="23">
        <f t="shared" si="35"/>
        <v>32700000</v>
      </c>
      <c r="H431" s="2">
        <f t="shared" si="36"/>
        <v>36065000</v>
      </c>
      <c r="I431" s="28">
        <f>H431/(B431)</f>
        <v>8.4461358313817333E-2</v>
      </c>
    </row>
    <row r="432" spans="2:9" x14ac:dyDescent="0.2">
      <c r="B432" s="2">
        <f>Tabel1[[#This Row],[Millioner kr.]]*10^6</f>
        <v>428000000</v>
      </c>
      <c r="C432" s="1">
        <v>428</v>
      </c>
      <c r="D432" s="23">
        <f t="shared" si="32"/>
        <v>65000</v>
      </c>
      <c r="E432" s="23">
        <f t="shared" si="33"/>
        <v>800000</v>
      </c>
      <c r="F432" s="23">
        <f t="shared" si="34"/>
        <v>2500000</v>
      </c>
      <c r="G432" s="23">
        <f t="shared" si="35"/>
        <v>32800000</v>
      </c>
      <c r="H432" s="2">
        <f t="shared" si="36"/>
        <v>36165000</v>
      </c>
      <c r="I432" s="28">
        <f>H432/(B432)</f>
        <v>8.4497663551401869E-2</v>
      </c>
    </row>
    <row r="433" spans="2:9" x14ac:dyDescent="0.2">
      <c r="B433" s="2">
        <f>Tabel1[[#This Row],[Millioner kr.]]*10^6</f>
        <v>429000000</v>
      </c>
      <c r="C433" s="1">
        <v>429</v>
      </c>
      <c r="D433" s="23">
        <f t="shared" si="32"/>
        <v>65000</v>
      </c>
      <c r="E433" s="23">
        <f t="shared" si="33"/>
        <v>800000</v>
      </c>
      <c r="F433" s="23">
        <f t="shared" si="34"/>
        <v>2500000</v>
      </c>
      <c r="G433" s="23">
        <f t="shared" si="35"/>
        <v>32900000</v>
      </c>
      <c r="H433" s="2">
        <f t="shared" si="36"/>
        <v>36265000</v>
      </c>
      <c r="I433" s="28">
        <f>H433/(B433)</f>
        <v>8.4533799533799539E-2</v>
      </c>
    </row>
    <row r="434" spans="2:9" x14ac:dyDescent="0.2">
      <c r="B434" s="2">
        <f>Tabel1[[#This Row],[Millioner kr.]]*10^6</f>
        <v>430000000</v>
      </c>
      <c r="C434" s="1">
        <v>430</v>
      </c>
      <c r="D434" s="23">
        <f t="shared" si="32"/>
        <v>65000</v>
      </c>
      <c r="E434" s="23">
        <f t="shared" si="33"/>
        <v>800000</v>
      </c>
      <c r="F434" s="23">
        <f t="shared" si="34"/>
        <v>2500000</v>
      </c>
      <c r="G434" s="23">
        <f t="shared" si="35"/>
        <v>33000000</v>
      </c>
      <c r="H434" s="2">
        <f t="shared" si="36"/>
        <v>36365000</v>
      </c>
      <c r="I434" s="28">
        <f>H434/(B434)</f>
        <v>8.4569767441860469E-2</v>
      </c>
    </row>
    <row r="435" spans="2:9" x14ac:dyDescent="0.2">
      <c r="B435" s="2">
        <f>Tabel1[[#This Row],[Millioner kr.]]*10^6</f>
        <v>431000000</v>
      </c>
      <c r="C435" s="1">
        <v>431</v>
      </c>
      <c r="D435" s="23">
        <f t="shared" si="32"/>
        <v>65000</v>
      </c>
      <c r="E435" s="23">
        <f t="shared" si="33"/>
        <v>800000</v>
      </c>
      <c r="F435" s="23">
        <f t="shared" si="34"/>
        <v>2500000</v>
      </c>
      <c r="G435" s="23">
        <f t="shared" si="35"/>
        <v>33100000</v>
      </c>
      <c r="H435" s="2">
        <f t="shared" si="36"/>
        <v>36465000</v>
      </c>
      <c r="I435" s="28">
        <f>H435/(B435)</f>
        <v>8.4605568445475635E-2</v>
      </c>
    </row>
    <row r="436" spans="2:9" x14ac:dyDescent="0.2">
      <c r="B436" s="2">
        <f>Tabel1[[#This Row],[Millioner kr.]]*10^6</f>
        <v>432000000</v>
      </c>
      <c r="C436" s="1">
        <v>432</v>
      </c>
      <c r="D436" s="23">
        <f t="shared" si="32"/>
        <v>65000</v>
      </c>
      <c r="E436" s="23">
        <f t="shared" si="33"/>
        <v>800000</v>
      </c>
      <c r="F436" s="23">
        <f t="shared" si="34"/>
        <v>2500000</v>
      </c>
      <c r="G436" s="23">
        <f t="shared" si="35"/>
        <v>33200000</v>
      </c>
      <c r="H436" s="2">
        <f t="shared" si="36"/>
        <v>36565000</v>
      </c>
      <c r="I436" s="28">
        <f>H436/(B436)</f>
        <v>8.4641203703703705E-2</v>
      </c>
    </row>
    <row r="437" spans="2:9" x14ac:dyDescent="0.2">
      <c r="B437" s="2">
        <f>Tabel1[[#This Row],[Millioner kr.]]*10^6</f>
        <v>433000000</v>
      </c>
      <c r="C437" s="1">
        <v>433</v>
      </c>
      <c r="D437" s="23">
        <f t="shared" si="32"/>
        <v>65000</v>
      </c>
      <c r="E437" s="23">
        <f t="shared" si="33"/>
        <v>800000</v>
      </c>
      <c r="F437" s="23">
        <f t="shared" si="34"/>
        <v>2500000</v>
      </c>
      <c r="G437" s="23">
        <f t="shared" si="35"/>
        <v>33300000</v>
      </c>
      <c r="H437" s="2">
        <f t="shared" si="36"/>
        <v>36665000</v>
      </c>
      <c r="I437" s="28">
        <f>H437/(B437)</f>
        <v>8.4676674364896079E-2</v>
      </c>
    </row>
    <row r="438" spans="2:9" x14ac:dyDescent="0.2">
      <c r="B438" s="2">
        <f>Tabel1[[#This Row],[Millioner kr.]]*10^6</f>
        <v>434000000</v>
      </c>
      <c r="C438" s="1">
        <v>434</v>
      </c>
      <c r="D438" s="23">
        <f t="shared" si="32"/>
        <v>65000</v>
      </c>
      <c r="E438" s="23">
        <f t="shared" si="33"/>
        <v>800000</v>
      </c>
      <c r="F438" s="23">
        <f t="shared" si="34"/>
        <v>2500000</v>
      </c>
      <c r="G438" s="23">
        <f t="shared" si="35"/>
        <v>33400000</v>
      </c>
      <c r="H438" s="2">
        <f t="shared" si="36"/>
        <v>36765000</v>
      </c>
      <c r="I438" s="28">
        <f>H438/(B438)</f>
        <v>8.4711981566820277E-2</v>
      </c>
    </row>
    <row r="439" spans="2:9" x14ac:dyDescent="0.2">
      <c r="B439" s="2">
        <f>Tabel1[[#This Row],[Millioner kr.]]*10^6</f>
        <v>435000000</v>
      </c>
      <c r="C439" s="1">
        <v>435</v>
      </c>
      <c r="D439" s="23">
        <f t="shared" si="32"/>
        <v>65000</v>
      </c>
      <c r="E439" s="23">
        <f t="shared" si="33"/>
        <v>800000</v>
      </c>
      <c r="F439" s="23">
        <f t="shared" si="34"/>
        <v>2500000</v>
      </c>
      <c r="G439" s="23">
        <f t="shared" si="35"/>
        <v>33500000</v>
      </c>
      <c r="H439" s="2">
        <f t="shared" si="36"/>
        <v>36865000</v>
      </c>
      <c r="I439" s="28">
        <f>H439/(B439)</f>
        <v>8.4747126436781603E-2</v>
      </c>
    </row>
    <row r="440" spans="2:9" x14ac:dyDescent="0.2">
      <c r="B440" s="2">
        <f>Tabel1[[#This Row],[Millioner kr.]]*10^6</f>
        <v>436000000</v>
      </c>
      <c r="C440" s="1">
        <v>436</v>
      </c>
      <c r="D440" s="23">
        <f t="shared" si="32"/>
        <v>65000</v>
      </c>
      <c r="E440" s="23">
        <f t="shared" si="33"/>
        <v>800000</v>
      </c>
      <c r="F440" s="23">
        <f t="shared" si="34"/>
        <v>2500000</v>
      </c>
      <c r="G440" s="23">
        <f t="shared" si="35"/>
        <v>33600000</v>
      </c>
      <c r="H440" s="2">
        <f t="shared" si="36"/>
        <v>36965000</v>
      </c>
      <c r="I440" s="28">
        <f>H440/(B440)</f>
        <v>8.4782110091743121E-2</v>
      </c>
    </row>
    <row r="441" spans="2:9" x14ac:dyDescent="0.2">
      <c r="B441" s="2">
        <f>Tabel1[[#This Row],[Millioner kr.]]*10^6</f>
        <v>437000000</v>
      </c>
      <c r="C441" s="1">
        <v>437</v>
      </c>
      <c r="D441" s="23">
        <f t="shared" si="32"/>
        <v>65000</v>
      </c>
      <c r="E441" s="23">
        <f t="shared" si="33"/>
        <v>800000</v>
      </c>
      <c r="F441" s="23">
        <f t="shared" si="34"/>
        <v>2500000</v>
      </c>
      <c r="G441" s="23">
        <f t="shared" si="35"/>
        <v>33700000</v>
      </c>
      <c r="H441" s="2">
        <f t="shared" si="36"/>
        <v>37065000</v>
      </c>
      <c r="I441" s="28">
        <f>H441/(B441)</f>
        <v>8.4816933638443934E-2</v>
      </c>
    </row>
    <row r="442" spans="2:9" x14ac:dyDescent="0.2">
      <c r="B442" s="2">
        <f>Tabel1[[#This Row],[Millioner kr.]]*10^6</f>
        <v>438000000</v>
      </c>
      <c r="C442" s="1">
        <v>438</v>
      </c>
      <c r="D442" s="23">
        <f t="shared" si="32"/>
        <v>65000</v>
      </c>
      <c r="E442" s="23">
        <f t="shared" si="33"/>
        <v>800000</v>
      </c>
      <c r="F442" s="23">
        <f t="shared" si="34"/>
        <v>2500000</v>
      </c>
      <c r="G442" s="23">
        <f t="shared" si="35"/>
        <v>33800000</v>
      </c>
      <c r="H442" s="2">
        <f t="shared" si="36"/>
        <v>37165000</v>
      </c>
      <c r="I442" s="28">
        <f>H442/(B442)</f>
        <v>8.485159817351598E-2</v>
      </c>
    </row>
    <row r="443" spans="2:9" x14ac:dyDescent="0.2">
      <c r="B443" s="2">
        <f>Tabel1[[#This Row],[Millioner kr.]]*10^6</f>
        <v>439000000</v>
      </c>
      <c r="C443" s="1">
        <v>439</v>
      </c>
      <c r="D443" s="23">
        <f t="shared" si="32"/>
        <v>65000</v>
      </c>
      <c r="E443" s="23">
        <f t="shared" si="33"/>
        <v>800000</v>
      </c>
      <c r="F443" s="23">
        <f t="shared" si="34"/>
        <v>2500000</v>
      </c>
      <c r="G443" s="23">
        <f t="shared" si="35"/>
        <v>33900000</v>
      </c>
      <c r="H443" s="2">
        <f t="shared" si="36"/>
        <v>37265000</v>
      </c>
      <c r="I443" s="28">
        <f>H443/(B443)</f>
        <v>8.4886104783599092E-2</v>
      </c>
    </row>
    <row r="444" spans="2:9" x14ac:dyDescent="0.2">
      <c r="B444" s="2">
        <f>Tabel1[[#This Row],[Millioner kr.]]*10^6</f>
        <v>440000000</v>
      </c>
      <c r="C444" s="1">
        <v>440</v>
      </c>
      <c r="D444" s="23">
        <f t="shared" si="32"/>
        <v>65000</v>
      </c>
      <c r="E444" s="23">
        <f t="shared" si="33"/>
        <v>800000</v>
      </c>
      <c r="F444" s="23">
        <f t="shared" si="34"/>
        <v>2500000</v>
      </c>
      <c r="G444" s="23">
        <f t="shared" si="35"/>
        <v>34000000</v>
      </c>
      <c r="H444" s="2">
        <f t="shared" si="36"/>
        <v>37365000</v>
      </c>
      <c r="I444" s="28">
        <f>H444/(B444)</f>
        <v>8.4920454545454549E-2</v>
      </c>
    </row>
    <row r="445" spans="2:9" x14ac:dyDescent="0.2">
      <c r="B445" s="2">
        <f>Tabel1[[#This Row],[Millioner kr.]]*10^6</f>
        <v>441000000</v>
      </c>
      <c r="C445" s="1">
        <v>441</v>
      </c>
      <c r="D445" s="23">
        <f t="shared" si="32"/>
        <v>65000</v>
      </c>
      <c r="E445" s="23">
        <f t="shared" si="33"/>
        <v>800000</v>
      </c>
      <c r="F445" s="23">
        <f t="shared" si="34"/>
        <v>2500000</v>
      </c>
      <c r="G445" s="23">
        <f t="shared" si="35"/>
        <v>34100000</v>
      </c>
      <c r="H445" s="2">
        <f t="shared" si="36"/>
        <v>37465000</v>
      </c>
      <c r="I445" s="28">
        <f>H445/(B445)</f>
        <v>8.4954648526077092E-2</v>
      </c>
    </row>
    <row r="446" spans="2:9" x14ac:dyDescent="0.2">
      <c r="B446" s="2">
        <f>Tabel1[[#This Row],[Millioner kr.]]*10^6</f>
        <v>442000000</v>
      </c>
      <c r="C446" s="1">
        <v>442</v>
      </c>
      <c r="D446" s="23">
        <f t="shared" si="32"/>
        <v>65000</v>
      </c>
      <c r="E446" s="23">
        <f t="shared" si="33"/>
        <v>800000</v>
      </c>
      <c r="F446" s="23">
        <f t="shared" si="34"/>
        <v>2500000</v>
      </c>
      <c r="G446" s="23">
        <f t="shared" si="35"/>
        <v>34200000</v>
      </c>
      <c r="H446" s="2">
        <f t="shared" si="36"/>
        <v>37565000</v>
      </c>
      <c r="I446" s="28">
        <f>H446/(B446)</f>
        <v>8.4988687782805425E-2</v>
      </c>
    </row>
    <row r="447" spans="2:9" x14ac:dyDescent="0.2">
      <c r="B447" s="2">
        <f>Tabel1[[#This Row],[Millioner kr.]]*10^6</f>
        <v>443000000</v>
      </c>
      <c r="C447" s="1">
        <v>443</v>
      </c>
      <c r="D447" s="23">
        <f t="shared" si="32"/>
        <v>65000</v>
      </c>
      <c r="E447" s="23">
        <f t="shared" si="33"/>
        <v>800000</v>
      </c>
      <c r="F447" s="23">
        <f t="shared" si="34"/>
        <v>2500000</v>
      </c>
      <c r="G447" s="23">
        <f t="shared" si="35"/>
        <v>34300000</v>
      </c>
      <c r="H447" s="2">
        <f t="shared" si="36"/>
        <v>37665000</v>
      </c>
      <c r="I447" s="28">
        <f>H447/(B447)</f>
        <v>8.502257336343115E-2</v>
      </c>
    </row>
    <row r="448" spans="2:9" x14ac:dyDescent="0.2">
      <c r="B448" s="2">
        <f>Tabel1[[#This Row],[Millioner kr.]]*10^6</f>
        <v>444000000</v>
      </c>
      <c r="C448" s="1">
        <v>444</v>
      </c>
      <c r="D448" s="23">
        <f t="shared" si="32"/>
        <v>65000</v>
      </c>
      <c r="E448" s="23">
        <f t="shared" si="33"/>
        <v>800000</v>
      </c>
      <c r="F448" s="23">
        <f t="shared" si="34"/>
        <v>2500000</v>
      </c>
      <c r="G448" s="23">
        <f t="shared" si="35"/>
        <v>34400000</v>
      </c>
      <c r="H448" s="2">
        <f t="shared" si="36"/>
        <v>37765000</v>
      </c>
      <c r="I448" s="28">
        <f>H448/(B448)</f>
        <v>8.5056306306306312E-2</v>
      </c>
    </row>
    <row r="449" spans="2:9" x14ac:dyDescent="0.2">
      <c r="B449" s="2">
        <f>Tabel1[[#This Row],[Millioner kr.]]*10^6</f>
        <v>445000000</v>
      </c>
      <c r="C449" s="1">
        <v>445</v>
      </c>
      <c r="D449" s="23">
        <f t="shared" si="32"/>
        <v>65000</v>
      </c>
      <c r="E449" s="23">
        <f t="shared" si="33"/>
        <v>800000</v>
      </c>
      <c r="F449" s="23">
        <f t="shared" si="34"/>
        <v>2500000</v>
      </c>
      <c r="G449" s="23">
        <f t="shared" si="35"/>
        <v>34500000</v>
      </c>
      <c r="H449" s="2">
        <f t="shared" si="36"/>
        <v>37865000</v>
      </c>
      <c r="I449" s="28">
        <f>H449/(B449)</f>
        <v>8.5089887640449433E-2</v>
      </c>
    </row>
    <row r="450" spans="2:9" x14ac:dyDescent="0.2">
      <c r="B450" s="2">
        <f>Tabel1[[#This Row],[Millioner kr.]]*10^6</f>
        <v>446000000</v>
      </c>
      <c r="C450" s="1">
        <v>446</v>
      </c>
      <c r="D450" s="23">
        <f t="shared" si="32"/>
        <v>65000</v>
      </c>
      <c r="E450" s="23">
        <f t="shared" si="33"/>
        <v>800000</v>
      </c>
      <c r="F450" s="23">
        <f t="shared" si="34"/>
        <v>2500000</v>
      </c>
      <c r="G450" s="23">
        <f t="shared" si="35"/>
        <v>34600000</v>
      </c>
      <c r="H450" s="2">
        <f t="shared" si="36"/>
        <v>37965000</v>
      </c>
      <c r="I450" s="28">
        <f>H450/(B450)</f>
        <v>8.5123318385650223E-2</v>
      </c>
    </row>
    <row r="451" spans="2:9" x14ac:dyDescent="0.2">
      <c r="B451" s="2">
        <f>Tabel1[[#This Row],[Millioner kr.]]*10^6</f>
        <v>447000000</v>
      </c>
      <c r="C451" s="1">
        <v>447</v>
      </c>
      <c r="D451" s="23">
        <f t="shared" si="32"/>
        <v>65000</v>
      </c>
      <c r="E451" s="23">
        <f t="shared" si="33"/>
        <v>800000</v>
      </c>
      <c r="F451" s="23">
        <f t="shared" si="34"/>
        <v>2500000</v>
      </c>
      <c r="G451" s="23">
        <f t="shared" si="35"/>
        <v>34700000</v>
      </c>
      <c r="H451" s="2">
        <f t="shared" si="36"/>
        <v>38065000</v>
      </c>
      <c r="I451" s="28">
        <f>H451/(B451)</f>
        <v>8.5156599552572709E-2</v>
      </c>
    </row>
    <row r="452" spans="2:9" x14ac:dyDescent="0.2">
      <c r="B452" s="2">
        <f>Tabel1[[#This Row],[Millioner kr.]]*10^6</f>
        <v>448000000</v>
      </c>
      <c r="C452" s="1">
        <v>448</v>
      </c>
      <c r="D452" s="23">
        <f t="shared" si="32"/>
        <v>65000</v>
      </c>
      <c r="E452" s="23">
        <f t="shared" si="33"/>
        <v>800000</v>
      </c>
      <c r="F452" s="23">
        <f t="shared" si="34"/>
        <v>2500000</v>
      </c>
      <c r="G452" s="23">
        <f t="shared" si="35"/>
        <v>34800000</v>
      </c>
      <c r="H452" s="2">
        <f t="shared" si="36"/>
        <v>38165000</v>
      </c>
      <c r="I452" s="28">
        <f>H452/(B452)</f>
        <v>8.5189732142857147E-2</v>
      </c>
    </row>
    <row r="453" spans="2:9" x14ac:dyDescent="0.2">
      <c r="B453" s="2">
        <f>Tabel1[[#This Row],[Millioner kr.]]*10^6</f>
        <v>449000000</v>
      </c>
      <c r="C453" s="1">
        <v>449</v>
      </c>
      <c r="D453" s="23">
        <f t="shared" si="32"/>
        <v>65000</v>
      </c>
      <c r="E453" s="23">
        <f t="shared" si="33"/>
        <v>800000</v>
      </c>
      <c r="F453" s="23">
        <f t="shared" si="34"/>
        <v>2500000</v>
      </c>
      <c r="G453" s="23">
        <f t="shared" si="35"/>
        <v>34900000</v>
      </c>
      <c r="H453" s="2">
        <f t="shared" si="36"/>
        <v>38265000</v>
      </c>
      <c r="I453" s="28">
        <f>H453/(B453)</f>
        <v>8.5222717149220487E-2</v>
      </c>
    </row>
    <row r="454" spans="2:9" x14ac:dyDescent="0.2">
      <c r="B454" s="2">
        <f>Tabel1[[#This Row],[Millioner kr.]]*10^6</f>
        <v>450000000</v>
      </c>
      <c r="C454" s="1">
        <v>450</v>
      </c>
      <c r="D454" s="23">
        <f t="shared" si="32"/>
        <v>65000</v>
      </c>
      <c r="E454" s="23">
        <f t="shared" si="33"/>
        <v>800000</v>
      </c>
      <c r="F454" s="23">
        <f t="shared" si="34"/>
        <v>2500000</v>
      </c>
      <c r="G454" s="23">
        <f t="shared" si="35"/>
        <v>35000000</v>
      </c>
      <c r="H454" s="2">
        <f t="shared" si="36"/>
        <v>38365000</v>
      </c>
      <c r="I454" s="28">
        <f>H454/(B454)</f>
        <v>8.5255555555555557E-2</v>
      </c>
    </row>
    <row r="455" spans="2:9" x14ac:dyDescent="0.2">
      <c r="B455" s="2">
        <f>Tabel1[[#This Row],[Millioner kr.]]*10^6</f>
        <v>451000000</v>
      </c>
      <c r="C455" s="1">
        <v>451</v>
      </c>
      <c r="D455" s="23">
        <f t="shared" ref="D455:D518" si="37">IF($B455&gt;D$1,IF($B455&lt;D$2,($B455-D$1)*D$5,(D$2-D$1)*D$5),0)</f>
        <v>65000</v>
      </c>
      <c r="E455" s="23">
        <f t="shared" ref="E455:E518" si="38">IF($B455&gt;E$1,IF($B455&lt;E$2,($B455-E$1)*E$5,(E$2-E$1)*E$5),0)</f>
        <v>800000</v>
      </c>
      <c r="F455" s="23">
        <f t="shared" ref="F455:F518" si="39">IF($B455&gt;F$1,IF($B455&lt;F$2,($B455-F$1)*F$5,(F$2-F$1)*F$5),0)</f>
        <v>2500000</v>
      </c>
      <c r="G455" s="23">
        <f t="shared" ref="G455:G518" si="40">IF($B455&gt;G$1,IF($B455&lt;G$2,($B455-G$1)*G$5,(G$2-G$1)*G$5),0)</f>
        <v>35100000</v>
      </c>
      <c r="H455" s="2">
        <f t="shared" ref="H455:H518" si="41">SUM(D455:G455)</f>
        <v>38465000</v>
      </c>
      <c r="I455" s="28">
        <f>H455/(B455)</f>
        <v>8.5288248337028819E-2</v>
      </c>
    </row>
    <row r="456" spans="2:9" x14ac:dyDescent="0.2">
      <c r="B456" s="2">
        <f>Tabel1[[#This Row],[Millioner kr.]]*10^6</f>
        <v>452000000</v>
      </c>
      <c r="C456" s="1">
        <v>452</v>
      </c>
      <c r="D456" s="23">
        <f t="shared" si="37"/>
        <v>65000</v>
      </c>
      <c r="E456" s="23">
        <f t="shared" si="38"/>
        <v>800000</v>
      </c>
      <c r="F456" s="23">
        <f t="shared" si="39"/>
        <v>2500000</v>
      </c>
      <c r="G456" s="23">
        <f t="shared" si="40"/>
        <v>35200000</v>
      </c>
      <c r="H456" s="2">
        <f t="shared" si="41"/>
        <v>38565000</v>
      </c>
      <c r="I456" s="28">
        <f>H456/(B456)</f>
        <v>8.5320796460176998E-2</v>
      </c>
    </row>
    <row r="457" spans="2:9" x14ac:dyDescent="0.2">
      <c r="B457" s="2">
        <f>Tabel1[[#This Row],[Millioner kr.]]*10^6</f>
        <v>453000000</v>
      </c>
      <c r="C457" s="1">
        <v>453</v>
      </c>
      <c r="D457" s="23">
        <f t="shared" si="37"/>
        <v>65000</v>
      </c>
      <c r="E457" s="23">
        <f t="shared" si="38"/>
        <v>800000</v>
      </c>
      <c r="F457" s="23">
        <f t="shared" si="39"/>
        <v>2500000</v>
      </c>
      <c r="G457" s="23">
        <f t="shared" si="40"/>
        <v>35300000</v>
      </c>
      <c r="H457" s="2">
        <f t="shared" si="41"/>
        <v>38665000</v>
      </c>
      <c r="I457" s="28">
        <f>H457/(B457)</f>
        <v>8.5353200883002203E-2</v>
      </c>
    </row>
    <row r="458" spans="2:9" x14ac:dyDescent="0.2">
      <c r="B458" s="2">
        <f>Tabel1[[#This Row],[Millioner kr.]]*10^6</f>
        <v>454000000</v>
      </c>
      <c r="C458" s="1">
        <v>454</v>
      </c>
      <c r="D458" s="23">
        <f t="shared" si="37"/>
        <v>65000</v>
      </c>
      <c r="E458" s="23">
        <f t="shared" si="38"/>
        <v>800000</v>
      </c>
      <c r="F458" s="23">
        <f t="shared" si="39"/>
        <v>2500000</v>
      </c>
      <c r="G458" s="23">
        <f t="shared" si="40"/>
        <v>35400000</v>
      </c>
      <c r="H458" s="2">
        <f t="shared" si="41"/>
        <v>38765000</v>
      </c>
      <c r="I458" s="28">
        <f>H458/(B458)</f>
        <v>8.5385462555066086E-2</v>
      </c>
    </row>
    <row r="459" spans="2:9" x14ac:dyDescent="0.2">
      <c r="B459" s="2">
        <f>Tabel1[[#This Row],[Millioner kr.]]*10^6</f>
        <v>455000000</v>
      </c>
      <c r="C459" s="1">
        <v>455</v>
      </c>
      <c r="D459" s="23">
        <f t="shared" si="37"/>
        <v>65000</v>
      </c>
      <c r="E459" s="23">
        <f t="shared" si="38"/>
        <v>800000</v>
      </c>
      <c r="F459" s="23">
        <f t="shared" si="39"/>
        <v>2500000</v>
      </c>
      <c r="G459" s="23">
        <f t="shared" si="40"/>
        <v>35500000</v>
      </c>
      <c r="H459" s="2">
        <f t="shared" si="41"/>
        <v>38865000</v>
      </c>
      <c r="I459" s="28">
        <f>H459/(B459)</f>
        <v>8.5417582417582419E-2</v>
      </c>
    </row>
    <row r="460" spans="2:9" x14ac:dyDescent="0.2">
      <c r="B460" s="2">
        <f>Tabel1[[#This Row],[Millioner kr.]]*10^6</f>
        <v>456000000</v>
      </c>
      <c r="C460" s="1">
        <v>456</v>
      </c>
      <c r="D460" s="23">
        <f t="shared" si="37"/>
        <v>65000</v>
      </c>
      <c r="E460" s="23">
        <f t="shared" si="38"/>
        <v>800000</v>
      </c>
      <c r="F460" s="23">
        <f t="shared" si="39"/>
        <v>2500000</v>
      </c>
      <c r="G460" s="23">
        <f t="shared" si="40"/>
        <v>35600000</v>
      </c>
      <c r="H460" s="2">
        <f t="shared" si="41"/>
        <v>38965000</v>
      </c>
      <c r="I460" s="28">
        <f>H460/(B460)</f>
        <v>8.5449561403508775E-2</v>
      </c>
    </row>
    <row r="461" spans="2:9" x14ac:dyDescent="0.2">
      <c r="B461" s="2">
        <f>Tabel1[[#This Row],[Millioner kr.]]*10^6</f>
        <v>457000000</v>
      </c>
      <c r="C461" s="1">
        <v>457</v>
      </c>
      <c r="D461" s="23">
        <f t="shared" si="37"/>
        <v>65000</v>
      </c>
      <c r="E461" s="23">
        <f t="shared" si="38"/>
        <v>800000</v>
      </c>
      <c r="F461" s="23">
        <f t="shared" si="39"/>
        <v>2500000</v>
      </c>
      <c r="G461" s="23">
        <f t="shared" si="40"/>
        <v>35700000</v>
      </c>
      <c r="H461" s="2">
        <f t="shared" si="41"/>
        <v>39065000</v>
      </c>
      <c r="I461" s="28">
        <f>H461/(B461)</f>
        <v>8.5481400437636759E-2</v>
      </c>
    </row>
    <row r="462" spans="2:9" x14ac:dyDescent="0.2">
      <c r="B462" s="2">
        <f>Tabel1[[#This Row],[Millioner kr.]]*10^6</f>
        <v>458000000</v>
      </c>
      <c r="C462" s="1">
        <v>458</v>
      </c>
      <c r="D462" s="23">
        <f t="shared" si="37"/>
        <v>65000</v>
      </c>
      <c r="E462" s="23">
        <f t="shared" si="38"/>
        <v>800000</v>
      </c>
      <c r="F462" s="23">
        <f t="shared" si="39"/>
        <v>2500000</v>
      </c>
      <c r="G462" s="23">
        <f t="shared" si="40"/>
        <v>35800000</v>
      </c>
      <c r="H462" s="2">
        <f t="shared" si="41"/>
        <v>39165000</v>
      </c>
      <c r="I462" s="28">
        <f>H462/(B462)</f>
        <v>8.5513100436681228E-2</v>
      </c>
    </row>
    <row r="463" spans="2:9" x14ac:dyDescent="0.2">
      <c r="B463" s="2">
        <f>Tabel1[[#This Row],[Millioner kr.]]*10^6</f>
        <v>459000000</v>
      </c>
      <c r="C463" s="1">
        <v>459</v>
      </c>
      <c r="D463" s="23">
        <f t="shared" si="37"/>
        <v>65000</v>
      </c>
      <c r="E463" s="23">
        <f t="shared" si="38"/>
        <v>800000</v>
      </c>
      <c r="F463" s="23">
        <f t="shared" si="39"/>
        <v>2500000</v>
      </c>
      <c r="G463" s="23">
        <f t="shared" si="40"/>
        <v>35900000</v>
      </c>
      <c r="H463" s="2">
        <f t="shared" si="41"/>
        <v>39265000</v>
      </c>
      <c r="I463" s="28">
        <f>H463/(B463)</f>
        <v>8.5544662309368191E-2</v>
      </c>
    </row>
    <row r="464" spans="2:9" x14ac:dyDescent="0.2">
      <c r="B464" s="2">
        <f>Tabel1[[#This Row],[Millioner kr.]]*10^6</f>
        <v>460000000</v>
      </c>
      <c r="C464" s="1">
        <v>460</v>
      </c>
      <c r="D464" s="23">
        <f t="shared" si="37"/>
        <v>65000</v>
      </c>
      <c r="E464" s="23">
        <f t="shared" si="38"/>
        <v>800000</v>
      </c>
      <c r="F464" s="23">
        <f t="shared" si="39"/>
        <v>2500000</v>
      </c>
      <c r="G464" s="23">
        <f t="shared" si="40"/>
        <v>36000000</v>
      </c>
      <c r="H464" s="2">
        <f t="shared" si="41"/>
        <v>39365000</v>
      </c>
      <c r="I464" s="28">
        <f>H464/(B464)</f>
        <v>8.5576086956521732E-2</v>
      </c>
    </row>
    <row r="465" spans="2:9" x14ac:dyDescent="0.2">
      <c r="B465" s="2">
        <f>Tabel1[[#This Row],[Millioner kr.]]*10^6</f>
        <v>461000000</v>
      </c>
      <c r="C465" s="1">
        <v>461</v>
      </c>
      <c r="D465" s="23">
        <f t="shared" si="37"/>
        <v>65000</v>
      </c>
      <c r="E465" s="23">
        <f t="shared" si="38"/>
        <v>800000</v>
      </c>
      <c r="F465" s="23">
        <f t="shared" si="39"/>
        <v>2500000</v>
      </c>
      <c r="G465" s="23">
        <f t="shared" si="40"/>
        <v>36100000</v>
      </c>
      <c r="H465" s="2">
        <f t="shared" si="41"/>
        <v>39465000</v>
      </c>
      <c r="I465" s="28">
        <f>H465/(B465)</f>
        <v>8.5607375271149672E-2</v>
      </c>
    </row>
    <row r="466" spans="2:9" x14ac:dyDescent="0.2">
      <c r="B466" s="2">
        <f>Tabel1[[#This Row],[Millioner kr.]]*10^6</f>
        <v>462000000</v>
      </c>
      <c r="C466" s="1">
        <v>462</v>
      </c>
      <c r="D466" s="23">
        <f t="shared" si="37"/>
        <v>65000</v>
      </c>
      <c r="E466" s="23">
        <f t="shared" si="38"/>
        <v>800000</v>
      </c>
      <c r="F466" s="23">
        <f t="shared" si="39"/>
        <v>2500000</v>
      </c>
      <c r="G466" s="23">
        <f t="shared" si="40"/>
        <v>36200000</v>
      </c>
      <c r="H466" s="2">
        <f t="shared" si="41"/>
        <v>39565000</v>
      </c>
      <c r="I466" s="28">
        <f>H466/(B466)</f>
        <v>8.5638528138528139E-2</v>
      </c>
    </row>
    <row r="467" spans="2:9" x14ac:dyDescent="0.2">
      <c r="B467" s="2">
        <f>Tabel1[[#This Row],[Millioner kr.]]*10^6</f>
        <v>463000000</v>
      </c>
      <c r="C467" s="1">
        <v>463</v>
      </c>
      <c r="D467" s="23">
        <f t="shared" si="37"/>
        <v>65000</v>
      </c>
      <c r="E467" s="23">
        <f t="shared" si="38"/>
        <v>800000</v>
      </c>
      <c r="F467" s="23">
        <f t="shared" si="39"/>
        <v>2500000</v>
      </c>
      <c r="G467" s="23">
        <f t="shared" si="40"/>
        <v>36300000</v>
      </c>
      <c r="H467" s="2">
        <f t="shared" si="41"/>
        <v>39665000</v>
      </c>
      <c r="I467" s="28">
        <f>H467/(B467)</f>
        <v>8.5669546436285091E-2</v>
      </c>
    </row>
    <row r="468" spans="2:9" x14ac:dyDescent="0.2">
      <c r="B468" s="2">
        <f>Tabel1[[#This Row],[Millioner kr.]]*10^6</f>
        <v>464000000</v>
      </c>
      <c r="C468" s="1">
        <v>464</v>
      </c>
      <c r="D468" s="23">
        <f t="shared" si="37"/>
        <v>65000</v>
      </c>
      <c r="E468" s="23">
        <f t="shared" si="38"/>
        <v>800000</v>
      </c>
      <c r="F468" s="23">
        <f t="shared" si="39"/>
        <v>2500000</v>
      </c>
      <c r="G468" s="23">
        <f t="shared" si="40"/>
        <v>36400000</v>
      </c>
      <c r="H468" s="2">
        <f t="shared" si="41"/>
        <v>39765000</v>
      </c>
      <c r="I468" s="28">
        <f>H468/(B468)</f>
        <v>8.5700431034482757E-2</v>
      </c>
    </row>
    <row r="469" spans="2:9" x14ac:dyDescent="0.2">
      <c r="B469" s="2">
        <f>Tabel1[[#This Row],[Millioner kr.]]*10^6</f>
        <v>465000000</v>
      </c>
      <c r="C469" s="1">
        <v>465</v>
      </c>
      <c r="D469" s="23">
        <f t="shared" si="37"/>
        <v>65000</v>
      </c>
      <c r="E469" s="23">
        <f t="shared" si="38"/>
        <v>800000</v>
      </c>
      <c r="F469" s="23">
        <f t="shared" si="39"/>
        <v>2500000</v>
      </c>
      <c r="G469" s="23">
        <f t="shared" si="40"/>
        <v>36500000</v>
      </c>
      <c r="H469" s="2">
        <f t="shared" si="41"/>
        <v>39865000</v>
      </c>
      <c r="I469" s="28">
        <f>H469/(B469)</f>
        <v>8.5731182795698926E-2</v>
      </c>
    </row>
    <row r="470" spans="2:9" x14ac:dyDescent="0.2">
      <c r="B470" s="2">
        <f>Tabel1[[#This Row],[Millioner kr.]]*10^6</f>
        <v>466000000</v>
      </c>
      <c r="C470" s="1">
        <v>466</v>
      </c>
      <c r="D470" s="23">
        <f t="shared" si="37"/>
        <v>65000</v>
      </c>
      <c r="E470" s="23">
        <f t="shared" si="38"/>
        <v>800000</v>
      </c>
      <c r="F470" s="23">
        <f t="shared" si="39"/>
        <v>2500000</v>
      </c>
      <c r="G470" s="23">
        <f t="shared" si="40"/>
        <v>36600000</v>
      </c>
      <c r="H470" s="2">
        <f t="shared" si="41"/>
        <v>39965000</v>
      </c>
      <c r="I470" s="28">
        <f>H470/(B470)</f>
        <v>8.5761802575107293E-2</v>
      </c>
    </row>
    <row r="471" spans="2:9" x14ac:dyDescent="0.2">
      <c r="B471" s="2">
        <f>Tabel1[[#This Row],[Millioner kr.]]*10^6</f>
        <v>467000000</v>
      </c>
      <c r="C471" s="1">
        <v>467</v>
      </c>
      <c r="D471" s="23">
        <f t="shared" si="37"/>
        <v>65000</v>
      </c>
      <c r="E471" s="23">
        <f t="shared" si="38"/>
        <v>800000</v>
      </c>
      <c r="F471" s="23">
        <f t="shared" si="39"/>
        <v>2500000</v>
      </c>
      <c r="G471" s="23">
        <f t="shared" si="40"/>
        <v>36700000</v>
      </c>
      <c r="H471" s="2">
        <f t="shared" si="41"/>
        <v>40065000</v>
      </c>
      <c r="I471" s="28">
        <f>H471/(B471)</f>
        <v>8.5792291220556746E-2</v>
      </c>
    </row>
    <row r="472" spans="2:9" x14ac:dyDescent="0.2">
      <c r="B472" s="2">
        <f>Tabel1[[#This Row],[Millioner kr.]]*10^6</f>
        <v>468000000</v>
      </c>
      <c r="C472" s="1">
        <v>468</v>
      </c>
      <c r="D472" s="23">
        <f t="shared" si="37"/>
        <v>65000</v>
      </c>
      <c r="E472" s="23">
        <f t="shared" si="38"/>
        <v>800000</v>
      </c>
      <c r="F472" s="23">
        <f t="shared" si="39"/>
        <v>2500000</v>
      </c>
      <c r="G472" s="23">
        <f t="shared" si="40"/>
        <v>36800000</v>
      </c>
      <c r="H472" s="2">
        <f t="shared" si="41"/>
        <v>40165000</v>
      </c>
      <c r="I472" s="28">
        <f>H472/(B472)</f>
        <v>8.5822649572649568E-2</v>
      </c>
    </row>
    <row r="473" spans="2:9" x14ac:dyDescent="0.2">
      <c r="B473" s="2">
        <f>Tabel1[[#This Row],[Millioner kr.]]*10^6</f>
        <v>469000000</v>
      </c>
      <c r="C473" s="1">
        <v>469</v>
      </c>
      <c r="D473" s="23">
        <f t="shared" si="37"/>
        <v>65000</v>
      </c>
      <c r="E473" s="23">
        <f t="shared" si="38"/>
        <v>800000</v>
      </c>
      <c r="F473" s="23">
        <f t="shared" si="39"/>
        <v>2500000</v>
      </c>
      <c r="G473" s="23">
        <f t="shared" si="40"/>
        <v>36900000</v>
      </c>
      <c r="H473" s="2">
        <f t="shared" si="41"/>
        <v>40265000</v>
      </c>
      <c r="I473" s="28">
        <f>H473/(B473)</f>
        <v>8.585287846481876E-2</v>
      </c>
    </row>
    <row r="474" spans="2:9" x14ac:dyDescent="0.2">
      <c r="B474" s="2">
        <f>Tabel1[[#This Row],[Millioner kr.]]*10^6</f>
        <v>470000000</v>
      </c>
      <c r="C474" s="1">
        <v>470</v>
      </c>
      <c r="D474" s="23">
        <f t="shared" si="37"/>
        <v>65000</v>
      </c>
      <c r="E474" s="23">
        <f t="shared" si="38"/>
        <v>800000</v>
      </c>
      <c r="F474" s="23">
        <f t="shared" si="39"/>
        <v>2500000</v>
      </c>
      <c r="G474" s="23">
        <f t="shared" si="40"/>
        <v>37000000</v>
      </c>
      <c r="H474" s="2">
        <f t="shared" si="41"/>
        <v>40365000</v>
      </c>
      <c r="I474" s="28">
        <f>H474/(B474)</f>
        <v>8.5882978723404252E-2</v>
      </c>
    </row>
    <row r="475" spans="2:9" x14ac:dyDescent="0.2">
      <c r="B475" s="2">
        <f>Tabel1[[#This Row],[Millioner kr.]]*10^6</f>
        <v>471000000</v>
      </c>
      <c r="C475" s="1">
        <v>471</v>
      </c>
      <c r="D475" s="23">
        <f t="shared" si="37"/>
        <v>65000</v>
      </c>
      <c r="E475" s="23">
        <f t="shared" si="38"/>
        <v>800000</v>
      </c>
      <c r="F475" s="23">
        <f t="shared" si="39"/>
        <v>2500000</v>
      </c>
      <c r="G475" s="23">
        <f t="shared" si="40"/>
        <v>37100000</v>
      </c>
      <c r="H475" s="2">
        <f t="shared" si="41"/>
        <v>40465000</v>
      </c>
      <c r="I475" s="28">
        <f>H475/(B475)</f>
        <v>8.5912951167728235E-2</v>
      </c>
    </row>
    <row r="476" spans="2:9" x14ac:dyDescent="0.2">
      <c r="B476" s="2">
        <f>Tabel1[[#This Row],[Millioner kr.]]*10^6</f>
        <v>472000000</v>
      </c>
      <c r="C476" s="1">
        <v>472</v>
      </c>
      <c r="D476" s="23">
        <f t="shared" si="37"/>
        <v>65000</v>
      </c>
      <c r="E476" s="23">
        <f t="shared" si="38"/>
        <v>800000</v>
      </c>
      <c r="F476" s="23">
        <f t="shared" si="39"/>
        <v>2500000</v>
      </c>
      <c r="G476" s="23">
        <f t="shared" si="40"/>
        <v>37200000</v>
      </c>
      <c r="H476" s="2">
        <f t="shared" si="41"/>
        <v>40565000</v>
      </c>
      <c r="I476" s="28">
        <f>H476/(B476)</f>
        <v>8.5942796610169486E-2</v>
      </c>
    </row>
    <row r="477" spans="2:9" x14ac:dyDescent="0.2">
      <c r="B477" s="2">
        <f>Tabel1[[#This Row],[Millioner kr.]]*10^6</f>
        <v>473000000</v>
      </c>
      <c r="C477" s="1">
        <v>473</v>
      </c>
      <c r="D477" s="23">
        <f t="shared" si="37"/>
        <v>65000</v>
      </c>
      <c r="E477" s="23">
        <f t="shared" si="38"/>
        <v>800000</v>
      </c>
      <c r="F477" s="23">
        <f t="shared" si="39"/>
        <v>2500000</v>
      </c>
      <c r="G477" s="23">
        <f t="shared" si="40"/>
        <v>37300000</v>
      </c>
      <c r="H477" s="2">
        <f t="shared" si="41"/>
        <v>40665000</v>
      </c>
      <c r="I477" s="28">
        <f>H477/(B477)</f>
        <v>8.5972515856236789E-2</v>
      </c>
    </row>
    <row r="478" spans="2:9" x14ac:dyDescent="0.2">
      <c r="B478" s="2">
        <f>Tabel1[[#This Row],[Millioner kr.]]*10^6</f>
        <v>474000000</v>
      </c>
      <c r="C478" s="1">
        <v>474</v>
      </c>
      <c r="D478" s="23">
        <f t="shared" si="37"/>
        <v>65000</v>
      </c>
      <c r="E478" s="23">
        <f t="shared" si="38"/>
        <v>800000</v>
      </c>
      <c r="F478" s="23">
        <f t="shared" si="39"/>
        <v>2500000</v>
      </c>
      <c r="G478" s="23">
        <f t="shared" si="40"/>
        <v>37400000</v>
      </c>
      <c r="H478" s="2">
        <f t="shared" si="41"/>
        <v>40765000</v>
      </c>
      <c r="I478" s="28">
        <f>H478/(B478)</f>
        <v>8.6002109704641352E-2</v>
      </c>
    </row>
    <row r="479" spans="2:9" x14ac:dyDescent="0.2">
      <c r="B479" s="2">
        <f>Tabel1[[#This Row],[Millioner kr.]]*10^6</f>
        <v>475000000</v>
      </c>
      <c r="C479" s="1">
        <v>475</v>
      </c>
      <c r="D479" s="23">
        <f t="shared" si="37"/>
        <v>65000</v>
      </c>
      <c r="E479" s="23">
        <f t="shared" si="38"/>
        <v>800000</v>
      </c>
      <c r="F479" s="23">
        <f t="shared" si="39"/>
        <v>2500000</v>
      </c>
      <c r="G479" s="23">
        <f t="shared" si="40"/>
        <v>37500000</v>
      </c>
      <c r="H479" s="2">
        <f t="shared" si="41"/>
        <v>40865000</v>
      </c>
      <c r="I479" s="28">
        <f>H479/(B479)</f>
        <v>8.6031578947368417E-2</v>
      </c>
    </row>
    <row r="480" spans="2:9" x14ac:dyDescent="0.2">
      <c r="B480" s="2">
        <f>Tabel1[[#This Row],[Millioner kr.]]*10^6</f>
        <v>476000000</v>
      </c>
      <c r="C480" s="1">
        <v>476</v>
      </c>
      <c r="D480" s="23">
        <f t="shared" si="37"/>
        <v>65000</v>
      </c>
      <c r="E480" s="23">
        <f t="shared" si="38"/>
        <v>800000</v>
      </c>
      <c r="F480" s="23">
        <f t="shared" si="39"/>
        <v>2500000</v>
      </c>
      <c r="G480" s="23">
        <f t="shared" si="40"/>
        <v>37600000</v>
      </c>
      <c r="H480" s="2">
        <f t="shared" si="41"/>
        <v>40965000</v>
      </c>
      <c r="I480" s="28">
        <f>H480/(B480)</f>
        <v>8.6060924369747896E-2</v>
      </c>
    </row>
    <row r="481" spans="2:9" x14ac:dyDescent="0.2">
      <c r="B481" s="2">
        <f>Tabel1[[#This Row],[Millioner kr.]]*10^6</f>
        <v>477000000</v>
      </c>
      <c r="C481" s="1">
        <v>477</v>
      </c>
      <c r="D481" s="23">
        <f t="shared" si="37"/>
        <v>65000</v>
      </c>
      <c r="E481" s="23">
        <f t="shared" si="38"/>
        <v>800000</v>
      </c>
      <c r="F481" s="23">
        <f t="shared" si="39"/>
        <v>2500000</v>
      </c>
      <c r="G481" s="23">
        <f t="shared" si="40"/>
        <v>37700000</v>
      </c>
      <c r="H481" s="2">
        <f t="shared" si="41"/>
        <v>41065000</v>
      </c>
      <c r="I481" s="28">
        <f>H481/(B481)</f>
        <v>8.6090146750524107E-2</v>
      </c>
    </row>
    <row r="482" spans="2:9" x14ac:dyDescent="0.2">
      <c r="B482" s="2">
        <f>Tabel1[[#This Row],[Millioner kr.]]*10^6</f>
        <v>478000000</v>
      </c>
      <c r="C482" s="1">
        <v>478</v>
      </c>
      <c r="D482" s="23">
        <f t="shared" si="37"/>
        <v>65000</v>
      </c>
      <c r="E482" s="23">
        <f t="shared" si="38"/>
        <v>800000</v>
      </c>
      <c r="F482" s="23">
        <f t="shared" si="39"/>
        <v>2500000</v>
      </c>
      <c r="G482" s="23">
        <f t="shared" si="40"/>
        <v>37800000</v>
      </c>
      <c r="H482" s="2">
        <f t="shared" si="41"/>
        <v>41165000</v>
      </c>
      <c r="I482" s="28">
        <f>H482/(B482)</f>
        <v>8.6119246861924681E-2</v>
      </c>
    </row>
    <row r="483" spans="2:9" x14ac:dyDescent="0.2">
      <c r="B483" s="2">
        <f>Tabel1[[#This Row],[Millioner kr.]]*10^6</f>
        <v>479000000</v>
      </c>
      <c r="C483" s="1">
        <v>479</v>
      </c>
      <c r="D483" s="23">
        <f t="shared" si="37"/>
        <v>65000</v>
      </c>
      <c r="E483" s="23">
        <f t="shared" si="38"/>
        <v>800000</v>
      </c>
      <c r="F483" s="23">
        <f t="shared" si="39"/>
        <v>2500000</v>
      </c>
      <c r="G483" s="23">
        <f t="shared" si="40"/>
        <v>37900000</v>
      </c>
      <c r="H483" s="2">
        <f t="shared" si="41"/>
        <v>41265000</v>
      </c>
      <c r="I483" s="28">
        <f>H483/(B483)</f>
        <v>8.6148225469728598E-2</v>
      </c>
    </row>
    <row r="484" spans="2:9" x14ac:dyDescent="0.2">
      <c r="B484" s="2">
        <f>Tabel1[[#This Row],[Millioner kr.]]*10^6</f>
        <v>480000000</v>
      </c>
      <c r="C484" s="1">
        <v>480</v>
      </c>
      <c r="D484" s="23">
        <f t="shared" si="37"/>
        <v>65000</v>
      </c>
      <c r="E484" s="23">
        <f t="shared" si="38"/>
        <v>800000</v>
      </c>
      <c r="F484" s="23">
        <f t="shared" si="39"/>
        <v>2500000</v>
      </c>
      <c r="G484" s="23">
        <f t="shared" si="40"/>
        <v>38000000</v>
      </c>
      <c r="H484" s="2">
        <f t="shared" si="41"/>
        <v>41365000</v>
      </c>
      <c r="I484" s="28">
        <f>H484/(B484)</f>
        <v>8.6177083333333335E-2</v>
      </c>
    </row>
    <row r="485" spans="2:9" x14ac:dyDescent="0.2">
      <c r="B485" s="2">
        <f>Tabel1[[#This Row],[Millioner kr.]]*10^6</f>
        <v>481000000</v>
      </c>
      <c r="C485" s="1">
        <v>481</v>
      </c>
      <c r="D485" s="23">
        <f t="shared" si="37"/>
        <v>65000</v>
      </c>
      <c r="E485" s="23">
        <f t="shared" si="38"/>
        <v>800000</v>
      </c>
      <c r="F485" s="23">
        <f t="shared" si="39"/>
        <v>2500000</v>
      </c>
      <c r="G485" s="23">
        <f t="shared" si="40"/>
        <v>38100000</v>
      </c>
      <c r="H485" s="2">
        <f t="shared" si="41"/>
        <v>41465000</v>
      </c>
      <c r="I485" s="28">
        <f>H485/(B485)</f>
        <v>8.6205821205821209E-2</v>
      </c>
    </row>
    <row r="486" spans="2:9" x14ac:dyDescent="0.2">
      <c r="B486" s="2">
        <f>Tabel1[[#This Row],[Millioner kr.]]*10^6</f>
        <v>482000000</v>
      </c>
      <c r="C486" s="1">
        <v>482</v>
      </c>
      <c r="D486" s="23">
        <f t="shared" si="37"/>
        <v>65000</v>
      </c>
      <c r="E486" s="23">
        <f t="shared" si="38"/>
        <v>800000</v>
      </c>
      <c r="F486" s="23">
        <f t="shared" si="39"/>
        <v>2500000</v>
      </c>
      <c r="G486" s="23">
        <f t="shared" si="40"/>
        <v>38200000</v>
      </c>
      <c r="H486" s="2">
        <f t="shared" si="41"/>
        <v>41565000</v>
      </c>
      <c r="I486" s="28">
        <f>H486/(B486)</f>
        <v>8.6234439834024901E-2</v>
      </c>
    </row>
    <row r="487" spans="2:9" x14ac:dyDescent="0.2">
      <c r="B487" s="2">
        <f>Tabel1[[#This Row],[Millioner kr.]]*10^6</f>
        <v>483000000</v>
      </c>
      <c r="C487" s="1">
        <v>483</v>
      </c>
      <c r="D487" s="23">
        <f t="shared" si="37"/>
        <v>65000</v>
      </c>
      <c r="E487" s="23">
        <f t="shared" si="38"/>
        <v>800000</v>
      </c>
      <c r="F487" s="23">
        <f t="shared" si="39"/>
        <v>2500000</v>
      </c>
      <c r="G487" s="23">
        <f t="shared" si="40"/>
        <v>38300000</v>
      </c>
      <c r="H487" s="2">
        <f t="shared" si="41"/>
        <v>41665000</v>
      </c>
      <c r="I487" s="28">
        <f>H487/(B487)</f>
        <v>8.6262939958592133E-2</v>
      </c>
    </row>
    <row r="488" spans="2:9" x14ac:dyDescent="0.2">
      <c r="B488" s="2">
        <f>Tabel1[[#This Row],[Millioner kr.]]*10^6</f>
        <v>484000000</v>
      </c>
      <c r="C488" s="1">
        <v>484</v>
      </c>
      <c r="D488" s="23">
        <f t="shared" si="37"/>
        <v>65000</v>
      </c>
      <c r="E488" s="23">
        <f t="shared" si="38"/>
        <v>800000</v>
      </c>
      <c r="F488" s="23">
        <f t="shared" si="39"/>
        <v>2500000</v>
      </c>
      <c r="G488" s="23">
        <f t="shared" si="40"/>
        <v>38400000</v>
      </c>
      <c r="H488" s="2">
        <f t="shared" si="41"/>
        <v>41765000</v>
      </c>
      <c r="I488" s="28">
        <f>H488/(B488)</f>
        <v>8.6291322314049582E-2</v>
      </c>
    </row>
    <row r="489" spans="2:9" x14ac:dyDescent="0.2">
      <c r="B489" s="2">
        <f>Tabel1[[#This Row],[Millioner kr.]]*10^6</f>
        <v>485000000</v>
      </c>
      <c r="C489" s="1">
        <v>485</v>
      </c>
      <c r="D489" s="23">
        <f t="shared" si="37"/>
        <v>65000</v>
      </c>
      <c r="E489" s="23">
        <f t="shared" si="38"/>
        <v>800000</v>
      </c>
      <c r="F489" s="23">
        <f t="shared" si="39"/>
        <v>2500000</v>
      </c>
      <c r="G489" s="23">
        <f t="shared" si="40"/>
        <v>38500000</v>
      </c>
      <c r="H489" s="2">
        <f t="shared" si="41"/>
        <v>41865000</v>
      </c>
      <c r="I489" s="28">
        <f>H489/(B489)</f>
        <v>8.6319587628865976E-2</v>
      </c>
    </row>
    <row r="490" spans="2:9" x14ac:dyDescent="0.2">
      <c r="B490" s="2">
        <f>Tabel1[[#This Row],[Millioner kr.]]*10^6</f>
        <v>486000000</v>
      </c>
      <c r="C490" s="1">
        <v>486</v>
      </c>
      <c r="D490" s="23">
        <f t="shared" si="37"/>
        <v>65000</v>
      </c>
      <c r="E490" s="23">
        <f t="shared" si="38"/>
        <v>800000</v>
      </c>
      <c r="F490" s="23">
        <f t="shared" si="39"/>
        <v>2500000</v>
      </c>
      <c r="G490" s="23">
        <f t="shared" si="40"/>
        <v>38600000</v>
      </c>
      <c r="H490" s="2">
        <f t="shared" si="41"/>
        <v>41965000</v>
      </c>
      <c r="I490" s="28">
        <f>H490/(B490)</f>
        <v>8.6347736625514399E-2</v>
      </c>
    </row>
    <row r="491" spans="2:9" x14ac:dyDescent="0.2">
      <c r="B491" s="2">
        <f>Tabel1[[#This Row],[Millioner kr.]]*10^6</f>
        <v>487000000</v>
      </c>
      <c r="C491" s="1">
        <v>487</v>
      </c>
      <c r="D491" s="23">
        <f t="shared" si="37"/>
        <v>65000</v>
      </c>
      <c r="E491" s="23">
        <f t="shared" si="38"/>
        <v>800000</v>
      </c>
      <c r="F491" s="23">
        <f t="shared" si="39"/>
        <v>2500000</v>
      </c>
      <c r="G491" s="23">
        <f t="shared" si="40"/>
        <v>38700000</v>
      </c>
      <c r="H491" s="2">
        <f t="shared" si="41"/>
        <v>42065000</v>
      </c>
      <c r="I491" s="28">
        <f>H491/(B491)</f>
        <v>8.6375770020533885E-2</v>
      </c>
    </row>
    <row r="492" spans="2:9" x14ac:dyDescent="0.2">
      <c r="B492" s="2">
        <f>Tabel1[[#This Row],[Millioner kr.]]*10^6</f>
        <v>488000000</v>
      </c>
      <c r="C492" s="1">
        <v>488</v>
      </c>
      <c r="D492" s="23">
        <f t="shared" si="37"/>
        <v>65000</v>
      </c>
      <c r="E492" s="23">
        <f t="shared" si="38"/>
        <v>800000</v>
      </c>
      <c r="F492" s="23">
        <f t="shared" si="39"/>
        <v>2500000</v>
      </c>
      <c r="G492" s="23">
        <f t="shared" si="40"/>
        <v>38800000</v>
      </c>
      <c r="H492" s="2">
        <f t="shared" si="41"/>
        <v>42165000</v>
      </c>
      <c r="I492" s="28">
        <f>H492/(B492)</f>
        <v>8.6403688524590169E-2</v>
      </c>
    </row>
    <row r="493" spans="2:9" x14ac:dyDescent="0.2">
      <c r="B493" s="2">
        <f>Tabel1[[#This Row],[Millioner kr.]]*10^6</f>
        <v>489000000</v>
      </c>
      <c r="C493" s="1">
        <v>489</v>
      </c>
      <c r="D493" s="23">
        <f t="shared" si="37"/>
        <v>65000</v>
      </c>
      <c r="E493" s="23">
        <f t="shared" si="38"/>
        <v>800000</v>
      </c>
      <c r="F493" s="23">
        <f t="shared" si="39"/>
        <v>2500000</v>
      </c>
      <c r="G493" s="23">
        <f t="shared" si="40"/>
        <v>38900000</v>
      </c>
      <c r="H493" s="2">
        <f t="shared" si="41"/>
        <v>42265000</v>
      </c>
      <c r="I493" s="28">
        <f>H493/(B493)</f>
        <v>8.643149284253579E-2</v>
      </c>
    </row>
    <row r="494" spans="2:9" x14ac:dyDescent="0.2">
      <c r="B494" s="2">
        <f>Tabel1[[#This Row],[Millioner kr.]]*10^6</f>
        <v>490000000</v>
      </c>
      <c r="C494" s="1">
        <v>490</v>
      </c>
      <c r="D494" s="23">
        <f t="shared" si="37"/>
        <v>65000</v>
      </c>
      <c r="E494" s="23">
        <f t="shared" si="38"/>
        <v>800000</v>
      </c>
      <c r="F494" s="23">
        <f t="shared" si="39"/>
        <v>2500000</v>
      </c>
      <c r="G494" s="23">
        <f t="shared" si="40"/>
        <v>39000000</v>
      </c>
      <c r="H494" s="2">
        <f t="shared" si="41"/>
        <v>42365000</v>
      </c>
      <c r="I494" s="28">
        <f>H494/(B494)</f>
        <v>8.6459183673469386E-2</v>
      </c>
    </row>
    <row r="495" spans="2:9" x14ac:dyDescent="0.2">
      <c r="B495" s="2">
        <f>Tabel1[[#This Row],[Millioner kr.]]*10^6</f>
        <v>491000000</v>
      </c>
      <c r="C495" s="1">
        <v>491</v>
      </c>
      <c r="D495" s="23">
        <f t="shared" si="37"/>
        <v>65000</v>
      </c>
      <c r="E495" s="23">
        <f t="shared" si="38"/>
        <v>800000</v>
      </c>
      <c r="F495" s="23">
        <f t="shared" si="39"/>
        <v>2500000</v>
      </c>
      <c r="G495" s="23">
        <f t="shared" si="40"/>
        <v>39100000</v>
      </c>
      <c r="H495" s="2">
        <f t="shared" si="41"/>
        <v>42465000</v>
      </c>
      <c r="I495" s="28">
        <f>H495/(B495)</f>
        <v>8.6486761710794294E-2</v>
      </c>
    </row>
    <row r="496" spans="2:9" x14ac:dyDescent="0.2">
      <c r="B496" s="2">
        <f>Tabel1[[#This Row],[Millioner kr.]]*10^6</f>
        <v>492000000</v>
      </c>
      <c r="C496" s="1">
        <v>492</v>
      </c>
      <c r="D496" s="23">
        <f t="shared" si="37"/>
        <v>65000</v>
      </c>
      <c r="E496" s="23">
        <f t="shared" si="38"/>
        <v>800000</v>
      </c>
      <c r="F496" s="23">
        <f t="shared" si="39"/>
        <v>2500000</v>
      </c>
      <c r="G496" s="23">
        <f t="shared" si="40"/>
        <v>39200000</v>
      </c>
      <c r="H496" s="2">
        <f t="shared" si="41"/>
        <v>42565000</v>
      </c>
      <c r="I496" s="28">
        <f>H496/(B496)</f>
        <v>8.6514227642276426E-2</v>
      </c>
    </row>
    <row r="497" spans="2:9" x14ac:dyDescent="0.2">
      <c r="B497" s="2">
        <f>Tabel1[[#This Row],[Millioner kr.]]*10^6</f>
        <v>493000000</v>
      </c>
      <c r="C497" s="1">
        <v>493</v>
      </c>
      <c r="D497" s="23">
        <f t="shared" si="37"/>
        <v>65000</v>
      </c>
      <c r="E497" s="23">
        <f t="shared" si="38"/>
        <v>800000</v>
      </c>
      <c r="F497" s="23">
        <f t="shared" si="39"/>
        <v>2500000</v>
      </c>
      <c r="G497" s="23">
        <f t="shared" si="40"/>
        <v>39300000</v>
      </c>
      <c r="H497" s="2">
        <f t="shared" si="41"/>
        <v>42665000</v>
      </c>
      <c r="I497" s="28">
        <f>H497/(B497)</f>
        <v>8.6541582150101423E-2</v>
      </c>
    </row>
    <row r="498" spans="2:9" x14ac:dyDescent="0.2">
      <c r="B498" s="2">
        <f>Tabel1[[#This Row],[Millioner kr.]]*10^6</f>
        <v>494000000</v>
      </c>
      <c r="C498" s="1">
        <v>494</v>
      </c>
      <c r="D498" s="23">
        <f t="shared" si="37"/>
        <v>65000</v>
      </c>
      <c r="E498" s="23">
        <f t="shared" si="38"/>
        <v>800000</v>
      </c>
      <c r="F498" s="23">
        <f t="shared" si="39"/>
        <v>2500000</v>
      </c>
      <c r="G498" s="23">
        <f t="shared" si="40"/>
        <v>39400000</v>
      </c>
      <c r="H498" s="2">
        <f t="shared" si="41"/>
        <v>42765000</v>
      </c>
      <c r="I498" s="28">
        <f>H498/(B498)</f>
        <v>8.656882591093118E-2</v>
      </c>
    </row>
    <row r="499" spans="2:9" x14ac:dyDescent="0.2">
      <c r="B499" s="2">
        <f>Tabel1[[#This Row],[Millioner kr.]]*10^6</f>
        <v>495000000</v>
      </c>
      <c r="C499" s="1">
        <v>495</v>
      </c>
      <c r="D499" s="23">
        <f t="shared" si="37"/>
        <v>65000</v>
      </c>
      <c r="E499" s="23">
        <f t="shared" si="38"/>
        <v>800000</v>
      </c>
      <c r="F499" s="23">
        <f t="shared" si="39"/>
        <v>2500000</v>
      </c>
      <c r="G499" s="23">
        <f t="shared" si="40"/>
        <v>39500000</v>
      </c>
      <c r="H499" s="2">
        <f t="shared" si="41"/>
        <v>42865000</v>
      </c>
      <c r="I499" s="28">
        <f>H499/(B499)</f>
        <v>8.6595959595959601E-2</v>
      </c>
    </row>
    <row r="500" spans="2:9" x14ac:dyDescent="0.2">
      <c r="B500" s="2">
        <f>Tabel1[[#This Row],[Millioner kr.]]*10^6</f>
        <v>496000000</v>
      </c>
      <c r="C500" s="1">
        <v>496</v>
      </c>
      <c r="D500" s="23">
        <f t="shared" si="37"/>
        <v>65000</v>
      </c>
      <c r="E500" s="23">
        <f t="shared" si="38"/>
        <v>800000</v>
      </c>
      <c r="F500" s="23">
        <f t="shared" si="39"/>
        <v>2500000</v>
      </c>
      <c r="G500" s="23">
        <f t="shared" si="40"/>
        <v>39600000</v>
      </c>
      <c r="H500" s="2">
        <f t="shared" si="41"/>
        <v>42965000</v>
      </c>
      <c r="I500" s="28">
        <f>H500/(B500)</f>
        <v>8.6622983870967743E-2</v>
      </c>
    </row>
    <row r="501" spans="2:9" x14ac:dyDescent="0.2">
      <c r="B501" s="2">
        <f>Tabel1[[#This Row],[Millioner kr.]]*10^6</f>
        <v>497000000</v>
      </c>
      <c r="C501" s="1">
        <v>497</v>
      </c>
      <c r="D501" s="23">
        <f t="shared" si="37"/>
        <v>65000</v>
      </c>
      <c r="E501" s="23">
        <f t="shared" si="38"/>
        <v>800000</v>
      </c>
      <c r="F501" s="23">
        <f t="shared" si="39"/>
        <v>2500000</v>
      </c>
      <c r="G501" s="23">
        <f t="shared" si="40"/>
        <v>39700000</v>
      </c>
      <c r="H501" s="2">
        <f t="shared" si="41"/>
        <v>43065000</v>
      </c>
      <c r="I501" s="28">
        <f>H501/(B501)</f>
        <v>8.6649899396378266E-2</v>
      </c>
    </row>
    <row r="502" spans="2:9" x14ac:dyDescent="0.2">
      <c r="B502" s="2">
        <f>Tabel1[[#This Row],[Millioner kr.]]*10^6</f>
        <v>498000000</v>
      </c>
      <c r="C502" s="1">
        <v>498</v>
      </c>
      <c r="D502" s="23">
        <f t="shared" si="37"/>
        <v>65000</v>
      </c>
      <c r="E502" s="23">
        <f t="shared" si="38"/>
        <v>800000</v>
      </c>
      <c r="F502" s="23">
        <f t="shared" si="39"/>
        <v>2500000</v>
      </c>
      <c r="G502" s="23">
        <f t="shared" si="40"/>
        <v>39800000</v>
      </c>
      <c r="H502" s="2">
        <f t="shared" si="41"/>
        <v>43165000</v>
      </c>
      <c r="I502" s="28">
        <f>H502/(B502)</f>
        <v>8.6676706827309241E-2</v>
      </c>
    </row>
    <row r="503" spans="2:9" x14ac:dyDescent="0.2">
      <c r="B503" s="2">
        <f>Tabel1[[#This Row],[Millioner kr.]]*10^6</f>
        <v>499000000</v>
      </c>
      <c r="C503" s="1">
        <v>499</v>
      </c>
      <c r="D503" s="23">
        <f t="shared" si="37"/>
        <v>65000</v>
      </c>
      <c r="E503" s="23">
        <f t="shared" si="38"/>
        <v>800000</v>
      </c>
      <c r="F503" s="23">
        <f t="shared" si="39"/>
        <v>2500000</v>
      </c>
      <c r="G503" s="23">
        <f t="shared" si="40"/>
        <v>39900000</v>
      </c>
      <c r="H503" s="2">
        <f t="shared" si="41"/>
        <v>43265000</v>
      </c>
      <c r="I503" s="28">
        <f>H503/(B503)</f>
        <v>8.670340681362726E-2</v>
      </c>
    </row>
    <row r="504" spans="2:9" x14ac:dyDescent="0.2">
      <c r="B504" s="2">
        <f>Tabel1[[#This Row],[Millioner kr.]]*10^6</f>
        <v>500000000</v>
      </c>
      <c r="C504" s="1">
        <v>500</v>
      </c>
      <c r="D504" s="23">
        <f t="shared" si="37"/>
        <v>65000</v>
      </c>
      <c r="E504" s="23">
        <f t="shared" si="38"/>
        <v>800000</v>
      </c>
      <c r="F504" s="23">
        <f t="shared" si="39"/>
        <v>2500000</v>
      </c>
      <c r="G504" s="23">
        <f t="shared" si="40"/>
        <v>40000000</v>
      </c>
      <c r="H504" s="2">
        <f t="shared" si="41"/>
        <v>43365000</v>
      </c>
      <c r="I504" s="28">
        <f>H504/(B504)</f>
        <v>8.6730000000000002E-2</v>
      </c>
    </row>
    <row r="505" spans="2:9" x14ac:dyDescent="0.2">
      <c r="B505" s="2">
        <f>Tabel1[[#This Row],[Millioner kr.]]*10^6</f>
        <v>501000000</v>
      </c>
      <c r="C505" s="1">
        <v>501</v>
      </c>
      <c r="D505" s="23">
        <f t="shared" si="37"/>
        <v>65000</v>
      </c>
      <c r="E505" s="23">
        <f t="shared" si="38"/>
        <v>800000</v>
      </c>
      <c r="F505" s="23">
        <f t="shared" si="39"/>
        <v>2500000</v>
      </c>
      <c r="G505" s="23">
        <f t="shared" si="40"/>
        <v>40100000</v>
      </c>
      <c r="H505" s="2">
        <f t="shared" si="41"/>
        <v>43465000</v>
      </c>
      <c r="I505" s="28">
        <f>H505/(B505)</f>
        <v>8.6756487025948098E-2</v>
      </c>
    </row>
    <row r="506" spans="2:9" x14ac:dyDescent="0.2">
      <c r="B506" s="2">
        <f>Tabel1[[#This Row],[Millioner kr.]]*10^6</f>
        <v>502000000</v>
      </c>
      <c r="C506" s="1">
        <v>502</v>
      </c>
      <c r="D506" s="23">
        <f t="shared" si="37"/>
        <v>65000</v>
      </c>
      <c r="E506" s="23">
        <f t="shared" si="38"/>
        <v>800000</v>
      </c>
      <c r="F506" s="23">
        <f t="shared" si="39"/>
        <v>2500000</v>
      </c>
      <c r="G506" s="23">
        <f t="shared" si="40"/>
        <v>40200000</v>
      </c>
      <c r="H506" s="2">
        <f t="shared" si="41"/>
        <v>43565000</v>
      </c>
      <c r="I506" s="28">
        <f>H506/(B506)</f>
        <v>8.6782868525896409E-2</v>
      </c>
    </row>
    <row r="507" spans="2:9" x14ac:dyDescent="0.2">
      <c r="B507" s="2">
        <f>Tabel1[[#This Row],[Millioner kr.]]*10^6</f>
        <v>503000000</v>
      </c>
      <c r="C507" s="1">
        <v>503</v>
      </c>
      <c r="D507" s="23">
        <f t="shared" si="37"/>
        <v>65000</v>
      </c>
      <c r="E507" s="23">
        <f t="shared" si="38"/>
        <v>800000</v>
      </c>
      <c r="F507" s="23">
        <f t="shared" si="39"/>
        <v>2500000</v>
      </c>
      <c r="G507" s="23">
        <f t="shared" si="40"/>
        <v>40300000</v>
      </c>
      <c r="H507" s="2">
        <f t="shared" si="41"/>
        <v>43665000</v>
      </c>
      <c r="I507" s="28">
        <f>H507/(B507)</f>
        <v>8.6809145129224649E-2</v>
      </c>
    </row>
    <row r="508" spans="2:9" x14ac:dyDescent="0.2">
      <c r="B508" s="2">
        <f>Tabel1[[#This Row],[Millioner kr.]]*10^6</f>
        <v>504000000</v>
      </c>
      <c r="C508" s="1">
        <v>504</v>
      </c>
      <c r="D508" s="23">
        <f t="shared" si="37"/>
        <v>65000</v>
      </c>
      <c r="E508" s="23">
        <f t="shared" si="38"/>
        <v>800000</v>
      </c>
      <c r="F508" s="23">
        <f t="shared" si="39"/>
        <v>2500000</v>
      </c>
      <c r="G508" s="23">
        <f t="shared" si="40"/>
        <v>40400000</v>
      </c>
      <c r="H508" s="2">
        <f t="shared" si="41"/>
        <v>43765000</v>
      </c>
      <c r="I508" s="28">
        <f>H508/(B508)</f>
        <v>8.683531746031746E-2</v>
      </c>
    </row>
    <row r="509" spans="2:9" x14ac:dyDescent="0.2">
      <c r="B509" s="2">
        <f>Tabel1[[#This Row],[Millioner kr.]]*10^6</f>
        <v>505000000</v>
      </c>
      <c r="C509" s="1">
        <v>505</v>
      </c>
      <c r="D509" s="23">
        <f t="shared" si="37"/>
        <v>65000</v>
      </c>
      <c r="E509" s="23">
        <f t="shared" si="38"/>
        <v>800000</v>
      </c>
      <c r="F509" s="23">
        <f t="shared" si="39"/>
        <v>2500000</v>
      </c>
      <c r="G509" s="23">
        <f t="shared" si="40"/>
        <v>40500000</v>
      </c>
      <c r="H509" s="2">
        <f t="shared" si="41"/>
        <v>43865000</v>
      </c>
      <c r="I509" s="28">
        <f>H509/(B509)</f>
        <v>8.6861386138613855E-2</v>
      </c>
    </row>
    <row r="510" spans="2:9" x14ac:dyDescent="0.2">
      <c r="B510" s="2">
        <f>Tabel1[[#This Row],[Millioner kr.]]*10^6</f>
        <v>506000000</v>
      </c>
      <c r="C510" s="1">
        <v>506</v>
      </c>
      <c r="D510" s="23">
        <f t="shared" si="37"/>
        <v>65000</v>
      </c>
      <c r="E510" s="23">
        <f t="shared" si="38"/>
        <v>800000</v>
      </c>
      <c r="F510" s="23">
        <f t="shared" si="39"/>
        <v>2500000</v>
      </c>
      <c r="G510" s="23">
        <f t="shared" si="40"/>
        <v>40600000</v>
      </c>
      <c r="H510" s="2">
        <f t="shared" si="41"/>
        <v>43965000</v>
      </c>
      <c r="I510" s="28">
        <f>H510/(B510)</f>
        <v>8.6887351778656127E-2</v>
      </c>
    </row>
    <row r="511" spans="2:9" x14ac:dyDescent="0.2">
      <c r="B511" s="2">
        <f>Tabel1[[#This Row],[Millioner kr.]]*10^6</f>
        <v>507000000</v>
      </c>
      <c r="C511" s="1">
        <v>507</v>
      </c>
      <c r="D511" s="23">
        <f t="shared" si="37"/>
        <v>65000</v>
      </c>
      <c r="E511" s="23">
        <f t="shared" si="38"/>
        <v>800000</v>
      </c>
      <c r="F511" s="23">
        <f t="shared" si="39"/>
        <v>2500000</v>
      </c>
      <c r="G511" s="23">
        <f t="shared" si="40"/>
        <v>40700000</v>
      </c>
      <c r="H511" s="2">
        <f t="shared" si="41"/>
        <v>44065000</v>
      </c>
      <c r="I511" s="28">
        <f>H511/(B511)</f>
        <v>8.6913214990138071E-2</v>
      </c>
    </row>
    <row r="512" spans="2:9" x14ac:dyDescent="0.2">
      <c r="B512" s="2">
        <f>Tabel1[[#This Row],[Millioner kr.]]*10^6</f>
        <v>508000000</v>
      </c>
      <c r="C512" s="1">
        <v>508</v>
      </c>
      <c r="D512" s="23">
        <f t="shared" si="37"/>
        <v>65000</v>
      </c>
      <c r="E512" s="23">
        <f t="shared" si="38"/>
        <v>800000</v>
      </c>
      <c r="F512" s="23">
        <f t="shared" si="39"/>
        <v>2500000</v>
      </c>
      <c r="G512" s="23">
        <f t="shared" si="40"/>
        <v>40800000</v>
      </c>
      <c r="H512" s="2">
        <f t="shared" si="41"/>
        <v>44165000</v>
      </c>
      <c r="I512" s="28">
        <f>H512/(B512)</f>
        <v>8.6938976377952754E-2</v>
      </c>
    </row>
    <row r="513" spans="2:9" x14ac:dyDescent="0.2">
      <c r="B513" s="2">
        <f>Tabel1[[#This Row],[Millioner kr.]]*10^6</f>
        <v>509000000</v>
      </c>
      <c r="C513" s="1">
        <v>509</v>
      </c>
      <c r="D513" s="23">
        <f t="shared" si="37"/>
        <v>65000</v>
      </c>
      <c r="E513" s="23">
        <f t="shared" si="38"/>
        <v>800000</v>
      </c>
      <c r="F513" s="23">
        <f t="shared" si="39"/>
        <v>2500000</v>
      </c>
      <c r="G513" s="23">
        <f t="shared" si="40"/>
        <v>40900000</v>
      </c>
      <c r="H513" s="2">
        <f t="shared" si="41"/>
        <v>44265000</v>
      </c>
      <c r="I513" s="28">
        <f>H513/(B513)</f>
        <v>8.6964636542239682E-2</v>
      </c>
    </row>
    <row r="514" spans="2:9" x14ac:dyDescent="0.2">
      <c r="B514" s="2">
        <f>Tabel1[[#This Row],[Millioner kr.]]*10^6</f>
        <v>510000000</v>
      </c>
      <c r="C514" s="1">
        <v>510</v>
      </c>
      <c r="D514" s="23">
        <f t="shared" si="37"/>
        <v>65000</v>
      </c>
      <c r="E514" s="23">
        <f t="shared" si="38"/>
        <v>800000</v>
      </c>
      <c r="F514" s="23">
        <f t="shared" si="39"/>
        <v>2500000</v>
      </c>
      <c r="G514" s="23">
        <f t="shared" si="40"/>
        <v>41000000</v>
      </c>
      <c r="H514" s="2">
        <f t="shared" si="41"/>
        <v>44365000</v>
      </c>
      <c r="I514" s="28">
        <f>H514/(B514)</f>
        <v>8.6990196078431378E-2</v>
      </c>
    </row>
    <row r="515" spans="2:9" x14ac:dyDescent="0.2">
      <c r="B515" s="2">
        <f>Tabel1[[#This Row],[Millioner kr.]]*10^6</f>
        <v>511000000</v>
      </c>
      <c r="C515" s="1">
        <v>511</v>
      </c>
      <c r="D515" s="23">
        <f t="shared" si="37"/>
        <v>65000</v>
      </c>
      <c r="E515" s="23">
        <f t="shared" si="38"/>
        <v>800000</v>
      </c>
      <c r="F515" s="23">
        <f t="shared" si="39"/>
        <v>2500000</v>
      </c>
      <c r="G515" s="23">
        <f t="shared" si="40"/>
        <v>41100000</v>
      </c>
      <c r="H515" s="2">
        <f t="shared" si="41"/>
        <v>44465000</v>
      </c>
      <c r="I515" s="28">
        <f>H515/(B515)</f>
        <v>8.7015655577299414E-2</v>
      </c>
    </row>
    <row r="516" spans="2:9" x14ac:dyDescent="0.2">
      <c r="B516" s="2">
        <f>Tabel1[[#This Row],[Millioner kr.]]*10^6</f>
        <v>512000000</v>
      </c>
      <c r="C516" s="1">
        <v>512</v>
      </c>
      <c r="D516" s="23">
        <f t="shared" si="37"/>
        <v>65000</v>
      </c>
      <c r="E516" s="23">
        <f t="shared" si="38"/>
        <v>800000</v>
      </c>
      <c r="F516" s="23">
        <f t="shared" si="39"/>
        <v>2500000</v>
      </c>
      <c r="G516" s="23">
        <f t="shared" si="40"/>
        <v>41200000</v>
      </c>
      <c r="H516" s="2">
        <f t="shared" si="41"/>
        <v>44565000</v>
      </c>
      <c r="I516" s="28">
        <f>H516/(B516)</f>
        <v>8.7041015624999996E-2</v>
      </c>
    </row>
    <row r="517" spans="2:9" x14ac:dyDescent="0.2">
      <c r="B517" s="2">
        <f>Tabel1[[#This Row],[Millioner kr.]]*10^6</f>
        <v>513000000</v>
      </c>
      <c r="C517" s="1">
        <v>513</v>
      </c>
      <c r="D517" s="23">
        <f t="shared" si="37"/>
        <v>65000</v>
      </c>
      <c r="E517" s="23">
        <f t="shared" si="38"/>
        <v>800000</v>
      </c>
      <c r="F517" s="23">
        <f t="shared" si="39"/>
        <v>2500000</v>
      </c>
      <c r="G517" s="23">
        <f t="shared" si="40"/>
        <v>41300000</v>
      </c>
      <c r="H517" s="2">
        <f t="shared" si="41"/>
        <v>44665000</v>
      </c>
      <c r="I517" s="28">
        <f>H517/(B517)</f>
        <v>8.7066276803118903E-2</v>
      </c>
    </row>
    <row r="518" spans="2:9" x14ac:dyDescent="0.2">
      <c r="B518" s="2">
        <f>Tabel1[[#This Row],[Millioner kr.]]*10^6</f>
        <v>514000000</v>
      </c>
      <c r="C518" s="1">
        <v>514</v>
      </c>
      <c r="D518" s="23">
        <f t="shared" si="37"/>
        <v>65000</v>
      </c>
      <c r="E518" s="23">
        <f t="shared" si="38"/>
        <v>800000</v>
      </c>
      <c r="F518" s="23">
        <f t="shared" si="39"/>
        <v>2500000</v>
      </c>
      <c r="G518" s="23">
        <f t="shared" si="40"/>
        <v>41400000</v>
      </c>
      <c r="H518" s="2">
        <f t="shared" si="41"/>
        <v>44765000</v>
      </c>
      <c r="I518" s="28">
        <f>H518/(B518)</f>
        <v>8.7091439688715952E-2</v>
      </c>
    </row>
    <row r="519" spans="2:9" x14ac:dyDescent="0.2">
      <c r="B519" s="2">
        <f>Tabel1[[#This Row],[Millioner kr.]]*10^6</f>
        <v>515000000</v>
      </c>
      <c r="C519" s="1">
        <v>515</v>
      </c>
      <c r="D519" s="23">
        <f t="shared" ref="D519:D582" si="42">IF($B519&gt;D$1,IF($B519&lt;D$2,($B519-D$1)*D$5,(D$2-D$1)*D$5),0)</f>
        <v>65000</v>
      </c>
      <c r="E519" s="23">
        <f t="shared" ref="E519:E582" si="43">IF($B519&gt;E$1,IF($B519&lt;E$2,($B519-E$1)*E$5,(E$2-E$1)*E$5),0)</f>
        <v>800000</v>
      </c>
      <c r="F519" s="23">
        <f t="shared" ref="F519:F582" si="44">IF($B519&gt;F$1,IF($B519&lt;F$2,($B519-F$1)*F$5,(F$2-F$1)*F$5),0)</f>
        <v>2500000</v>
      </c>
      <c r="G519" s="23">
        <f t="shared" ref="G519:G582" si="45">IF($B519&gt;G$1,IF($B519&lt;G$2,($B519-G$1)*G$5,(G$2-G$1)*G$5),0)</f>
        <v>41500000</v>
      </c>
      <c r="H519" s="2">
        <f t="shared" ref="H519:H582" si="46">SUM(D519:G519)</f>
        <v>44865000</v>
      </c>
      <c r="I519" s="28">
        <f>H519/(B519)</f>
        <v>8.7116504854368934E-2</v>
      </c>
    </row>
    <row r="520" spans="2:9" x14ac:dyDescent="0.2">
      <c r="B520" s="2">
        <f>Tabel1[[#This Row],[Millioner kr.]]*10^6</f>
        <v>516000000</v>
      </c>
      <c r="C520" s="1">
        <v>516</v>
      </c>
      <c r="D520" s="23">
        <f t="shared" si="42"/>
        <v>65000</v>
      </c>
      <c r="E520" s="23">
        <f t="shared" si="43"/>
        <v>800000</v>
      </c>
      <c r="F520" s="23">
        <f t="shared" si="44"/>
        <v>2500000</v>
      </c>
      <c r="G520" s="23">
        <f t="shared" si="45"/>
        <v>41600000</v>
      </c>
      <c r="H520" s="2">
        <f t="shared" si="46"/>
        <v>44965000</v>
      </c>
      <c r="I520" s="28">
        <f>H520/(B520)</f>
        <v>8.7141472868217051E-2</v>
      </c>
    </row>
    <row r="521" spans="2:9" x14ac:dyDescent="0.2">
      <c r="B521" s="2">
        <f>Tabel1[[#This Row],[Millioner kr.]]*10^6</f>
        <v>517000000</v>
      </c>
      <c r="C521" s="1">
        <v>517</v>
      </c>
      <c r="D521" s="23">
        <f t="shared" si="42"/>
        <v>65000</v>
      </c>
      <c r="E521" s="23">
        <f t="shared" si="43"/>
        <v>800000</v>
      </c>
      <c r="F521" s="23">
        <f t="shared" si="44"/>
        <v>2500000</v>
      </c>
      <c r="G521" s="23">
        <f t="shared" si="45"/>
        <v>41700000</v>
      </c>
      <c r="H521" s="2">
        <f t="shared" si="46"/>
        <v>45065000</v>
      </c>
      <c r="I521" s="28">
        <f>H521/(B521)</f>
        <v>8.716634429400387E-2</v>
      </c>
    </row>
    <row r="522" spans="2:9" x14ac:dyDescent="0.2">
      <c r="B522" s="2">
        <f>Tabel1[[#This Row],[Millioner kr.]]*10^6</f>
        <v>518000000</v>
      </c>
      <c r="C522" s="1">
        <v>518</v>
      </c>
      <c r="D522" s="23">
        <f t="shared" si="42"/>
        <v>65000</v>
      </c>
      <c r="E522" s="23">
        <f t="shared" si="43"/>
        <v>800000</v>
      </c>
      <c r="F522" s="23">
        <f t="shared" si="44"/>
        <v>2500000</v>
      </c>
      <c r="G522" s="23">
        <f t="shared" si="45"/>
        <v>41800000</v>
      </c>
      <c r="H522" s="2">
        <f t="shared" si="46"/>
        <v>45165000</v>
      </c>
      <c r="I522" s="28">
        <f>H522/(B522)</f>
        <v>8.7191119691119687E-2</v>
      </c>
    </row>
    <row r="523" spans="2:9" x14ac:dyDescent="0.2">
      <c r="B523" s="2">
        <f>Tabel1[[#This Row],[Millioner kr.]]*10^6</f>
        <v>519000000</v>
      </c>
      <c r="C523" s="1">
        <v>519</v>
      </c>
      <c r="D523" s="23">
        <f t="shared" si="42"/>
        <v>65000</v>
      </c>
      <c r="E523" s="23">
        <f t="shared" si="43"/>
        <v>800000</v>
      </c>
      <c r="F523" s="23">
        <f t="shared" si="44"/>
        <v>2500000</v>
      </c>
      <c r="G523" s="23">
        <f t="shared" si="45"/>
        <v>41900000</v>
      </c>
      <c r="H523" s="2">
        <f t="shared" si="46"/>
        <v>45265000</v>
      </c>
      <c r="I523" s="28">
        <f>H523/(B523)</f>
        <v>8.7215799614643541E-2</v>
      </c>
    </row>
    <row r="524" spans="2:9" x14ac:dyDescent="0.2">
      <c r="B524" s="2">
        <f>Tabel1[[#This Row],[Millioner kr.]]*10^6</f>
        <v>520000000</v>
      </c>
      <c r="C524" s="1">
        <v>520</v>
      </c>
      <c r="D524" s="23">
        <f t="shared" si="42"/>
        <v>65000</v>
      </c>
      <c r="E524" s="23">
        <f t="shared" si="43"/>
        <v>800000</v>
      </c>
      <c r="F524" s="23">
        <f t="shared" si="44"/>
        <v>2500000</v>
      </c>
      <c r="G524" s="23">
        <f t="shared" si="45"/>
        <v>42000000</v>
      </c>
      <c r="H524" s="2">
        <f t="shared" si="46"/>
        <v>45365000</v>
      </c>
      <c r="I524" s="28">
        <f>H524/(B524)</f>
        <v>8.7240384615384609E-2</v>
      </c>
    </row>
    <row r="525" spans="2:9" x14ac:dyDescent="0.2">
      <c r="B525" s="2">
        <f>Tabel1[[#This Row],[Millioner kr.]]*10^6</f>
        <v>521000000</v>
      </c>
      <c r="C525" s="1">
        <v>521</v>
      </c>
      <c r="D525" s="23">
        <f t="shared" si="42"/>
        <v>65000</v>
      </c>
      <c r="E525" s="23">
        <f t="shared" si="43"/>
        <v>800000</v>
      </c>
      <c r="F525" s="23">
        <f t="shared" si="44"/>
        <v>2500000</v>
      </c>
      <c r="G525" s="23">
        <f t="shared" si="45"/>
        <v>42100000</v>
      </c>
      <c r="H525" s="2">
        <f t="shared" si="46"/>
        <v>45465000</v>
      </c>
      <c r="I525" s="28">
        <f>H525/(B525)</f>
        <v>8.7264875239923226E-2</v>
      </c>
    </row>
    <row r="526" spans="2:9" x14ac:dyDescent="0.2">
      <c r="B526" s="2">
        <f>Tabel1[[#This Row],[Millioner kr.]]*10^6</f>
        <v>522000000</v>
      </c>
      <c r="C526" s="1">
        <v>522</v>
      </c>
      <c r="D526" s="23">
        <f t="shared" si="42"/>
        <v>65000</v>
      </c>
      <c r="E526" s="23">
        <f t="shared" si="43"/>
        <v>800000</v>
      </c>
      <c r="F526" s="23">
        <f t="shared" si="44"/>
        <v>2500000</v>
      </c>
      <c r="G526" s="23">
        <f t="shared" si="45"/>
        <v>42200000</v>
      </c>
      <c r="H526" s="2">
        <f t="shared" si="46"/>
        <v>45565000</v>
      </c>
      <c r="I526" s="28">
        <f>H526/(B526)</f>
        <v>8.7289272030651344E-2</v>
      </c>
    </row>
    <row r="527" spans="2:9" x14ac:dyDescent="0.2">
      <c r="B527" s="2">
        <f>Tabel1[[#This Row],[Millioner kr.]]*10^6</f>
        <v>523000000</v>
      </c>
      <c r="C527" s="1">
        <v>523</v>
      </c>
      <c r="D527" s="23">
        <f t="shared" si="42"/>
        <v>65000</v>
      </c>
      <c r="E527" s="23">
        <f t="shared" si="43"/>
        <v>800000</v>
      </c>
      <c r="F527" s="23">
        <f t="shared" si="44"/>
        <v>2500000</v>
      </c>
      <c r="G527" s="23">
        <f t="shared" si="45"/>
        <v>42300000</v>
      </c>
      <c r="H527" s="2">
        <f t="shared" si="46"/>
        <v>45665000</v>
      </c>
      <c r="I527" s="28">
        <f>H527/(B527)</f>
        <v>8.731357552581262E-2</v>
      </c>
    </row>
    <row r="528" spans="2:9" x14ac:dyDescent="0.2">
      <c r="B528" s="2">
        <f>Tabel1[[#This Row],[Millioner kr.]]*10^6</f>
        <v>524000000</v>
      </c>
      <c r="C528" s="1">
        <v>524</v>
      </c>
      <c r="D528" s="23">
        <f t="shared" si="42"/>
        <v>65000</v>
      </c>
      <c r="E528" s="23">
        <f t="shared" si="43"/>
        <v>800000</v>
      </c>
      <c r="F528" s="23">
        <f t="shared" si="44"/>
        <v>2500000</v>
      </c>
      <c r="G528" s="23">
        <f t="shared" si="45"/>
        <v>42400000</v>
      </c>
      <c r="H528" s="2">
        <f t="shared" si="46"/>
        <v>45765000</v>
      </c>
      <c r="I528" s="28">
        <f>H528/(B528)</f>
        <v>8.7337786259541986E-2</v>
      </c>
    </row>
    <row r="529" spans="2:9" x14ac:dyDescent="0.2">
      <c r="B529" s="2">
        <f>Tabel1[[#This Row],[Millioner kr.]]*10^6</f>
        <v>525000000</v>
      </c>
      <c r="C529" s="1">
        <v>525</v>
      </c>
      <c r="D529" s="23">
        <f t="shared" si="42"/>
        <v>65000</v>
      </c>
      <c r="E529" s="23">
        <f t="shared" si="43"/>
        <v>800000</v>
      </c>
      <c r="F529" s="23">
        <f t="shared" si="44"/>
        <v>2500000</v>
      </c>
      <c r="G529" s="23">
        <f t="shared" si="45"/>
        <v>42500000</v>
      </c>
      <c r="H529" s="2">
        <f t="shared" si="46"/>
        <v>45865000</v>
      </c>
      <c r="I529" s="28">
        <f>H529/(B529)</f>
        <v>8.7361904761904766E-2</v>
      </c>
    </row>
    <row r="530" spans="2:9" x14ac:dyDescent="0.2">
      <c r="B530" s="2">
        <f>Tabel1[[#This Row],[Millioner kr.]]*10^6</f>
        <v>526000000</v>
      </c>
      <c r="C530" s="1">
        <v>526</v>
      </c>
      <c r="D530" s="23">
        <f t="shared" si="42"/>
        <v>65000</v>
      </c>
      <c r="E530" s="23">
        <f t="shared" si="43"/>
        <v>800000</v>
      </c>
      <c r="F530" s="23">
        <f t="shared" si="44"/>
        <v>2500000</v>
      </c>
      <c r="G530" s="23">
        <f t="shared" si="45"/>
        <v>42600000</v>
      </c>
      <c r="H530" s="2">
        <f t="shared" si="46"/>
        <v>45965000</v>
      </c>
      <c r="I530" s="28">
        <f>H530/(B530)</f>
        <v>8.7385931558935356E-2</v>
      </c>
    </row>
    <row r="531" spans="2:9" x14ac:dyDescent="0.2">
      <c r="B531" s="2">
        <f>Tabel1[[#This Row],[Millioner kr.]]*10^6</f>
        <v>527000000</v>
      </c>
      <c r="C531" s="1">
        <v>527</v>
      </c>
      <c r="D531" s="23">
        <f t="shared" si="42"/>
        <v>65000</v>
      </c>
      <c r="E531" s="23">
        <f t="shared" si="43"/>
        <v>800000</v>
      </c>
      <c r="F531" s="23">
        <f t="shared" si="44"/>
        <v>2500000</v>
      </c>
      <c r="G531" s="23">
        <f t="shared" si="45"/>
        <v>42700000</v>
      </c>
      <c r="H531" s="2">
        <f t="shared" si="46"/>
        <v>46065000</v>
      </c>
      <c r="I531" s="28">
        <f>H531/(B531)</f>
        <v>8.7409867172675515E-2</v>
      </c>
    </row>
    <row r="532" spans="2:9" x14ac:dyDescent="0.2">
      <c r="B532" s="2">
        <f>Tabel1[[#This Row],[Millioner kr.]]*10^6</f>
        <v>528000000</v>
      </c>
      <c r="C532" s="1">
        <v>528</v>
      </c>
      <c r="D532" s="23">
        <f t="shared" si="42"/>
        <v>65000</v>
      </c>
      <c r="E532" s="23">
        <f t="shared" si="43"/>
        <v>800000</v>
      </c>
      <c r="F532" s="23">
        <f t="shared" si="44"/>
        <v>2500000</v>
      </c>
      <c r="G532" s="23">
        <f t="shared" si="45"/>
        <v>42800000</v>
      </c>
      <c r="H532" s="2">
        <f t="shared" si="46"/>
        <v>46165000</v>
      </c>
      <c r="I532" s="28">
        <f>H532/(B532)</f>
        <v>8.743371212121212E-2</v>
      </c>
    </row>
    <row r="533" spans="2:9" x14ac:dyDescent="0.2">
      <c r="B533" s="2">
        <f>Tabel1[[#This Row],[Millioner kr.]]*10^6</f>
        <v>529000000</v>
      </c>
      <c r="C533" s="1">
        <v>529</v>
      </c>
      <c r="D533" s="23">
        <f t="shared" si="42"/>
        <v>65000</v>
      </c>
      <c r="E533" s="23">
        <f t="shared" si="43"/>
        <v>800000</v>
      </c>
      <c r="F533" s="23">
        <f t="shared" si="44"/>
        <v>2500000</v>
      </c>
      <c r="G533" s="23">
        <f t="shared" si="45"/>
        <v>42900000</v>
      </c>
      <c r="H533" s="2">
        <f t="shared" si="46"/>
        <v>46265000</v>
      </c>
      <c r="I533" s="28">
        <f>H533/(B533)</f>
        <v>8.745746691871456E-2</v>
      </c>
    </row>
    <row r="534" spans="2:9" x14ac:dyDescent="0.2">
      <c r="B534" s="2">
        <f>Tabel1[[#This Row],[Millioner kr.]]*10^6</f>
        <v>530000000</v>
      </c>
      <c r="C534" s="1">
        <v>530</v>
      </c>
      <c r="D534" s="23">
        <f t="shared" si="42"/>
        <v>65000</v>
      </c>
      <c r="E534" s="23">
        <f t="shared" si="43"/>
        <v>800000</v>
      </c>
      <c r="F534" s="23">
        <f t="shared" si="44"/>
        <v>2500000</v>
      </c>
      <c r="G534" s="23">
        <f t="shared" si="45"/>
        <v>43000000</v>
      </c>
      <c r="H534" s="2">
        <f t="shared" si="46"/>
        <v>46365000</v>
      </c>
      <c r="I534" s="28">
        <f>H534/(B534)</f>
        <v>8.7481132075471701E-2</v>
      </c>
    </row>
    <row r="535" spans="2:9" x14ac:dyDescent="0.2">
      <c r="B535" s="2">
        <f>Tabel1[[#This Row],[Millioner kr.]]*10^6</f>
        <v>531000000</v>
      </c>
      <c r="C535" s="1">
        <v>531</v>
      </c>
      <c r="D535" s="23">
        <f t="shared" si="42"/>
        <v>65000</v>
      </c>
      <c r="E535" s="23">
        <f t="shared" si="43"/>
        <v>800000</v>
      </c>
      <c r="F535" s="23">
        <f t="shared" si="44"/>
        <v>2500000</v>
      </c>
      <c r="G535" s="23">
        <f t="shared" si="45"/>
        <v>43100000</v>
      </c>
      <c r="H535" s="2">
        <f t="shared" si="46"/>
        <v>46465000</v>
      </c>
      <c r="I535" s="28">
        <f>H535/(B535)</f>
        <v>8.7504708097928444E-2</v>
      </c>
    </row>
    <row r="536" spans="2:9" x14ac:dyDescent="0.2">
      <c r="B536" s="2">
        <f>Tabel1[[#This Row],[Millioner kr.]]*10^6</f>
        <v>532000000</v>
      </c>
      <c r="C536" s="1">
        <v>532</v>
      </c>
      <c r="D536" s="23">
        <f t="shared" si="42"/>
        <v>65000</v>
      </c>
      <c r="E536" s="23">
        <f t="shared" si="43"/>
        <v>800000</v>
      </c>
      <c r="F536" s="23">
        <f t="shared" si="44"/>
        <v>2500000</v>
      </c>
      <c r="G536" s="23">
        <f t="shared" si="45"/>
        <v>43200000</v>
      </c>
      <c r="H536" s="2">
        <f t="shared" si="46"/>
        <v>46565000</v>
      </c>
      <c r="I536" s="28">
        <f>H536/(B536)</f>
        <v>8.7528195488721802E-2</v>
      </c>
    </row>
    <row r="537" spans="2:9" x14ac:dyDescent="0.2">
      <c r="B537" s="2">
        <f>Tabel1[[#This Row],[Millioner kr.]]*10^6</f>
        <v>533000000</v>
      </c>
      <c r="C537" s="1">
        <v>533</v>
      </c>
      <c r="D537" s="23">
        <f t="shared" si="42"/>
        <v>65000</v>
      </c>
      <c r="E537" s="23">
        <f t="shared" si="43"/>
        <v>800000</v>
      </c>
      <c r="F537" s="23">
        <f t="shared" si="44"/>
        <v>2500000</v>
      </c>
      <c r="G537" s="23">
        <f t="shared" si="45"/>
        <v>43300000</v>
      </c>
      <c r="H537" s="2">
        <f t="shared" si="46"/>
        <v>46665000</v>
      </c>
      <c r="I537" s="28">
        <f>H537/(B537)</f>
        <v>8.7551594746716699E-2</v>
      </c>
    </row>
    <row r="538" spans="2:9" x14ac:dyDescent="0.2">
      <c r="B538" s="2">
        <f>Tabel1[[#This Row],[Millioner kr.]]*10^6</f>
        <v>534000000</v>
      </c>
      <c r="C538" s="1">
        <v>534</v>
      </c>
      <c r="D538" s="23">
        <f t="shared" si="42"/>
        <v>65000</v>
      </c>
      <c r="E538" s="23">
        <f t="shared" si="43"/>
        <v>800000</v>
      </c>
      <c r="F538" s="23">
        <f t="shared" si="44"/>
        <v>2500000</v>
      </c>
      <c r="G538" s="23">
        <f t="shared" si="45"/>
        <v>43400000</v>
      </c>
      <c r="H538" s="2">
        <f t="shared" si="46"/>
        <v>46765000</v>
      </c>
      <c r="I538" s="28">
        <f>H538/(B538)</f>
        <v>8.7574906367041197E-2</v>
      </c>
    </row>
    <row r="539" spans="2:9" x14ac:dyDescent="0.2">
      <c r="B539" s="2">
        <f>Tabel1[[#This Row],[Millioner kr.]]*10^6</f>
        <v>535000000</v>
      </c>
      <c r="C539" s="1">
        <v>535</v>
      </c>
      <c r="D539" s="23">
        <f t="shared" si="42"/>
        <v>65000</v>
      </c>
      <c r="E539" s="23">
        <f t="shared" si="43"/>
        <v>800000</v>
      </c>
      <c r="F539" s="23">
        <f t="shared" si="44"/>
        <v>2500000</v>
      </c>
      <c r="G539" s="23">
        <f t="shared" si="45"/>
        <v>43500000</v>
      </c>
      <c r="H539" s="2">
        <f t="shared" si="46"/>
        <v>46865000</v>
      </c>
      <c r="I539" s="28">
        <f>H539/(B539)</f>
        <v>8.7598130841121502E-2</v>
      </c>
    </row>
    <row r="540" spans="2:9" x14ac:dyDescent="0.2">
      <c r="B540" s="2">
        <f>Tabel1[[#This Row],[Millioner kr.]]*10^6</f>
        <v>536000000</v>
      </c>
      <c r="C540" s="1">
        <v>536</v>
      </c>
      <c r="D540" s="23">
        <f t="shared" si="42"/>
        <v>65000</v>
      </c>
      <c r="E540" s="23">
        <f t="shared" si="43"/>
        <v>800000</v>
      </c>
      <c r="F540" s="23">
        <f t="shared" si="44"/>
        <v>2500000</v>
      </c>
      <c r="G540" s="23">
        <f t="shared" si="45"/>
        <v>43600000</v>
      </c>
      <c r="H540" s="2">
        <f t="shared" si="46"/>
        <v>46965000</v>
      </c>
      <c r="I540" s="28">
        <f>H540/(B540)</f>
        <v>8.762126865671642E-2</v>
      </c>
    </row>
    <row r="541" spans="2:9" x14ac:dyDescent="0.2">
      <c r="B541" s="2">
        <f>Tabel1[[#This Row],[Millioner kr.]]*10^6</f>
        <v>537000000</v>
      </c>
      <c r="C541" s="1">
        <v>537</v>
      </c>
      <c r="D541" s="23">
        <f t="shared" si="42"/>
        <v>65000</v>
      </c>
      <c r="E541" s="23">
        <f t="shared" si="43"/>
        <v>800000</v>
      </c>
      <c r="F541" s="23">
        <f t="shared" si="44"/>
        <v>2500000</v>
      </c>
      <c r="G541" s="23">
        <f t="shared" si="45"/>
        <v>43700000</v>
      </c>
      <c r="H541" s="2">
        <f t="shared" si="46"/>
        <v>47065000</v>
      </c>
      <c r="I541" s="28">
        <f>H541/(B541)</f>
        <v>8.7644320297951578E-2</v>
      </c>
    </row>
    <row r="542" spans="2:9" x14ac:dyDescent="0.2">
      <c r="B542" s="2">
        <f>Tabel1[[#This Row],[Millioner kr.]]*10^6</f>
        <v>538000000</v>
      </c>
      <c r="C542" s="1">
        <v>538</v>
      </c>
      <c r="D542" s="23">
        <f t="shared" si="42"/>
        <v>65000</v>
      </c>
      <c r="E542" s="23">
        <f t="shared" si="43"/>
        <v>800000</v>
      </c>
      <c r="F542" s="23">
        <f t="shared" si="44"/>
        <v>2500000</v>
      </c>
      <c r="G542" s="23">
        <f t="shared" si="45"/>
        <v>43800000</v>
      </c>
      <c r="H542" s="2">
        <f t="shared" si="46"/>
        <v>47165000</v>
      </c>
      <c r="I542" s="28">
        <f>H542/(B542)</f>
        <v>8.7667286245353165E-2</v>
      </c>
    </row>
    <row r="543" spans="2:9" x14ac:dyDescent="0.2">
      <c r="B543" s="2">
        <f>Tabel1[[#This Row],[Millioner kr.]]*10^6</f>
        <v>539000000</v>
      </c>
      <c r="C543" s="1">
        <v>539</v>
      </c>
      <c r="D543" s="23">
        <f t="shared" si="42"/>
        <v>65000</v>
      </c>
      <c r="E543" s="23">
        <f t="shared" si="43"/>
        <v>800000</v>
      </c>
      <c r="F543" s="23">
        <f t="shared" si="44"/>
        <v>2500000</v>
      </c>
      <c r="G543" s="23">
        <f t="shared" si="45"/>
        <v>43900000</v>
      </c>
      <c r="H543" s="2">
        <f t="shared" si="46"/>
        <v>47265000</v>
      </c>
      <c r="I543" s="28">
        <f>H543/(B543)</f>
        <v>8.7690166975881265E-2</v>
      </c>
    </row>
    <row r="544" spans="2:9" x14ac:dyDescent="0.2">
      <c r="B544" s="2">
        <f>Tabel1[[#This Row],[Millioner kr.]]*10^6</f>
        <v>540000000</v>
      </c>
      <c r="C544" s="1">
        <v>540</v>
      </c>
      <c r="D544" s="23">
        <f t="shared" si="42"/>
        <v>65000</v>
      </c>
      <c r="E544" s="23">
        <f t="shared" si="43"/>
        <v>800000</v>
      </c>
      <c r="F544" s="23">
        <f t="shared" si="44"/>
        <v>2500000</v>
      </c>
      <c r="G544" s="23">
        <f t="shared" si="45"/>
        <v>44000000</v>
      </c>
      <c r="H544" s="2">
        <f t="shared" si="46"/>
        <v>47365000</v>
      </c>
      <c r="I544" s="28">
        <f>H544/(B544)</f>
        <v>8.7712962962962965E-2</v>
      </c>
    </row>
    <row r="545" spans="2:9" x14ac:dyDescent="0.2">
      <c r="B545" s="2">
        <f>Tabel1[[#This Row],[Millioner kr.]]*10^6</f>
        <v>541000000</v>
      </c>
      <c r="C545" s="1">
        <v>541</v>
      </c>
      <c r="D545" s="23">
        <f t="shared" si="42"/>
        <v>65000</v>
      </c>
      <c r="E545" s="23">
        <f t="shared" si="43"/>
        <v>800000</v>
      </c>
      <c r="F545" s="23">
        <f t="shared" si="44"/>
        <v>2500000</v>
      </c>
      <c r="G545" s="23">
        <f t="shared" si="45"/>
        <v>44100000</v>
      </c>
      <c r="H545" s="2">
        <f t="shared" si="46"/>
        <v>47465000</v>
      </c>
      <c r="I545" s="28">
        <f>H545/(B545)</f>
        <v>8.7735674676524961E-2</v>
      </c>
    </row>
    <row r="546" spans="2:9" x14ac:dyDescent="0.2">
      <c r="B546" s="2">
        <f>Tabel1[[#This Row],[Millioner kr.]]*10^6</f>
        <v>542000000</v>
      </c>
      <c r="C546" s="1">
        <v>542</v>
      </c>
      <c r="D546" s="23">
        <f t="shared" si="42"/>
        <v>65000</v>
      </c>
      <c r="E546" s="23">
        <f t="shared" si="43"/>
        <v>800000</v>
      </c>
      <c r="F546" s="23">
        <f t="shared" si="44"/>
        <v>2500000</v>
      </c>
      <c r="G546" s="23">
        <f t="shared" si="45"/>
        <v>44200000</v>
      </c>
      <c r="H546" s="2">
        <f t="shared" si="46"/>
        <v>47565000</v>
      </c>
      <c r="I546" s="28">
        <f>H546/(B546)</f>
        <v>8.7758302583025832E-2</v>
      </c>
    </row>
    <row r="547" spans="2:9" x14ac:dyDescent="0.2">
      <c r="B547" s="2">
        <f>Tabel1[[#This Row],[Millioner kr.]]*10^6</f>
        <v>543000000</v>
      </c>
      <c r="C547" s="1">
        <v>543</v>
      </c>
      <c r="D547" s="23">
        <f t="shared" si="42"/>
        <v>65000</v>
      </c>
      <c r="E547" s="23">
        <f t="shared" si="43"/>
        <v>800000</v>
      </c>
      <c r="F547" s="23">
        <f t="shared" si="44"/>
        <v>2500000</v>
      </c>
      <c r="G547" s="23">
        <f t="shared" si="45"/>
        <v>44300000</v>
      </c>
      <c r="H547" s="2">
        <f t="shared" si="46"/>
        <v>47665000</v>
      </c>
      <c r="I547" s="28">
        <f>H547/(B547)</f>
        <v>8.7780847145488033E-2</v>
      </c>
    </row>
    <row r="548" spans="2:9" x14ac:dyDescent="0.2">
      <c r="B548" s="2">
        <f>Tabel1[[#This Row],[Millioner kr.]]*10^6</f>
        <v>544000000</v>
      </c>
      <c r="C548" s="1">
        <v>544</v>
      </c>
      <c r="D548" s="23">
        <f t="shared" si="42"/>
        <v>65000</v>
      </c>
      <c r="E548" s="23">
        <f t="shared" si="43"/>
        <v>800000</v>
      </c>
      <c r="F548" s="23">
        <f t="shared" si="44"/>
        <v>2500000</v>
      </c>
      <c r="G548" s="23">
        <f t="shared" si="45"/>
        <v>44400000</v>
      </c>
      <c r="H548" s="2">
        <f t="shared" si="46"/>
        <v>47765000</v>
      </c>
      <c r="I548" s="28">
        <f>H548/(B548)</f>
        <v>8.7803308823529408E-2</v>
      </c>
    </row>
    <row r="549" spans="2:9" x14ac:dyDescent="0.2">
      <c r="B549" s="2">
        <f>Tabel1[[#This Row],[Millioner kr.]]*10^6</f>
        <v>545000000</v>
      </c>
      <c r="C549" s="1">
        <v>545</v>
      </c>
      <c r="D549" s="23">
        <f t="shared" si="42"/>
        <v>65000</v>
      </c>
      <c r="E549" s="23">
        <f t="shared" si="43"/>
        <v>800000</v>
      </c>
      <c r="F549" s="23">
        <f t="shared" si="44"/>
        <v>2500000</v>
      </c>
      <c r="G549" s="23">
        <f t="shared" si="45"/>
        <v>44500000</v>
      </c>
      <c r="H549" s="2">
        <f t="shared" si="46"/>
        <v>47865000</v>
      </c>
      <c r="I549" s="28">
        <f>H549/(B549)</f>
        <v>8.7825688073394498E-2</v>
      </c>
    </row>
    <row r="550" spans="2:9" x14ac:dyDescent="0.2">
      <c r="B550" s="2">
        <f>Tabel1[[#This Row],[Millioner kr.]]*10^6</f>
        <v>546000000</v>
      </c>
      <c r="C550" s="1">
        <v>546</v>
      </c>
      <c r="D550" s="23">
        <f t="shared" si="42"/>
        <v>65000</v>
      </c>
      <c r="E550" s="23">
        <f t="shared" si="43"/>
        <v>800000</v>
      </c>
      <c r="F550" s="23">
        <f t="shared" si="44"/>
        <v>2500000</v>
      </c>
      <c r="G550" s="23">
        <f t="shared" si="45"/>
        <v>44600000</v>
      </c>
      <c r="H550" s="2">
        <f t="shared" si="46"/>
        <v>47965000</v>
      </c>
      <c r="I550" s="28">
        <f>H550/(B550)</f>
        <v>8.7847985347985352E-2</v>
      </c>
    </row>
    <row r="551" spans="2:9" x14ac:dyDescent="0.2">
      <c r="B551" s="2">
        <f>Tabel1[[#This Row],[Millioner kr.]]*10^6</f>
        <v>547000000</v>
      </c>
      <c r="C551" s="1">
        <v>547</v>
      </c>
      <c r="D551" s="23">
        <f t="shared" si="42"/>
        <v>65000</v>
      </c>
      <c r="E551" s="23">
        <f t="shared" si="43"/>
        <v>800000</v>
      </c>
      <c r="F551" s="23">
        <f t="shared" si="44"/>
        <v>2500000</v>
      </c>
      <c r="G551" s="23">
        <f t="shared" si="45"/>
        <v>44700000</v>
      </c>
      <c r="H551" s="2">
        <f t="shared" si="46"/>
        <v>48065000</v>
      </c>
      <c r="I551" s="28">
        <f>H551/(B551)</f>
        <v>8.7870201096892142E-2</v>
      </c>
    </row>
    <row r="552" spans="2:9" x14ac:dyDescent="0.2">
      <c r="B552" s="2">
        <f>Tabel1[[#This Row],[Millioner kr.]]*10^6</f>
        <v>548000000</v>
      </c>
      <c r="C552" s="1">
        <v>548</v>
      </c>
      <c r="D552" s="23">
        <f t="shared" si="42"/>
        <v>65000</v>
      </c>
      <c r="E552" s="23">
        <f t="shared" si="43"/>
        <v>800000</v>
      </c>
      <c r="F552" s="23">
        <f t="shared" si="44"/>
        <v>2500000</v>
      </c>
      <c r="G552" s="23">
        <f t="shared" si="45"/>
        <v>44800000</v>
      </c>
      <c r="H552" s="2">
        <f t="shared" si="46"/>
        <v>48165000</v>
      </c>
      <c r="I552" s="28">
        <f>H552/(B552)</f>
        <v>8.7892335766423357E-2</v>
      </c>
    </row>
    <row r="553" spans="2:9" x14ac:dyDescent="0.2">
      <c r="B553" s="2">
        <f>Tabel1[[#This Row],[Millioner kr.]]*10^6</f>
        <v>549000000</v>
      </c>
      <c r="C553" s="1">
        <v>549</v>
      </c>
      <c r="D553" s="23">
        <f t="shared" si="42"/>
        <v>65000</v>
      </c>
      <c r="E553" s="23">
        <f t="shared" si="43"/>
        <v>800000</v>
      </c>
      <c r="F553" s="23">
        <f t="shared" si="44"/>
        <v>2500000</v>
      </c>
      <c r="G553" s="23">
        <f t="shared" si="45"/>
        <v>44900000</v>
      </c>
      <c r="H553" s="2">
        <f t="shared" si="46"/>
        <v>48265000</v>
      </c>
      <c r="I553" s="28">
        <f>H553/(B553)</f>
        <v>8.79143897996357E-2</v>
      </c>
    </row>
    <row r="554" spans="2:9" x14ac:dyDescent="0.2">
      <c r="B554" s="2">
        <f>Tabel1[[#This Row],[Millioner kr.]]*10^6</f>
        <v>550000000</v>
      </c>
      <c r="C554" s="1">
        <v>550</v>
      </c>
      <c r="D554" s="23">
        <f t="shared" si="42"/>
        <v>65000</v>
      </c>
      <c r="E554" s="23">
        <f t="shared" si="43"/>
        <v>800000</v>
      </c>
      <c r="F554" s="23">
        <f t="shared" si="44"/>
        <v>2500000</v>
      </c>
      <c r="G554" s="23">
        <f t="shared" si="45"/>
        <v>45000000</v>
      </c>
      <c r="H554" s="2">
        <f t="shared" si="46"/>
        <v>48365000</v>
      </c>
      <c r="I554" s="28">
        <f>H554/(B554)</f>
        <v>8.7936363636363632E-2</v>
      </c>
    </row>
    <row r="555" spans="2:9" x14ac:dyDescent="0.2">
      <c r="B555" s="2">
        <f>Tabel1[[#This Row],[Millioner kr.]]*10^6</f>
        <v>551000000</v>
      </c>
      <c r="C555" s="1">
        <v>551</v>
      </c>
      <c r="D555" s="23">
        <f t="shared" si="42"/>
        <v>65000</v>
      </c>
      <c r="E555" s="23">
        <f t="shared" si="43"/>
        <v>800000</v>
      </c>
      <c r="F555" s="23">
        <f t="shared" si="44"/>
        <v>2500000</v>
      </c>
      <c r="G555" s="23">
        <f t="shared" si="45"/>
        <v>45100000</v>
      </c>
      <c r="H555" s="2">
        <f t="shared" si="46"/>
        <v>48465000</v>
      </c>
      <c r="I555" s="28">
        <f>H555/(B555)</f>
        <v>8.7958257713248639E-2</v>
      </c>
    </row>
    <row r="556" spans="2:9" x14ac:dyDescent="0.2">
      <c r="B556" s="2">
        <f>Tabel1[[#This Row],[Millioner kr.]]*10^6</f>
        <v>552000000</v>
      </c>
      <c r="C556" s="1">
        <v>552</v>
      </c>
      <c r="D556" s="23">
        <f t="shared" si="42"/>
        <v>65000</v>
      </c>
      <c r="E556" s="23">
        <f t="shared" si="43"/>
        <v>800000</v>
      </c>
      <c r="F556" s="23">
        <f t="shared" si="44"/>
        <v>2500000</v>
      </c>
      <c r="G556" s="23">
        <f t="shared" si="45"/>
        <v>45200000</v>
      </c>
      <c r="H556" s="2">
        <f t="shared" si="46"/>
        <v>48565000</v>
      </c>
      <c r="I556" s="28">
        <f>H556/(B556)</f>
        <v>8.7980072463768114E-2</v>
      </c>
    </row>
    <row r="557" spans="2:9" x14ac:dyDescent="0.2">
      <c r="B557" s="2">
        <f>Tabel1[[#This Row],[Millioner kr.]]*10^6</f>
        <v>553000000</v>
      </c>
      <c r="C557" s="1">
        <v>553</v>
      </c>
      <c r="D557" s="23">
        <f t="shared" si="42"/>
        <v>65000</v>
      </c>
      <c r="E557" s="23">
        <f t="shared" si="43"/>
        <v>800000</v>
      </c>
      <c r="F557" s="23">
        <f t="shared" si="44"/>
        <v>2500000</v>
      </c>
      <c r="G557" s="23">
        <f t="shared" si="45"/>
        <v>45300000</v>
      </c>
      <c r="H557" s="2">
        <f t="shared" si="46"/>
        <v>48665000</v>
      </c>
      <c r="I557" s="28">
        <f>H557/(B557)</f>
        <v>8.8001808318264013E-2</v>
      </c>
    </row>
    <row r="558" spans="2:9" x14ac:dyDescent="0.2">
      <c r="B558" s="2">
        <f>Tabel1[[#This Row],[Millioner kr.]]*10^6</f>
        <v>554000000</v>
      </c>
      <c r="C558" s="1">
        <v>554</v>
      </c>
      <c r="D558" s="23">
        <f t="shared" si="42"/>
        <v>65000</v>
      </c>
      <c r="E558" s="23">
        <f t="shared" si="43"/>
        <v>800000</v>
      </c>
      <c r="F558" s="23">
        <f t="shared" si="44"/>
        <v>2500000</v>
      </c>
      <c r="G558" s="23">
        <f t="shared" si="45"/>
        <v>45400000</v>
      </c>
      <c r="H558" s="2">
        <f t="shared" si="46"/>
        <v>48765000</v>
      </c>
      <c r="I558" s="28">
        <f>H558/(B558)</f>
        <v>8.8023465703971113E-2</v>
      </c>
    </row>
    <row r="559" spans="2:9" x14ac:dyDescent="0.2">
      <c r="B559" s="2">
        <f>Tabel1[[#This Row],[Millioner kr.]]*10^6</f>
        <v>555000000</v>
      </c>
      <c r="C559" s="1">
        <v>555</v>
      </c>
      <c r="D559" s="23">
        <f t="shared" si="42"/>
        <v>65000</v>
      </c>
      <c r="E559" s="23">
        <f t="shared" si="43"/>
        <v>800000</v>
      </c>
      <c r="F559" s="23">
        <f t="shared" si="44"/>
        <v>2500000</v>
      </c>
      <c r="G559" s="23">
        <f t="shared" si="45"/>
        <v>45500000</v>
      </c>
      <c r="H559" s="2">
        <f t="shared" si="46"/>
        <v>48865000</v>
      </c>
      <c r="I559" s="28">
        <f>H559/(B559)</f>
        <v>8.8045045045045039E-2</v>
      </c>
    </row>
    <row r="560" spans="2:9" x14ac:dyDescent="0.2">
      <c r="B560" s="2">
        <f>Tabel1[[#This Row],[Millioner kr.]]*10^6</f>
        <v>556000000</v>
      </c>
      <c r="C560" s="1">
        <v>556</v>
      </c>
      <c r="D560" s="23">
        <f t="shared" si="42"/>
        <v>65000</v>
      </c>
      <c r="E560" s="23">
        <f t="shared" si="43"/>
        <v>800000</v>
      </c>
      <c r="F560" s="23">
        <f t="shared" si="44"/>
        <v>2500000</v>
      </c>
      <c r="G560" s="23">
        <f t="shared" si="45"/>
        <v>45600000</v>
      </c>
      <c r="H560" s="2">
        <f t="shared" si="46"/>
        <v>48965000</v>
      </c>
      <c r="I560" s="28">
        <f>H560/(B560)</f>
        <v>8.8066546762589931E-2</v>
      </c>
    </row>
    <row r="561" spans="2:9" x14ac:dyDescent="0.2">
      <c r="B561" s="2">
        <f>Tabel1[[#This Row],[Millioner kr.]]*10^6</f>
        <v>557000000</v>
      </c>
      <c r="C561" s="1">
        <v>557</v>
      </c>
      <c r="D561" s="23">
        <f t="shared" si="42"/>
        <v>65000</v>
      </c>
      <c r="E561" s="23">
        <f t="shared" si="43"/>
        <v>800000</v>
      </c>
      <c r="F561" s="23">
        <f t="shared" si="44"/>
        <v>2500000</v>
      </c>
      <c r="G561" s="23">
        <f t="shared" si="45"/>
        <v>45700000</v>
      </c>
      <c r="H561" s="2">
        <f t="shared" si="46"/>
        <v>49065000</v>
      </c>
      <c r="I561" s="28">
        <f>H561/(B561)</f>
        <v>8.8087971274685817E-2</v>
      </c>
    </row>
    <row r="562" spans="2:9" x14ac:dyDescent="0.2">
      <c r="B562" s="2">
        <f>Tabel1[[#This Row],[Millioner kr.]]*10^6</f>
        <v>558000000</v>
      </c>
      <c r="C562" s="1">
        <v>558</v>
      </c>
      <c r="D562" s="23">
        <f t="shared" si="42"/>
        <v>65000</v>
      </c>
      <c r="E562" s="23">
        <f t="shared" si="43"/>
        <v>800000</v>
      </c>
      <c r="F562" s="23">
        <f t="shared" si="44"/>
        <v>2500000</v>
      </c>
      <c r="G562" s="23">
        <f t="shared" si="45"/>
        <v>45800000</v>
      </c>
      <c r="H562" s="2">
        <f t="shared" si="46"/>
        <v>49165000</v>
      </c>
      <c r="I562" s="28">
        <f>H562/(B562)</f>
        <v>8.8109318996415775E-2</v>
      </c>
    </row>
    <row r="563" spans="2:9" x14ac:dyDescent="0.2">
      <c r="B563" s="2">
        <f>Tabel1[[#This Row],[Millioner kr.]]*10^6</f>
        <v>559000000</v>
      </c>
      <c r="C563" s="1">
        <v>559</v>
      </c>
      <c r="D563" s="23">
        <f t="shared" si="42"/>
        <v>65000</v>
      </c>
      <c r="E563" s="23">
        <f t="shared" si="43"/>
        <v>800000</v>
      </c>
      <c r="F563" s="23">
        <f t="shared" si="44"/>
        <v>2500000</v>
      </c>
      <c r="G563" s="23">
        <f t="shared" si="45"/>
        <v>45900000</v>
      </c>
      <c r="H563" s="2">
        <f t="shared" si="46"/>
        <v>49265000</v>
      </c>
      <c r="I563" s="28">
        <f>H563/(B563)</f>
        <v>8.8130590339892664E-2</v>
      </c>
    </row>
    <row r="564" spans="2:9" x14ac:dyDescent="0.2">
      <c r="B564" s="2">
        <f>Tabel1[[#This Row],[Millioner kr.]]*10^6</f>
        <v>560000000</v>
      </c>
      <c r="C564" s="1">
        <v>560</v>
      </c>
      <c r="D564" s="23">
        <f t="shared" si="42"/>
        <v>65000</v>
      </c>
      <c r="E564" s="23">
        <f t="shared" si="43"/>
        <v>800000</v>
      </c>
      <c r="F564" s="23">
        <f t="shared" si="44"/>
        <v>2500000</v>
      </c>
      <c r="G564" s="23">
        <f t="shared" si="45"/>
        <v>46000000</v>
      </c>
      <c r="H564" s="2">
        <f t="shared" si="46"/>
        <v>49365000</v>
      </c>
      <c r="I564" s="28">
        <f>H564/(B564)</f>
        <v>8.815178571428571E-2</v>
      </c>
    </row>
    <row r="565" spans="2:9" x14ac:dyDescent="0.2">
      <c r="B565" s="2">
        <f>Tabel1[[#This Row],[Millioner kr.]]*10^6</f>
        <v>561000000</v>
      </c>
      <c r="C565" s="1">
        <v>561</v>
      </c>
      <c r="D565" s="23">
        <f t="shared" si="42"/>
        <v>65000</v>
      </c>
      <c r="E565" s="23">
        <f t="shared" si="43"/>
        <v>800000</v>
      </c>
      <c r="F565" s="23">
        <f t="shared" si="44"/>
        <v>2500000</v>
      </c>
      <c r="G565" s="23">
        <f t="shared" si="45"/>
        <v>46100000</v>
      </c>
      <c r="H565" s="2">
        <f t="shared" si="46"/>
        <v>49465000</v>
      </c>
      <c r="I565" s="28">
        <f>H565/(B565)</f>
        <v>8.8172905525846695E-2</v>
      </c>
    </row>
    <row r="566" spans="2:9" x14ac:dyDescent="0.2">
      <c r="B566" s="2">
        <f>Tabel1[[#This Row],[Millioner kr.]]*10^6</f>
        <v>562000000</v>
      </c>
      <c r="C566" s="1">
        <v>562</v>
      </c>
      <c r="D566" s="23">
        <f t="shared" si="42"/>
        <v>65000</v>
      </c>
      <c r="E566" s="23">
        <f t="shared" si="43"/>
        <v>800000</v>
      </c>
      <c r="F566" s="23">
        <f t="shared" si="44"/>
        <v>2500000</v>
      </c>
      <c r="G566" s="23">
        <f t="shared" si="45"/>
        <v>46200000</v>
      </c>
      <c r="H566" s="2">
        <f t="shared" si="46"/>
        <v>49565000</v>
      </c>
      <c r="I566" s="28">
        <f>H566/(B566)</f>
        <v>8.8193950177935937E-2</v>
      </c>
    </row>
    <row r="567" spans="2:9" x14ac:dyDescent="0.2">
      <c r="B567" s="2">
        <f>Tabel1[[#This Row],[Millioner kr.]]*10^6</f>
        <v>563000000</v>
      </c>
      <c r="C567" s="1">
        <v>563</v>
      </c>
      <c r="D567" s="23">
        <f t="shared" si="42"/>
        <v>65000</v>
      </c>
      <c r="E567" s="23">
        <f t="shared" si="43"/>
        <v>800000</v>
      </c>
      <c r="F567" s="23">
        <f t="shared" si="44"/>
        <v>2500000</v>
      </c>
      <c r="G567" s="23">
        <f t="shared" si="45"/>
        <v>46300000</v>
      </c>
      <c r="H567" s="2">
        <f t="shared" si="46"/>
        <v>49665000</v>
      </c>
      <c r="I567" s="28">
        <f>H567/(B567)</f>
        <v>8.8214920071047961E-2</v>
      </c>
    </row>
    <row r="568" spans="2:9" x14ac:dyDescent="0.2">
      <c r="B568" s="2">
        <f>Tabel1[[#This Row],[Millioner kr.]]*10^6</f>
        <v>564000000</v>
      </c>
      <c r="C568" s="1">
        <v>564</v>
      </c>
      <c r="D568" s="23">
        <f t="shared" si="42"/>
        <v>65000</v>
      </c>
      <c r="E568" s="23">
        <f t="shared" si="43"/>
        <v>800000</v>
      </c>
      <c r="F568" s="23">
        <f t="shared" si="44"/>
        <v>2500000</v>
      </c>
      <c r="G568" s="23">
        <f t="shared" si="45"/>
        <v>46400000</v>
      </c>
      <c r="H568" s="2">
        <f t="shared" si="46"/>
        <v>49765000</v>
      </c>
      <c r="I568" s="28">
        <f>H568/(B568)</f>
        <v>8.8235815602836873E-2</v>
      </c>
    </row>
    <row r="569" spans="2:9" x14ac:dyDescent="0.2">
      <c r="B569" s="2">
        <f>Tabel1[[#This Row],[Millioner kr.]]*10^6</f>
        <v>565000000</v>
      </c>
      <c r="C569" s="1">
        <v>565</v>
      </c>
      <c r="D569" s="23">
        <f t="shared" si="42"/>
        <v>65000</v>
      </c>
      <c r="E569" s="23">
        <f t="shared" si="43"/>
        <v>800000</v>
      </c>
      <c r="F569" s="23">
        <f t="shared" si="44"/>
        <v>2500000</v>
      </c>
      <c r="G569" s="23">
        <f t="shared" si="45"/>
        <v>46500000</v>
      </c>
      <c r="H569" s="2">
        <f t="shared" si="46"/>
        <v>49865000</v>
      </c>
      <c r="I569" s="28">
        <f>H569/(B569)</f>
        <v>8.8256637168141597E-2</v>
      </c>
    </row>
    <row r="570" spans="2:9" x14ac:dyDescent="0.2">
      <c r="B570" s="2">
        <f>Tabel1[[#This Row],[Millioner kr.]]*10^6</f>
        <v>566000000</v>
      </c>
      <c r="C570" s="1">
        <v>566</v>
      </c>
      <c r="D570" s="23">
        <f t="shared" si="42"/>
        <v>65000</v>
      </c>
      <c r="E570" s="23">
        <f t="shared" si="43"/>
        <v>800000</v>
      </c>
      <c r="F570" s="23">
        <f t="shared" si="44"/>
        <v>2500000</v>
      </c>
      <c r="G570" s="23">
        <f t="shared" si="45"/>
        <v>46600000</v>
      </c>
      <c r="H570" s="2">
        <f t="shared" si="46"/>
        <v>49965000</v>
      </c>
      <c r="I570" s="28">
        <f>H570/(B570)</f>
        <v>8.8277385159010596E-2</v>
      </c>
    </row>
    <row r="571" spans="2:9" x14ac:dyDescent="0.2">
      <c r="B571" s="2">
        <f>Tabel1[[#This Row],[Millioner kr.]]*10^6</f>
        <v>567000000</v>
      </c>
      <c r="C571" s="1">
        <v>567</v>
      </c>
      <c r="D571" s="23">
        <f t="shared" si="42"/>
        <v>65000</v>
      </c>
      <c r="E571" s="23">
        <f t="shared" si="43"/>
        <v>800000</v>
      </c>
      <c r="F571" s="23">
        <f t="shared" si="44"/>
        <v>2500000</v>
      </c>
      <c r="G571" s="23">
        <f t="shared" si="45"/>
        <v>46700000</v>
      </c>
      <c r="H571" s="2">
        <f t="shared" si="46"/>
        <v>50065000</v>
      </c>
      <c r="I571" s="28">
        <f>H571/(B571)</f>
        <v>8.829805996472663E-2</v>
      </c>
    </row>
    <row r="572" spans="2:9" x14ac:dyDescent="0.2">
      <c r="B572" s="2">
        <f>Tabel1[[#This Row],[Millioner kr.]]*10^6</f>
        <v>568000000</v>
      </c>
      <c r="C572" s="1">
        <v>568</v>
      </c>
      <c r="D572" s="23">
        <f t="shared" si="42"/>
        <v>65000</v>
      </c>
      <c r="E572" s="23">
        <f t="shared" si="43"/>
        <v>800000</v>
      </c>
      <c r="F572" s="23">
        <f t="shared" si="44"/>
        <v>2500000</v>
      </c>
      <c r="G572" s="23">
        <f t="shared" si="45"/>
        <v>46800000</v>
      </c>
      <c r="H572" s="2">
        <f t="shared" si="46"/>
        <v>50165000</v>
      </c>
      <c r="I572" s="28">
        <f>H572/(B572)</f>
        <v>8.8318661971830983E-2</v>
      </c>
    </row>
    <row r="573" spans="2:9" x14ac:dyDescent="0.2">
      <c r="B573" s="2">
        <f>Tabel1[[#This Row],[Millioner kr.]]*10^6</f>
        <v>569000000</v>
      </c>
      <c r="C573" s="1">
        <v>569</v>
      </c>
      <c r="D573" s="23">
        <f t="shared" si="42"/>
        <v>65000</v>
      </c>
      <c r="E573" s="23">
        <f t="shared" si="43"/>
        <v>800000</v>
      </c>
      <c r="F573" s="23">
        <f t="shared" si="44"/>
        <v>2500000</v>
      </c>
      <c r="G573" s="23">
        <f t="shared" si="45"/>
        <v>46900000</v>
      </c>
      <c r="H573" s="2">
        <f t="shared" si="46"/>
        <v>50265000</v>
      </c>
      <c r="I573" s="28">
        <f>H573/(B573)</f>
        <v>8.8339191564147629E-2</v>
      </c>
    </row>
    <row r="574" spans="2:9" x14ac:dyDescent="0.2">
      <c r="B574" s="2">
        <f>Tabel1[[#This Row],[Millioner kr.]]*10^6</f>
        <v>570000000</v>
      </c>
      <c r="C574" s="1">
        <v>570</v>
      </c>
      <c r="D574" s="23">
        <f t="shared" si="42"/>
        <v>65000</v>
      </c>
      <c r="E574" s="23">
        <f t="shared" si="43"/>
        <v>800000</v>
      </c>
      <c r="F574" s="23">
        <f t="shared" si="44"/>
        <v>2500000</v>
      </c>
      <c r="G574" s="23">
        <f t="shared" si="45"/>
        <v>47000000</v>
      </c>
      <c r="H574" s="2">
        <f t="shared" si="46"/>
        <v>50365000</v>
      </c>
      <c r="I574" s="28">
        <f>H574/(B574)</f>
        <v>8.8359649122807013E-2</v>
      </c>
    </row>
    <row r="575" spans="2:9" x14ac:dyDescent="0.2">
      <c r="B575" s="2">
        <f>Tabel1[[#This Row],[Millioner kr.]]*10^6</f>
        <v>571000000</v>
      </c>
      <c r="C575" s="1">
        <v>571</v>
      </c>
      <c r="D575" s="23">
        <f t="shared" si="42"/>
        <v>65000</v>
      </c>
      <c r="E575" s="23">
        <f t="shared" si="43"/>
        <v>800000</v>
      </c>
      <c r="F575" s="23">
        <f t="shared" si="44"/>
        <v>2500000</v>
      </c>
      <c r="G575" s="23">
        <f t="shared" si="45"/>
        <v>47100000</v>
      </c>
      <c r="H575" s="2">
        <f t="shared" si="46"/>
        <v>50465000</v>
      </c>
      <c r="I575" s="28">
        <f>H575/(B575)</f>
        <v>8.8380035026269704E-2</v>
      </c>
    </row>
    <row r="576" spans="2:9" x14ac:dyDescent="0.2">
      <c r="B576" s="2">
        <f>Tabel1[[#This Row],[Millioner kr.]]*10^6</f>
        <v>572000000</v>
      </c>
      <c r="C576" s="1">
        <v>572</v>
      </c>
      <c r="D576" s="23">
        <f t="shared" si="42"/>
        <v>65000</v>
      </c>
      <c r="E576" s="23">
        <f t="shared" si="43"/>
        <v>800000</v>
      </c>
      <c r="F576" s="23">
        <f t="shared" si="44"/>
        <v>2500000</v>
      </c>
      <c r="G576" s="23">
        <f t="shared" si="45"/>
        <v>47200000</v>
      </c>
      <c r="H576" s="2">
        <f t="shared" si="46"/>
        <v>50565000</v>
      </c>
      <c r="I576" s="28">
        <f>H576/(B576)</f>
        <v>8.8400349650349652E-2</v>
      </c>
    </row>
    <row r="577" spans="2:9" x14ac:dyDescent="0.2">
      <c r="B577" s="2">
        <f>Tabel1[[#This Row],[Millioner kr.]]*10^6</f>
        <v>573000000</v>
      </c>
      <c r="C577" s="1">
        <v>573</v>
      </c>
      <c r="D577" s="23">
        <f t="shared" si="42"/>
        <v>65000</v>
      </c>
      <c r="E577" s="23">
        <f t="shared" si="43"/>
        <v>800000</v>
      </c>
      <c r="F577" s="23">
        <f t="shared" si="44"/>
        <v>2500000</v>
      </c>
      <c r="G577" s="23">
        <f t="shared" si="45"/>
        <v>47300000</v>
      </c>
      <c r="H577" s="2">
        <f t="shared" si="46"/>
        <v>50665000</v>
      </c>
      <c r="I577" s="28">
        <f>H577/(B577)</f>
        <v>8.8420593368237349E-2</v>
      </c>
    </row>
    <row r="578" spans="2:9" x14ac:dyDescent="0.2">
      <c r="B578" s="2">
        <f>Tabel1[[#This Row],[Millioner kr.]]*10^6</f>
        <v>574000000</v>
      </c>
      <c r="C578" s="1">
        <v>574</v>
      </c>
      <c r="D578" s="23">
        <f t="shared" si="42"/>
        <v>65000</v>
      </c>
      <c r="E578" s="23">
        <f t="shared" si="43"/>
        <v>800000</v>
      </c>
      <c r="F578" s="23">
        <f t="shared" si="44"/>
        <v>2500000</v>
      </c>
      <c r="G578" s="23">
        <f t="shared" si="45"/>
        <v>47400000</v>
      </c>
      <c r="H578" s="2">
        <f t="shared" si="46"/>
        <v>50765000</v>
      </c>
      <c r="I578" s="28">
        <f>H578/(B578)</f>
        <v>8.8440766550522645E-2</v>
      </c>
    </row>
    <row r="579" spans="2:9" x14ac:dyDescent="0.2">
      <c r="B579" s="2">
        <f>Tabel1[[#This Row],[Millioner kr.]]*10^6</f>
        <v>575000000</v>
      </c>
      <c r="C579" s="1">
        <v>575</v>
      </c>
      <c r="D579" s="23">
        <f t="shared" si="42"/>
        <v>65000</v>
      </c>
      <c r="E579" s="23">
        <f t="shared" si="43"/>
        <v>800000</v>
      </c>
      <c r="F579" s="23">
        <f t="shared" si="44"/>
        <v>2500000</v>
      </c>
      <c r="G579" s="23">
        <f t="shared" si="45"/>
        <v>47500000</v>
      </c>
      <c r="H579" s="2">
        <f t="shared" si="46"/>
        <v>50865000</v>
      </c>
      <c r="I579" s="28">
        <f>H579/(B579)</f>
        <v>8.8460869565217398E-2</v>
      </c>
    </row>
    <row r="580" spans="2:9" x14ac:dyDescent="0.2">
      <c r="B580" s="2">
        <f>Tabel1[[#This Row],[Millioner kr.]]*10^6</f>
        <v>576000000</v>
      </c>
      <c r="C580" s="1">
        <v>576</v>
      </c>
      <c r="D580" s="23">
        <f t="shared" si="42"/>
        <v>65000</v>
      </c>
      <c r="E580" s="23">
        <f t="shared" si="43"/>
        <v>800000</v>
      </c>
      <c r="F580" s="23">
        <f t="shared" si="44"/>
        <v>2500000</v>
      </c>
      <c r="G580" s="23">
        <f t="shared" si="45"/>
        <v>47600000</v>
      </c>
      <c r="H580" s="2">
        <f t="shared" si="46"/>
        <v>50965000</v>
      </c>
      <c r="I580" s="28">
        <f>H580/(B580)</f>
        <v>8.8480902777777773E-2</v>
      </c>
    </row>
    <row r="581" spans="2:9" x14ac:dyDescent="0.2">
      <c r="B581" s="2">
        <f>Tabel1[[#This Row],[Millioner kr.]]*10^6</f>
        <v>577000000</v>
      </c>
      <c r="C581" s="1">
        <v>577</v>
      </c>
      <c r="D581" s="23">
        <f t="shared" si="42"/>
        <v>65000</v>
      </c>
      <c r="E581" s="23">
        <f t="shared" si="43"/>
        <v>800000</v>
      </c>
      <c r="F581" s="23">
        <f t="shared" si="44"/>
        <v>2500000</v>
      </c>
      <c r="G581" s="23">
        <f t="shared" si="45"/>
        <v>47700000</v>
      </c>
      <c r="H581" s="2">
        <f t="shared" si="46"/>
        <v>51065000</v>
      </c>
      <c r="I581" s="28">
        <f>H581/(B581)</f>
        <v>8.8500866551126517E-2</v>
      </c>
    </row>
    <row r="582" spans="2:9" x14ac:dyDescent="0.2">
      <c r="B582" s="2">
        <f>Tabel1[[#This Row],[Millioner kr.]]*10^6</f>
        <v>578000000</v>
      </c>
      <c r="C582" s="1">
        <v>578</v>
      </c>
      <c r="D582" s="23">
        <f t="shared" si="42"/>
        <v>65000</v>
      </c>
      <c r="E582" s="23">
        <f t="shared" si="43"/>
        <v>800000</v>
      </c>
      <c r="F582" s="23">
        <f t="shared" si="44"/>
        <v>2500000</v>
      </c>
      <c r="G582" s="23">
        <f t="shared" si="45"/>
        <v>47800000</v>
      </c>
      <c r="H582" s="2">
        <f t="shared" si="46"/>
        <v>51165000</v>
      </c>
      <c r="I582" s="28">
        <f>H582/(B582)</f>
        <v>8.8520761245674734E-2</v>
      </c>
    </row>
    <row r="583" spans="2:9" x14ac:dyDescent="0.2">
      <c r="B583" s="2">
        <f>Tabel1[[#This Row],[Millioner kr.]]*10^6</f>
        <v>579000000</v>
      </c>
      <c r="C583" s="1">
        <v>579</v>
      </c>
      <c r="D583" s="23">
        <f t="shared" ref="D583:D614" si="47">IF($B583&gt;D$1,IF($B583&lt;D$2,($B583-D$1)*D$5,(D$2-D$1)*D$5),0)</f>
        <v>65000</v>
      </c>
      <c r="E583" s="23">
        <f t="shared" ref="E583:E614" si="48">IF($B583&gt;E$1,IF($B583&lt;E$2,($B583-E$1)*E$5,(E$2-E$1)*E$5),0)</f>
        <v>800000</v>
      </c>
      <c r="F583" s="23">
        <f t="shared" ref="F583:F614" si="49">IF($B583&gt;F$1,IF($B583&lt;F$2,($B583-F$1)*F$5,(F$2-F$1)*F$5),0)</f>
        <v>2500000</v>
      </c>
      <c r="G583" s="23">
        <f t="shared" ref="G583:G614" si="50">IF($B583&gt;G$1,IF($B583&lt;G$2,($B583-G$1)*G$5,(G$2-G$1)*G$5),0)</f>
        <v>47900000</v>
      </c>
      <c r="H583" s="2">
        <f t="shared" ref="H583:H614" si="51">SUM(D583:G583)</f>
        <v>51265000</v>
      </c>
      <c r="I583" s="28">
        <f>H583/(B583)</f>
        <v>8.85405872193437E-2</v>
      </c>
    </row>
    <row r="584" spans="2:9" x14ac:dyDescent="0.2">
      <c r="B584" s="2">
        <f>Tabel1[[#This Row],[Millioner kr.]]*10^6</f>
        <v>580000000</v>
      </c>
      <c r="C584" s="1">
        <v>580</v>
      </c>
      <c r="D584" s="23">
        <f t="shared" si="47"/>
        <v>65000</v>
      </c>
      <c r="E584" s="23">
        <f t="shared" si="48"/>
        <v>800000</v>
      </c>
      <c r="F584" s="23">
        <f t="shared" si="49"/>
        <v>2500000</v>
      </c>
      <c r="G584" s="23">
        <f t="shared" si="50"/>
        <v>48000000</v>
      </c>
      <c r="H584" s="2">
        <f t="shared" si="51"/>
        <v>51365000</v>
      </c>
      <c r="I584" s="28">
        <f>H584/(B584)</f>
        <v>8.8560344827586207E-2</v>
      </c>
    </row>
    <row r="585" spans="2:9" x14ac:dyDescent="0.2">
      <c r="B585" s="2">
        <f>Tabel1[[#This Row],[Millioner kr.]]*10^6</f>
        <v>581000000</v>
      </c>
      <c r="C585" s="1">
        <v>581</v>
      </c>
      <c r="D585" s="23">
        <f t="shared" si="47"/>
        <v>65000</v>
      </c>
      <c r="E585" s="23">
        <f t="shared" si="48"/>
        <v>800000</v>
      </c>
      <c r="F585" s="23">
        <f t="shared" si="49"/>
        <v>2500000</v>
      </c>
      <c r="G585" s="23">
        <f t="shared" si="50"/>
        <v>48100000</v>
      </c>
      <c r="H585" s="2">
        <f t="shared" si="51"/>
        <v>51465000</v>
      </c>
      <c r="I585" s="28">
        <f>H585/(B585)</f>
        <v>8.8580034423407922E-2</v>
      </c>
    </row>
    <row r="586" spans="2:9" x14ac:dyDescent="0.2">
      <c r="B586" s="2">
        <f>Tabel1[[#This Row],[Millioner kr.]]*10^6</f>
        <v>582000000</v>
      </c>
      <c r="C586" s="1">
        <v>582</v>
      </c>
      <c r="D586" s="23">
        <f t="shared" si="47"/>
        <v>65000</v>
      </c>
      <c r="E586" s="23">
        <f t="shared" si="48"/>
        <v>800000</v>
      </c>
      <c r="F586" s="23">
        <f t="shared" si="49"/>
        <v>2500000</v>
      </c>
      <c r="G586" s="23">
        <f t="shared" si="50"/>
        <v>48200000</v>
      </c>
      <c r="H586" s="2">
        <f t="shared" si="51"/>
        <v>51565000</v>
      </c>
      <c r="I586" s="28">
        <f>H586/(B586)</f>
        <v>8.8599656357388312E-2</v>
      </c>
    </row>
    <row r="587" spans="2:9" x14ac:dyDescent="0.2">
      <c r="B587" s="2">
        <f>Tabel1[[#This Row],[Millioner kr.]]*10^6</f>
        <v>583000000</v>
      </c>
      <c r="C587" s="1">
        <v>583</v>
      </c>
      <c r="D587" s="23">
        <f t="shared" si="47"/>
        <v>65000</v>
      </c>
      <c r="E587" s="23">
        <f t="shared" si="48"/>
        <v>800000</v>
      </c>
      <c r="F587" s="23">
        <f t="shared" si="49"/>
        <v>2500000</v>
      </c>
      <c r="G587" s="23">
        <f t="shared" si="50"/>
        <v>48300000</v>
      </c>
      <c r="H587" s="2">
        <f t="shared" si="51"/>
        <v>51665000</v>
      </c>
      <c r="I587" s="28">
        <f>H587/(B587)</f>
        <v>8.8619210977701549E-2</v>
      </c>
    </row>
    <row r="588" spans="2:9" x14ac:dyDescent="0.2">
      <c r="B588" s="2">
        <f>Tabel1[[#This Row],[Millioner kr.]]*10^6</f>
        <v>584000000</v>
      </c>
      <c r="C588" s="1">
        <v>584</v>
      </c>
      <c r="D588" s="23">
        <f t="shared" si="47"/>
        <v>65000</v>
      </c>
      <c r="E588" s="23">
        <f t="shared" si="48"/>
        <v>800000</v>
      </c>
      <c r="F588" s="23">
        <f t="shared" si="49"/>
        <v>2500000</v>
      </c>
      <c r="G588" s="23">
        <f t="shared" si="50"/>
        <v>48400000</v>
      </c>
      <c r="H588" s="2">
        <f t="shared" si="51"/>
        <v>51765000</v>
      </c>
      <c r="I588" s="28">
        <f>H588/(B588)</f>
        <v>8.8638698630136986E-2</v>
      </c>
    </row>
    <row r="589" spans="2:9" x14ac:dyDescent="0.2">
      <c r="B589" s="2">
        <f>Tabel1[[#This Row],[Millioner kr.]]*10^6</f>
        <v>585000000</v>
      </c>
      <c r="C589" s="1">
        <v>585</v>
      </c>
      <c r="D589" s="23">
        <f t="shared" si="47"/>
        <v>65000</v>
      </c>
      <c r="E589" s="23">
        <f t="shared" si="48"/>
        <v>800000</v>
      </c>
      <c r="F589" s="23">
        <f t="shared" si="49"/>
        <v>2500000</v>
      </c>
      <c r="G589" s="23">
        <f t="shared" si="50"/>
        <v>48500000</v>
      </c>
      <c r="H589" s="2">
        <f t="shared" si="51"/>
        <v>51865000</v>
      </c>
      <c r="I589" s="28">
        <f>H589/(B589)</f>
        <v>8.8658119658119663E-2</v>
      </c>
    </row>
    <row r="590" spans="2:9" x14ac:dyDescent="0.2">
      <c r="B590" s="2">
        <f>Tabel1[[#This Row],[Millioner kr.]]*10^6</f>
        <v>586000000</v>
      </c>
      <c r="C590" s="1">
        <v>586</v>
      </c>
      <c r="D590" s="23">
        <f t="shared" si="47"/>
        <v>65000</v>
      </c>
      <c r="E590" s="23">
        <f t="shared" si="48"/>
        <v>800000</v>
      </c>
      <c r="F590" s="23">
        <f t="shared" si="49"/>
        <v>2500000</v>
      </c>
      <c r="G590" s="23">
        <f t="shared" si="50"/>
        <v>48600000</v>
      </c>
      <c r="H590" s="2">
        <f t="shared" si="51"/>
        <v>51965000</v>
      </c>
      <c r="I590" s="28">
        <f>H590/(B590)</f>
        <v>8.8677474402730369E-2</v>
      </c>
    </row>
    <row r="591" spans="2:9" x14ac:dyDescent="0.2">
      <c r="B591" s="2">
        <f>Tabel1[[#This Row],[Millioner kr.]]*10^6</f>
        <v>587000000</v>
      </c>
      <c r="C591" s="1">
        <v>587</v>
      </c>
      <c r="D591" s="23">
        <f t="shared" si="47"/>
        <v>65000</v>
      </c>
      <c r="E591" s="23">
        <f t="shared" si="48"/>
        <v>800000</v>
      </c>
      <c r="F591" s="23">
        <f t="shared" si="49"/>
        <v>2500000</v>
      </c>
      <c r="G591" s="23">
        <f t="shared" si="50"/>
        <v>48700000</v>
      </c>
      <c r="H591" s="2">
        <f t="shared" si="51"/>
        <v>52065000</v>
      </c>
      <c r="I591" s="28">
        <f>H591/(B591)</f>
        <v>8.8696763202725723E-2</v>
      </c>
    </row>
    <row r="592" spans="2:9" x14ac:dyDescent="0.2">
      <c r="B592" s="2">
        <f>Tabel1[[#This Row],[Millioner kr.]]*10^6</f>
        <v>588000000</v>
      </c>
      <c r="C592" s="1">
        <v>588</v>
      </c>
      <c r="D592" s="23">
        <f t="shared" si="47"/>
        <v>65000</v>
      </c>
      <c r="E592" s="23">
        <f t="shared" si="48"/>
        <v>800000</v>
      </c>
      <c r="F592" s="23">
        <f t="shared" si="49"/>
        <v>2500000</v>
      </c>
      <c r="G592" s="23">
        <f t="shared" si="50"/>
        <v>48800000</v>
      </c>
      <c r="H592" s="2">
        <f t="shared" si="51"/>
        <v>52165000</v>
      </c>
      <c r="I592" s="28">
        <f>H592/(B592)</f>
        <v>8.8715986394557828E-2</v>
      </c>
    </row>
    <row r="593" spans="2:9" x14ac:dyDescent="0.2">
      <c r="B593" s="2">
        <f>Tabel1[[#This Row],[Millioner kr.]]*10^6</f>
        <v>589000000</v>
      </c>
      <c r="C593" s="1">
        <v>589</v>
      </c>
      <c r="D593" s="23">
        <f t="shared" si="47"/>
        <v>65000</v>
      </c>
      <c r="E593" s="23">
        <f t="shared" si="48"/>
        <v>800000</v>
      </c>
      <c r="F593" s="23">
        <f t="shared" si="49"/>
        <v>2500000</v>
      </c>
      <c r="G593" s="23">
        <f t="shared" si="50"/>
        <v>48900000</v>
      </c>
      <c r="H593" s="2">
        <f t="shared" si="51"/>
        <v>52265000</v>
      </c>
      <c r="I593" s="28">
        <f>H593/(B593)</f>
        <v>8.873514431239389E-2</v>
      </c>
    </row>
    <row r="594" spans="2:9" x14ac:dyDescent="0.2">
      <c r="B594" s="2">
        <f>Tabel1[[#This Row],[Millioner kr.]]*10^6</f>
        <v>590000000</v>
      </c>
      <c r="C594" s="1">
        <v>590</v>
      </c>
      <c r="D594" s="23">
        <f t="shared" si="47"/>
        <v>65000</v>
      </c>
      <c r="E594" s="23">
        <f t="shared" si="48"/>
        <v>800000</v>
      </c>
      <c r="F594" s="23">
        <f t="shared" si="49"/>
        <v>2500000</v>
      </c>
      <c r="G594" s="23">
        <f t="shared" si="50"/>
        <v>49000000</v>
      </c>
      <c r="H594" s="2">
        <f t="shared" si="51"/>
        <v>52365000</v>
      </c>
      <c r="I594" s="28">
        <f>H594/(B594)</f>
        <v>8.8754237288135598E-2</v>
      </c>
    </row>
    <row r="595" spans="2:9" x14ac:dyDescent="0.2">
      <c r="B595" s="2">
        <f>Tabel1[[#This Row],[Millioner kr.]]*10^6</f>
        <v>591000000</v>
      </c>
      <c r="C595" s="1">
        <v>591</v>
      </c>
      <c r="D595" s="23">
        <f t="shared" si="47"/>
        <v>65000</v>
      </c>
      <c r="E595" s="23">
        <f t="shared" si="48"/>
        <v>800000</v>
      </c>
      <c r="F595" s="23">
        <f t="shared" si="49"/>
        <v>2500000</v>
      </c>
      <c r="G595" s="23">
        <f t="shared" si="50"/>
        <v>49100000</v>
      </c>
      <c r="H595" s="2">
        <f t="shared" si="51"/>
        <v>52465000</v>
      </c>
      <c r="I595" s="28">
        <f>H595/(B595)</f>
        <v>8.8773265651438241E-2</v>
      </c>
    </row>
    <row r="596" spans="2:9" x14ac:dyDescent="0.2">
      <c r="B596" s="2">
        <f>Tabel1[[#This Row],[Millioner kr.]]*10^6</f>
        <v>592000000</v>
      </c>
      <c r="C596" s="1">
        <v>592</v>
      </c>
      <c r="D596" s="23">
        <f t="shared" si="47"/>
        <v>65000</v>
      </c>
      <c r="E596" s="23">
        <f t="shared" si="48"/>
        <v>800000</v>
      </c>
      <c r="F596" s="23">
        <f t="shared" si="49"/>
        <v>2500000</v>
      </c>
      <c r="G596" s="23">
        <f t="shared" si="50"/>
        <v>49200000</v>
      </c>
      <c r="H596" s="2">
        <f t="shared" si="51"/>
        <v>52565000</v>
      </c>
      <c r="I596" s="28">
        <f>H596/(B596)</f>
        <v>8.8792229729729735E-2</v>
      </c>
    </row>
    <row r="597" spans="2:9" x14ac:dyDescent="0.2">
      <c r="B597" s="2">
        <f>Tabel1[[#This Row],[Millioner kr.]]*10^6</f>
        <v>593000000</v>
      </c>
      <c r="C597" s="1">
        <v>593</v>
      </c>
      <c r="D597" s="23">
        <f t="shared" si="47"/>
        <v>65000</v>
      </c>
      <c r="E597" s="23">
        <f t="shared" si="48"/>
        <v>800000</v>
      </c>
      <c r="F597" s="23">
        <f t="shared" si="49"/>
        <v>2500000</v>
      </c>
      <c r="G597" s="23">
        <f t="shared" si="50"/>
        <v>49300000</v>
      </c>
      <c r="H597" s="2">
        <f t="shared" si="51"/>
        <v>52665000</v>
      </c>
      <c r="I597" s="28">
        <f>H597/(B597)</f>
        <v>8.8811129848229337E-2</v>
      </c>
    </row>
    <row r="598" spans="2:9" x14ac:dyDescent="0.2">
      <c r="B598" s="2">
        <f>Tabel1[[#This Row],[Millioner kr.]]*10^6</f>
        <v>594000000</v>
      </c>
      <c r="C598" s="1">
        <v>594</v>
      </c>
      <c r="D598" s="23">
        <f t="shared" si="47"/>
        <v>65000</v>
      </c>
      <c r="E598" s="23">
        <f t="shared" si="48"/>
        <v>800000</v>
      </c>
      <c r="F598" s="23">
        <f t="shared" si="49"/>
        <v>2500000</v>
      </c>
      <c r="G598" s="23">
        <f t="shared" si="50"/>
        <v>49400000</v>
      </c>
      <c r="H598" s="2">
        <f t="shared" si="51"/>
        <v>52765000</v>
      </c>
      <c r="I598" s="28">
        <f>H598/(B598)</f>
        <v>8.8829966329966328E-2</v>
      </c>
    </row>
    <row r="599" spans="2:9" x14ac:dyDescent="0.2">
      <c r="B599" s="2">
        <f>Tabel1[[#This Row],[Millioner kr.]]*10^6</f>
        <v>595000000</v>
      </c>
      <c r="C599" s="1">
        <v>595</v>
      </c>
      <c r="D599" s="23">
        <f t="shared" si="47"/>
        <v>65000</v>
      </c>
      <c r="E599" s="23">
        <f t="shared" si="48"/>
        <v>800000</v>
      </c>
      <c r="F599" s="23">
        <f t="shared" si="49"/>
        <v>2500000</v>
      </c>
      <c r="G599" s="23">
        <f t="shared" si="50"/>
        <v>49500000</v>
      </c>
      <c r="H599" s="2">
        <f t="shared" si="51"/>
        <v>52865000</v>
      </c>
      <c r="I599" s="28">
        <f>H599/(B599)</f>
        <v>8.8848739495798315E-2</v>
      </c>
    </row>
    <row r="600" spans="2:9" x14ac:dyDescent="0.2">
      <c r="B600" s="2">
        <f>Tabel1[[#This Row],[Millioner kr.]]*10^6</f>
        <v>596000000</v>
      </c>
      <c r="C600" s="1">
        <v>596</v>
      </c>
      <c r="D600" s="23">
        <f t="shared" si="47"/>
        <v>65000</v>
      </c>
      <c r="E600" s="23">
        <f t="shared" si="48"/>
        <v>800000</v>
      </c>
      <c r="F600" s="23">
        <f t="shared" si="49"/>
        <v>2500000</v>
      </c>
      <c r="G600" s="23">
        <f t="shared" si="50"/>
        <v>49600000</v>
      </c>
      <c r="H600" s="2">
        <f t="shared" si="51"/>
        <v>52965000</v>
      </c>
      <c r="I600" s="28">
        <f>H600/(B600)</f>
        <v>8.8867449664429526E-2</v>
      </c>
    </row>
    <row r="601" spans="2:9" x14ac:dyDescent="0.2">
      <c r="B601" s="2">
        <f>Tabel1[[#This Row],[Millioner kr.]]*10^6</f>
        <v>597000000</v>
      </c>
      <c r="C601" s="1">
        <v>597</v>
      </c>
      <c r="D601" s="23">
        <f t="shared" si="47"/>
        <v>65000</v>
      </c>
      <c r="E601" s="23">
        <f t="shared" si="48"/>
        <v>800000</v>
      </c>
      <c r="F601" s="23">
        <f t="shared" si="49"/>
        <v>2500000</v>
      </c>
      <c r="G601" s="23">
        <f t="shared" si="50"/>
        <v>49700000</v>
      </c>
      <c r="H601" s="2">
        <f t="shared" si="51"/>
        <v>53065000</v>
      </c>
      <c r="I601" s="28">
        <f>H601/(B601)</f>
        <v>8.8886097152428817E-2</v>
      </c>
    </row>
    <row r="602" spans="2:9" x14ac:dyDescent="0.2">
      <c r="B602" s="2">
        <f>Tabel1[[#This Row],[Millioner kr.]]*10^6</f>
        <v>598000000</v>
      </c>
      <c r="C602" s="1">
        <v>598</v>
      </c>
      <c r="D602" s="23">
        <f t="shared" si="47"/>
        <v>65000</v>
      </c>
      <c r="E602" s="23">
        <f t="shared" si="48"/>
        <v>800000</v>
      </c>
      <c r="F602" s="23">
        <f t="shared" si="49"/>
        <v>2500000</v>
      </c>
      <c r="G602" s="23">
        <f t="shared" si="50"/>
        <v>49800000</v>
      </c>
      <c r="H602" s="2">
        <f t="shared" si="51"/>
        <v>53165000</v>
      </c>
      <c r="I602" s="28">
        <f>H602/(B602)</f>
        <v>8.8904682274247498E-2</v>
      </c>
    </row>
    <row r="603" spans="2:9" x14ac:dyDescent="0.2">
      <c r="B603" s="2">
        <f>Tabel1[[#This Row],[Millioner kr.]]*10^6</f>
        <v>599000000</v>
      </c>
      <c r="C603" s="1">
        <v>599</v>
      </c>
      <c r="D603" s="23">
        <f t="shared" si="47"/>
        <v>65000</v>
      </c>
      <c r="E603" s="23">
        <f t="shared" si="48"/>
        <v>800000</v>
      </c>
      <c r="F603" s="23">
        <f t="shared" si="49"/>
        <v>2500000</v>
      </c>
      <c r="G603" s="23">
        <f t="shared" si="50"/>
        <v>49900000</v>
      </c>
      <c r="H603" s="2">
        <f t="shared" si="51"/>
        <v>53265000</v>
      </c>
      <c r="I603" s="28">
        <f>H603/(B603)</f>
        <v>8.8923205342237063E-2</v>
      </c>
    </row>
    <row r="604" spans="2:9" x14ac:dyDescent="0.2">
      <c r="B604" s="2">
        <f>Tabel1[[#This Row],[Millioner kr.]]*10^6</f>
        <v>600000000</v>
      </c>
      <c r="C604" s="1">
        <v>600</v>
      </c>
      <c r="D604" s="23">
        <f t="shared" si="47"/>
        <v>65000</v>
      </c>
      <c r="E604" s="23">
        <f t="shared" si="48"/>
        <v>800000</v>
      </c>
      <c r="F604" s="23">
        <f t="shared" si="49"/>
        <v>2500000</v>
      </c>
      <c r="G604" s="23">
        <f t="shared" si="50"/>
        <v>50000000</v>
      </c>
      <c r="H604" s="2">
        <f t="shared" si="51"/>
        <v>53365000</v>
      </c>
      <c r="I604" s="28">
        <f>H604/(B604)</f>
        <v>8.8941666666666669E-2</v>
      </c>
    </row>
    <row r="605" spans="2:9" x14ac:dyDescent="0.2">
      <c r="B605" s="2">
        <f>Tabel1[[#This Row],[Millioner kr.]]*10^6</f>
        <v>601000000</v>
      </c>
      <c r="C605" s="1">
        <v>601</v>
      </c>
      <c r="D605" s="23">
        <f t="shared" si="47"/>
        <v>65000</v>
      </c>
      <c r="E605" s="23">
        <f t="shared" si="48"/>
        <v>800000</v>
      </c>
      <c r="F605" s="23">
        <f t="shared" si="49"/>
        <v>2500000</v>
      </c>
      <c r="G605" s="23">
        <f t="shared" si="50"/>
        <v>50100000</v>
      </c>
      <c r="H605" s="2">
        <f t="shared" si="51"/>
        <v>53465000</v>
      </c>
      <c r="I605" s="28">
        <f>H605/(B605)</f>
        <v>8.896006655574043E-2</v>
      </c>
    </row>
    <row r="606" spans="2:9" x14ac:dyDescent="0.2">
      <c r="B606" s="2">
        <f>Tabel1[[#This Row],[Millioner kr.]]*10^6</f>
        <v>602000000</v>
      </c>
      <c r="C606" s="1">
        <v>602</v>
      </c>
      <c r="D606" s="23">
        <f t="shared" si="47"/>
        <v>65000</v>
      </c>
      <c r="E606" s="23">
        <f t="shared" si="48"/>
        <v>800000</v>
      </c>
      <c r="F606" s="23">
        <f t="shared" si="49"/>
        <v>2500000</v>
      </c>
      <c r="G606" s="23">
        <f t="shared" si="50"/>
        <v>50200000</v>
      </c>
      <c r="H606" s="2">
        <f t="shared" si="51"/>
        <v>53565000</v>
      </c>
      <c r="I606" s="28">
        <f>H606/(B606)</f>
        <v>8.8978405315614614E-2</v>
      </c>
    </row>
    <row r="607" spans="2:9" x14ac:dyDescent="0.2">
      <c r="B607" s="2">
        <f>Tabel1[[#This Row],[Millioner kr.]]*10^6</f>
        <v>603000000</v>
      </c>
      <c r="C607" s="1">
        <v>603</v>
      </c>
      <c r="D607" s="23">
        <f t="shared" si="47"/>
        <v>65000</v>
      </c>
      <c r="E607" s="23">
        <f t="shared" si="48"/>
        <v>800000</v>
      </c>
      <c r="F607" s="23">
        <f t="shared" si="49"/>
        <v>2500000</v>
      </c>
      <c r="G607" s="23">
        <f t="shared" si="50"/>
        <v>50300000</v>
      </c>
      <c r="H607" s="2">
        <f t="shared" si="51"/>
        <v>53665000</v>
      </c>
      <c r="I607" s="28">
        <f>H607/(B607)</f>
        <v>8.8996683250414599E-2</v>
      </c>
    </row>
    <row r="608" spans="2:9" x14ac:dyDescent="0.2">
      <c r="B608" s="2">
        <f>Tabel1[[#This Row],[Millioner kr.]]*10^6</f>
        <v>604000000</v>
      </c>
      <c r="C608" s="1">
        <v>604</v>
      </c>
      <c r="D608" s="23">
        <f t="shared" si="47"/>
        <v>65000</v>
      </c>
      <c r="E608" s="23">
        <f t="shared" si="48"/>
        <v>800000</v>
      </c>
      <c r="F608" s="23">
        <f t="shared" si="49"/>
        <v>2500000</v>
      </c>
      <c r="G608" s="23">
        <f t="shared" si="50"/>
        <v>50400000</v>
      </c>
      <c r="H608" s="2">
        <f t="shared" si="51"/>
        <v>53765000</v>
      </c>
      <c r="I608" s="28">
        <f>H608/(B608)</f>
        <v>8.901490066225165E-2</v>
      </c>
    </row>
    <row r="609" spans="2:9" x14ac:dyDescent="0.2">
      <c r="B609" s="2">
        <f>Tabel1[[#This Row],[Millioner kr.]]*10^6</f>
        <v>605000000</v>
      </c>
      <c r="C609" s="1">
        <v>605</v>
      </c>
      <c r="D609" s="23">
        <f t="shared" si="47"/>
        <v>65000</v>
      </c>
      <c r="E609" s="23">
        <f t="shared" si="48"/>
        <v>800000</v>
      </c>
      <c r="F609" s="23">
        <f t="shared" si="49"/>
        <v>2500000</v>
      </c>
      <c r="G609" s="23">
        <f t="shared" si="50"/>
        <v>50500000</v>
      </c>
      <c r="H609" s="2">
        <f t="shared" si="51"/>
        <v>53865000</v>
      </c>
      <c r="I609" s="28">
        <f>H609/(B609)</f>
        <v>8.9033057851239675E-2</v>
      </c>
    </row>
    <row r="610" spans="2:9" x14ac:dyDescent="0.2">
      <c r="B610" s="2">
        <f>Tabel1[[#This Row],[Millioner kr.]]*10^6</f>
        <v>606000000</v>
      </c>
      <c r="C610" s="1">
        <v>606</v>
      </c>
      <c r="D610" s="23">
        <f t="shared" si="47"/>
        <v>65000</v>
      </c>
      <c r="E610" s="23">
        <f t="shared" si="48"/>
        <v>800000</v>
      </c>
      <c r="F610" s="23">
        <f t="shared" si="49"/>
        <v>2500000</v>
      </c>
      <c r="G610" s="23">
        <f t="shared" si="50"/>
        <v>50600000</v>
      </c>
      <c r="H610" s="2">
        <f t="shared" si="51"/>
        <v>53965000</v>
      </c>
      <c r="I610" s="28">
        <f>H610/(B610)</f>
        <v>8.9051155115511552E-2</v>
      </c>
    </row>
    <row r="611" spans="2:9" x14ac:dyDescent="0.2">
      <c r="B611" s="2">
        <f>Tabel1[[#This Row],[Millioner kr.]]*10^6</f>
        <v>607000000</v>
      </c>
      <c r="C611" s="1">
        <v>607</v>
      </c>
      <c r="D611" s="23">
        <f t="shared" si="47"/>
        <v>65000</v>
      </c>
      <c r="E611" s="23">
        <f t="shared" si="48"/>
        <v>800000</v>
      </c>
      <c r="F611" s="23">
        <f t="shared" si="49"/>
        <v>2500000</v>
      </c>
      <c r="G611" s="23">
        <f t="shared" si="50"/>
        <v>50700000</v>
      </c>
      <c r="H611" s="2">
        <f t="shared" si="51"/>
        <v>54065000</v>
      </c>
      <c r="I611" s="28">
        <f>H611/(B611)</f>
        <v>8.9069192751235579E-2</v>
      </c>
    </row>
    <row r="612" spans="2:9" x14ac:dyDescent="0.2">
      <c r="B612" s="2">
        <f>Tabel1[[#This Row],[Millioner kr.]]*10^6</f>
        <v>608000000</v>
      </c>
      <c r="C612" s="1">
        <v>608</v>
      </c>
      <c r="D612" s="23">
        <f t="shared" si="47"/>
        <v>65000</v>
      </c>
      <c r="E612" s="23">
        <f t="shared" si="48"/>
        <v>800000</v>
      </c>
      <c r="F612" s="23">
        <f t="shared" si="49"/>
        <v>2500000</v>
      </c>
      <c r="G612" s="23">
        <f t="shared" si="50"/>
        <v>50800000</v>
      </c>
      <c r="H612" s="2">
        <f t="shared" si="51"/>
        <v>54165000</v>
      </c>
      <c r="I612" s="28">
        <f>H612/(B612)</f>
        <v>8.9087171052631572E-2</v>
      </c>
    </row>
    <row r="613" spans="2:9" x14ac:dyDescent="0.2">
      <c r="B613" s="2">
        <f>Tabel1[[#This Row],[Millioner kr.]]*10^6</f>
        <v>609000000</v>
      </c>
      <c r="C613" s="1">
        <v>609</v>
      </c>
      <c r="D613" s="23">
        <f t="shared" si="47"/>
        <v>65000</v>
      </c>
      <c r="E613" s="23">
        <f t="shared" si="48"/>
        <v>800000</v>
      </c>
      <c r="F613" s="23">
        <f t="shared" si="49"/>
        <v>2500000</v>
      </c>
      <c r="G613" s="23">
        <f t="shared" si="50"/>
        <v>50900000</v>
      </c>
      <c r="H613" s="2">
        <f t="shared" si="51"/>
        <v>54265000</v>
      </c>
      <c r="I613" s="28">
        <f>H613/(B613)</f>
        <v>8.9105090311986865E-2</v>
      </c>
    </row>
    <row r="614" spans="2:9" x14ac:dyDescent="0.2">
      <c r="B614" s="2">
        <f>Tabel1[[#This Row],[Millioner kr.]]*10^6</f>
        <v>610000000</v>
      </c>
      <c r="C614" s="1">
        <v>610</v>
      </c>
      <c r="D614" s="23">
        <f t="shared" si="47"/>
        <v>65000</v>
      </c>
      <c r="E614" s="23">
        <f t="shared" si="48"/>
        <v>800000</v>
      </c>
      <c r="F614" s="23">
        <f t="shared" si="49"/>
        <v>2500000</v>
      </c>
      <c r="G614" s="23">
        <f t="shared" si="50"/>
        <v>51000000</v>
      </c>
      <c r="H614" s="2">
        <f t="shared" si="51"/>
        <v>54365000</v>
      </c>
      <c r="I614" s="28">
        <f>H614/(B614)</f>
        <v>8.9122950819672128E-2</v>
      </c>
    </row>
  </sheetData>
  <mergeCells count="1">
    <mergeCell ref="K6:N8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Skjellerup</dc:creator>
  <cp:lastModifiedBy>Karsten Skjellerup</cp:lastModifiedBy>
  <dcterms:created xsi:type="dcterms:W3CDTF">2022-04-13T06:37:24Z</dcterms:created>
  <dcterms:modified xsi:type="dcterms:W3CDTF">2022-04-13T17:46:01Z</dcterms:modified>
</cp:coreProperties>
</file>