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OneDrive\DesirMED info\geeexports\"/>
    </mc:Choice>
  </mc:AlternateContent>
  <xr:revisionPtr revIDLastSave="0" documentId="13_ncr:1_{95B26378-F3CD-40D1-A24F-153A69CDF3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17" i="1"/>
  <c r="C17" i="1"/>
  <c r="E15" i="1" s="1"/>
  <c r="E12" i="1" l="1"/>
  <c r="E10" i="1"/>
  <c r="E2" i="1"/>
  <c r="E11" i="1"/>
  <c r="E9" i="1"/>
  <c r="E14" i="1"/>
  <c r="E8" i="1"/>
  <c r="E3" i="1"/>
  <c r="E4" i="1"/>
  <c r="E13" i="1"/>
  <c r="E5" i="1"/>
  <c r="E7" i="1"/>
  <c r="E17" i="1" l="1"/>
  <c r="E18" i="1" s="1"/>
  <c r="E19" i="1" s="1"/>
</calcChain>
</file>

<file path=xl/sharedStrings.xml><?xml version="1.0" encoding="utf-8"?>
<sst xmlns="http://schemas.openxmlformats.org/spreadsheetml/2006/main" count="33" uniqueCount="33">
  <si>
    <t>Ecosystem_Class_ID</t>
  </si>
  <si>
    <t>Area_km2</t>
  </si>
  <si>
    <t>Weight</t>
  </si>
  <si>
    <t>Weighted_Contribution</t>
  </si>
  <si>
    <t>21100</t>
  </si>
  <si>
    <t>22100</t>
  </si>
  <si>
    <t>23100</t>
  </si>
  <si>
    <t>31100</t>
  </si>
  <si>
    <t>32100</t>
  </si>
  <si>
    <t>33100</t>
  </si>
  <si>
    <t>42100</t>
  </si>
  <si>
    <t>42200</t>
  </si>
  <si>
    <t>51000</t>
  </si>
  <si>
    <t>71100</t>
  </si>
  <si>
    <t>71220</t>
  </si>
  <si>
    <t>72100</t>
  </si>
  <si>
    <t>81100</t>
  </si>
  <si>
    <t>82100</t>
  </si>
  <si>
    <t>Ecosystem_Class_Names</t>
  </si>
  <si>
    <t xml:space="preserve">  21100: 'Arable Land',</t>
  </si>
  <si>
    <t xml:space="preserve">  22100: 'Vineyards &amp; Orchards',</t>
  </si>
  <si>
    <t xml:space="preserve">  23100: 'Annual Crops',</t>
  </si>
  <si>
    <t xml:space="preserve">  31100: 'Broadleaved Forest',</t>
  </si>
  <si>
    <t xml:space="preserve">  32100: 'Coniferous Forest',</t>
  </si>
  <si>
    <t xml:space="preserve">  33100: 'Mixed Forest',</t>
  </si>
  <si>
    <t xml:space="preserve">  42100: 'Semi-Natural Grassland',</t>
  </si>
  <si>
    <t xml:space="preserve">  42200: 'Alpine Grassland',</t>
  </si>
  <si>
    <t xml:space="preserve">  51000: 'Heathland',</t>
  </si>
  <si>
    <t xml:space="preserve">  71100: 'Inland Marshes',</t>
  </si>
  <si>
    <t xml:space="preserve">  71220: 'Peat Bogs',</t>
  </si>
  <si>
    <t xml:space="preserve">  72100: 'Salt Marshes',</t>
  </si>
  <si>
    <t xml:space="preserve">  81100: 'Natural Water Courses',</t>
  </si>
  <si>
    <t xml:space="preserve">  82100: 'Natural Lakes'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</si>
</sst>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A9" sqref="A9"/>
    </sheetView>
  </sheetViews>
  <sheetFormatPr defaultRowHeight="14.5" x14ac:dyDescent="0.35"/>
  <cols>
    <col min="1" max="1" width="29" bestFit="1" customWidth="1"/>
    <col min="2" max="2" width="17.81640625" bestFit="1" customWidth="1"/>
    <col min="3" max="3" width="9.36328125" bestFit="1" customWidth="1"/>
    <col min="4" max="4" width="6.81640625" bestFit="1" customWidth="1"/>
    <col min="5" max="5" width="20.81640625" bestFit="1" customWidth="1"/>
  </cols>
  <sheetData>
    <row r="1" spans="1:5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t="s">
        <v>19</v>
      </c>
      <c r="B2" t="s">
        <v>4</v>
      </c>
      <c r="C2">
        <v>0</v>
      </c>
      <c r="D2">
        <v>0.25</v>
      </c>
      <c r="E2">
        <f>SUM(C2/C17)*D2</f>
        <v>0</v>
      </c>
    </row>
    <row r="3" spans="1:5" x14ac:dyDescent="0.35">
      <c r="A3" t="s">
        <v>20</v>
      </c>
      <c r="B3" t="s">
        <v>5</v>
      </c>
      <c r="C3">
        <v>0</v>
      </c>
      <c r="D3">
        <v>0.3</v>
      </c>
      <c r="E3">
        <f>SUM(C3/C17)*D3</f>
        <v>0</v>
      </c>
    </row>
    <row r="4" spans="1:5" x14ac:dyDescent="0.35">
      <c r="A4" t="s">
        <v>21</v>
      </c>
      <c r="B4" t="s">
        <v>6</v>
      </c>
      <c r="C4">
        <v>0</v>
      </c>
      <c r="D4">
        <v>0.25</v>
      </c>
      <c r="E4">
        <f>SUM(C4/C17)*D4</f>
        <v>0</v>
      </c>
    </row>
    <row r="5" spans="1:5" x14ac:dyDescent="0.35">
      <c r="A5" t="s">
        <v>22</v>
      </c>
      <c r="B5" t="s">
        <v>7</v>
      </c>
      <c r="C5">
        <v>0</v>
      </c>
      <c r="D5">
        <v>0.86</v>
      </c>
      <c r="E5">
        <f>SUM(C5/C17)*D5</f>
        <v>0</v>
      </c>
    </row>
    <row r="6" spans="1:5" x14ac:dyDescent="0.35">
      <c r="A6" t="s">
        <v>23</v>
      </c>
      <c r="B6" t="s">
        <v>8</v>
      </c>
      <c r="C6">
        <v>5.5058999999999996</v>
      </c>
      <c r="D6">
        <v>0.7</v>
      </c>
      <c r="E6">
        <f>SUM(C6/C17)*D6</f>
        <v>0.51556129273904439</v>
      </c>
    </row>
    <row r="7" spans="1:5" x14ac:dyDescent="0.35">
      <c r="A7" t="s">
        <v>24</v>
      </c>
      <c r="B7" t="s">
        <v>9</v>
      </c>
      <c r="C7">
        <v>0.35110000000000002</v>
      </c>
      <c r="D7">
        <v>0.84</v>
      </c>
      <c r="E7">
        <f>SUM(C7/C17)*D7</f>
        <v>3.9451549039541983E-2</v>
      </c>
    </row>
    <row r="8" spans="1:5" x14ac:dyDescent="0.35">
      <c r="A8" t="s">
        <v>25</v>
      </c>
      <c r="B8" t="s">
        <v>10</v>
      </c>
      <c r="C8">
        <v>1.6186</v>
      </c>
      <c r="D8">
        <v>0.75</v>
      </c>
      <c r="E8">
        <f>SUM(C8/C17)*D8</f>
        <v>0.16238830328000431</v>
      </c>
    </row>
    <row r="9" spans="1:5" x14ac:dyDescent="0.35">
      <c r="A9" t="s">
        <v>26</v>
      </c>
      <c r="B9" t="s">
        <v>11</v>
      </c>
      <c r="C9">
        <v>0</v>
      </c>
      <c r="D9">
        <v>0.65</v>
      </c>
      <c r="E9">
        <f>SUM(C9/C17)*D9</f>
        <v>0</v>
      </c>
    </row>
    <row r="10" spans="1:5" x14ac:dyDescent="0.35">
      <c r="A10" t="s">
        <v>27</v>
      </c>
      <c r="B10" t="s">
        <v>12</v>
      </c>
      <c r="C10">
        <v>0</v>
      </c>
      <c r="D10">
        <v>0.65</v>
      </c>
      <c r="E10">
        <f>SUM(C10/C17)*D10</f>
        <v>0</v>
      </c>
    </row>
    <row r="11" spans="1:5" x14ac:dyDescent="0.35">
      <c r="A11" t="s">
        <v>28</v>
      </c>
      <c r="B11" t="s">
        <v>13</v>
      </c>
      <c r="C11">
        <v>0</v>
      </c>
      <c r="D11">
        <v>0.95</v>
      </c>
      <c r="E11">
        <f>SUM(C11/C17)*D11</f>
        <v>0</v>
      </c>
    </row>
    <row r="12" spans="1:5" x14ac:dyDescent="0.35">
      <c r="A12" t="s">
        <v>29</v>
      </c>
      <c r="B12" t="s">
        <v>14</v>
      </c>
      <c r="C12">
        <v>0</v>
      </c>
      <c r="D12">
        <v>1</v>
      </c>
      <c r="E12">
        <f>SUM(C12/C17)*D12</f>
        <v>0</v>
      </c>
    </row>
    <row r="13" spans="1:5" x14ac:dyDescent="0.35">
      <c r="A13" t="s">
        <v>30</v>
      </c>
      <c r="B13" t="s">
        <v>15</v>
      </c>
      <c r="C13">
        <v>0</v>
      </c>
      <c r="D13">
        <v>0.9</v>
      </c>
      <c r="E13">
        <f>SUM(C13/C17)*D13</f>
        <v>0</v>
      </c>
    </row>
    <row r="14" spans="1:5" x14ac:dyDescent="0.35">
      <c r="A14" t="s">
        <v>31</v>
      </c>
      <c r="B14" t="s">
        <v>16</v>
      </c>
      <c r="C14">
        <v>0</v>
      </c>
      <c r="D14">
        <v>0.95</v>
      </c>
      <c r="E14">
        <f>SUM(C14/C17)*D14</f>
        <v>0</v>
      </c>
    </row>
    <row r="15" spans="1:5" x14ac:dyDescent="0.35">
      <c r="A15" t="s">
        <v>32</v>
      </c>
      <c r="B15" t="s">
        <v>17</v>
      </c>
      <c r="C15">
        <v>0</v>
      </c>
      <c r="D15">
        <v>0.95</v>
      </c>
      <c r="E15">
        <f>SUM(C15/C17)*D15</f>
        <v>0</v>
      </c>
    </row>
    <row r="17" spans="3:5" x14ac:dyDescent="0.35">
      <c r="C17">
        <f>SUM(C2:C16)</f>
        <v>7.4755999999999991</v>
      </c>
      <c r="D17">
        <f>SUM(D2:D16)</f>
        <v>10</v>
      </c>
      <c r="E17">
        <f>SUM(E2:E15)</f>
        <v>0.71740114505859065</v>
      </c>
    </row>
    <row r="18" spans="3:5" ht="15" thickBot="1" x14ac:dyDescent="0.4">
      <c r="E18">
        <f>SUM(E17)*100</f>
        <v>71.740114505859069</v>
      </c>
    </row>
    <row r="19" spans="3:5" ht="16" thickBot="1" x14ac:dyDescent="0.4">
      <c r="E19" s="2" t="str">
        <f>IF(E18&gt;200,"High Resilience",IF(C18&gt;=100,"Medium Resilience","Low Resilience"))</f>
        <v>Low Resilience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Desmond Lartey</cp:lastModifiedBy>
  <dcterms:created xsi:type="dcterms:W3CDTF">2025-01-08T09:44:58Z</dcterms:created>
  <dcterms:modified xsi:type="dcterms:W3CDTF">2025-01-09T16:39:13Z</dcterms:modified>
</cp:coreProperties>
</file>