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codeName="ThisWorkbook" defaultThemeVersion="124226"/>
  <bookViews>
    <workbookView xWindow="0" yWindow="0" windowWidth="19200" windowHeight="11070" tabRatio="888"/>
  </bookViews>
  <sheets>
    <sheet name="表紙" sheetId="52" r:id="rId1"/>
    <sheet name="更新履歴" sheetId="54" r:id="rId2"/>
    <sheet name="規約・他" sheetId="53" r:id="rId3"/>
    <sheet name="一覧" sheetId="14" r:id="rId4"/>
    <sheet name="リレーション" sheetId="45" r:id="rId5"/>
    <sheet name="アカウント" sheetId="117" r:id="rId6"/>
    <sheet name="アカウント使用者" sheetId="119" r:id="rId7"/>
    <sheet name="アカウント代理人" sheetId="143" r:id="rId8"/>
    <sheet name="アカウント署名" sheetId="139" r:id="rId9"/>
    <sheet name="アカウント並び順" sheetId="123" r:id="rId10"/>
    <sheet name="アカウントディスク使用量" sheetId="130" r:id="rId11"/>
    <sheet name="アカウント_受信サーバ情報" sheetId="133" r:id="rId12"/>
    <sheet name="アカウント_受信ロック" sheetId="142" r:id="rId13"/>
    <sheet name="アカウント_受信情報" sheetId="150" r:id="rId14"/>
    <sheet name="通知管理" sheetId="151" r:id="rId15"/>
    <sheet name="ディレクトリ" sheetId="124" r:id="rId16"/>
    <sheet name="受信済みメールUIDL" sheetId="118" r:id="rId17"/>
    <sheet name="メール情報" sheetId="106" r:id="rId18"/>
    <sheet name="メールヘッダ情報" sheetId="114" r:id="rId19"/>
    <sheet name="メール本文" sheetId="129" r:id="rId20"/>
    <sheet name="メール添付ファイル" sheetId="116" r:id="rId21"/>
    <sheet name="送信先" sheetId="113" r:id="rId22"/>
    <sheet name="ラベル" sheetId="110" r:id="rId23"/>
    <sheet name="メール-ラベル" sheetId="111" r:id="rId24"/>
    <sheet name="フィルター" sheetId="120" r:id="rId25"/>
    <sheet name="フィルター_転送先メールアドレス" sheetId="136" r:id="rId26"/>
    <sheet name="フィルター条件" sheetId="121" r:id="rId27"/>
    <sheet name="フィルター適用順" sheetId="125" r:id="rId28"/>
    <sheet name="メール自動削除設定" sheetId="122" r:id="rId29"/>
    <sheet name="メール履歴" sheetId="126" r:id="rId30"/>
    <sheet name="メール履歴_送信先" sheetId="127" r:id="rId31"/>
    <sheet name="WEBメール管理者設定" sheetId="128" r:id="rId32"/>
    <sheet name="送受信ログ自動削除設定" sheetId="131" r:id="rId33"/>
    <sheet name="メール情報表示順" sheetId="132" r:id="rId34"/>
    <sheet name="メール情報表示順_検索" sheetId="134" r:id="rId35"/>
    <sheet name="メール情報_送信予約" sheetId="135" r:id="rId36"/>
    <sheet name="WEBメール_転送制限" sheetId="138" r:id="rId37"/>
    <sheet name="メールテンプレート" sheetId="140" r:id="rId38"/>
    <sheet name="メールテンプレート_ファイル" sheetId="141" r:id="rId39"/>
    <sheet name="送信先リスト" sheetId="144" r:id="rId40"/>
    <sheet name="送信先リスト_送信先" sheetId="145" r:id="rId41"/>
    <sheet name="送信先リスト_アクセス設定" sheetId="146" r:id="rId42"/>
    <sheet name="メールログ集計" sheetId="147" r:id="rId43"/>
    <sheet name="メールログ集計_自動削除" sheetId="148" r:id="rId44"/>
    <sheet name="メールログ集計_集計結果" sheetId="149" r:id="rId45"/>
    <sheet name="雛形" sheetId="40" r:id="rId46"/>
  </sheets>
  <definedNames>
    <definedName name="_xlnm.Print_Area" localSheetId="36">WEBメール_転送制限!$A$1:$AT$45</definedName>
    <definedName name="_xlnm.Print_Area" localSheetId="31">WEBメール管理者設定!$A$1:$AT$46</definedName>
    <definedName name="_xlnm.Print_Area" localSheetId="5">アカウント!$A$1:$AT$47</definedName>
    <definedName name="_xlnm.Print_Area" localSheetId="11">アカウント_受信サーバ情報!$A$1:$AT$45</definedName>
    <definedName name="_xlnm.Print_Area" localSheetId="12">アカウント_受信ロック!$A$1:$AT$45</definedName>
    <definedName name="_xlnm.Print_Area" localSheetId="13">アカウント_受信情報!$A$1:$AT$45</definedName>
    <definedName name="_xlnm.Print_Area" localSheetId="10">アカウントディスク使用量!$A$1:$AT$45</definedName>
    <definedName name="_xlnm.Print_Area" localSheetId="6">アカウント使用者!$A$1:$AT$45</definedName>
    <definedName name="_xlnm.Print_Area" localSheetId="8">アカウント署名!$A$1:$AT$45</definedName>
    <definedName name="_xlnm.Print_Area" localSheetId="7">アカウント代理人!$A$1:$AT$45</definedName>
    <definedName name="_xlnm.Print_Area" localSheetId="9">アカウント並び順!$A$1:$AT$45</definedName>
    <definedName name="_xlnm.Print_Area" localSheetId="15">ディレクトリ!$A$1:$AT$45</definedName>
    <definedName name="_xlnm.Print_Area" localSheetId="24">フィルター!$A$1:$AT$45</definedName>
    <definedName name="_xlnm.Print_Area" localSheetId="25">フィルター_転送先メールアドレス!$A$1:$AT$45</definedName>
    <definedName name="_xlnm.Print_Area" localSheetId="26">フィルター条件!$A$1:$AT$45</definedName>
    <definedName name="_xlnm.Print_Area" localSheetId="27">フィルター適用順!$A$1:$AT$45</definedName>
    <definedName name="_xlnm.Print_Area" localSheetId="37">メールテンプレート!$A$1:$AT$45</definedName>
    <definedName name="_xlnm.Print_Area" localSheetId="38">メールテンプレート_ファイル!$A$1:$AT$45</definedName>
    <definedName name="_xlnm.Print_Area" localSheetId="18">メールヘッダ情報!$A$1:$AT$45</definedName>
    <definedName name="_xlnm.Print_Area" localSheetId="23">'メール-ラベル'!$A$1:$AT$45</definedName>
    <definedName name="_xlnm.Print_Area" localSheetId="42">メールログ集計!$A$1:$AT$35</definedName>
    <definedName name="_xlnm.Print_Area" localSheetId="43">メールログ集計_自動削除!$A$1:$AT$36</definedName>
    <definedName name="_xlnm.Print_Area" localSheetId="44">メールログ集計_集計結果!$A$1:$AT$35</definedName>
    <definedName name="_xlnm.Print_Area" localSheetId="28">メール自動削除設定!$A$1:$AT$45</definedName>
    <definedName name="_xlnm.Print_Area" localSheetId="17">メール情報!$A$1:$AT$45</definedName>
    <definedName name="_xlnm.Print_Area" localSheetId="35">メール情報_送信予約!$A$1:$AT$45</definedName>
    <definedName name="_xlnm.Print_Area" localSheetId="33">メール情報表示順!$A$1:$AT$45</definedName>
    <definedName name="_xlnm.Print_Area" localSheetId="34">メール情報表示順_検索!$A$1:$AT$45</definedName>
    <definedName name="_xlnm.Print_Area" localSheetId="20">メール添付ファイル!$A$1:$AT$45</definedName>
    <definedName name="_xlnm.Print_Area" localSheetId="19">メール本文!$A$1:$AT$45</definedName>
    <definedName name="_xlnm.Print_Area" localSheetId="29">メール履歴!$A$1:$AT$45</definedName>
    <definedName name="_xlnm.Print_Area" localSheetId="30">メール履歴_送信先!$A$1:$AT$45</definedName>
    <definedName name="_xlnm.Print_Area" localSheetId="22">ラベル!$A$1:$AT$45</definedName>
    <definedName name="_xlnm.Print_Area" localSheetId="3">一覧!$A$1:$AT$51</definedName>
    <definedName name="_xlnm.Print_Area" localSheetId="16">受信済みメールUIDL!$A$1:$AT$45</definedName>
    <definedName name="_xlnm.Print_Area" localSheetId="32">送受信ログ自動削除設定!$A$1:$AT$45</definedName>
    <definedName name="_xlnm.Print_Area" localSheetId="21">送信先!$A$1:$AT$45</definedName>
    <definedName name="_xlnm.Print_Area" localSheetId="39">送信先リスト!$A$1:$AT$45</definedName>
    <definedName name="_xlnm.Print_Area" localSheetId="41">送信先リスト_アクセス設定!$A$1:$AT$35</definedName>
    <definedName name="_xlnm.Print_Area" localSheetId="40">送信先リスト_送信先!$A$1:$AT$45</definedName>
    <definedName name="_xlnm.Print_Titles" localSheetId="36">WEBメール_転送制限!$1:$10</definedName>
    <definedName name="_xlnm.Print_Titles" localSheetId="31">WEBメール管理者設定!$1:$10</definedName>
    <definedName name="_xlnm.Print_Titles" localSheetId="5">アカウント!$1:$10</definedName>
    <definedName name="_xlnm.Print_Titles" localSheetId="11">アカウント_受信サーバ情報!$1:$10</definedName>
    <definedName name="_xlnm.Print_Titles" localSheetId="12">アカウント_受信ロック!$1:$10</definedName>
    <definedName name="_xlnm.Print_Titles" localSheetId="13">アカウント_受信情報!$1:$10</definedName>
    <definedName name="_xlnm.Print_Titles" localSheetId="10">アカウントディスク使用量!$1:$10</definedName>
    <definedName name="_xlnm.Print_Titles" localSheetId="6">アカウント使用者!$1:$10</definedName>
    <definedName name="_xlnm.Print_Titles" localSheetId="8">アカウント署名!$1:$10</definedName>
    <definedName name="_xlnm.Print_Titles" localSheetId="7">アカウント代理人!$1:$10</definedName>
    <definedName name="_xlnm.Print_Titles" localSheetId="9">アカウント並び順!$1:$10</definedName>
    <definedName name="_xlnm.Print_Titles" localSheetId="15">ディレクトリ!$1:$10</definedName>
    <definedName name="_xlnm.Print_Titles" localSheetId="24">フィルター!$1:$10</definedName>
    <definedName name="_xlnm.Print_Titles" localSheetId="25">フィルター_転送先メールアドレス!$1:$10</definedName>
    <definedName name="_xlnm.Print_Titles" localSheetId="26">フィルター条件!$1:$10</definedName>
    <definedName name="_xlnm.Print_Titles" localSheetId="27">フィルター適用順!$1:$10</definedName>
    <definedName name="_xlnm.Print_Titles" localSheetId="37">メールテンプレート!$1:$10</definedName>
    <definedName name="_xlnm.Print_Titles" localSheetId="38">メールテンプレート_ファイル!$1:$10</definedName>
    <definedName name="_xlnm.Print_Titles" localSheetId="18">メールヘッダ情報!$1:$10</definedName>
    <definedName name="_xlnm.Print_Titles" localSheetId="23">'メール-ラベル'!$1:$10</definedName>
    <definedName name="_xlnm.Print_Titles" localSheetId="42">メールログ集計!$1:$10</definedName>
    <definedName name="_xlnm.Print_Titles" localSheetId="43">メールログ集計_自動削除!$1:$10</definedName>
    <definedName name="_xlnm.Print_Titles" localSheetId="44">メールログ集計_集計結果!$1:$10</definedName>
    <definedName name="_xlnm.Print_Titles" localSheetId="28">メール自動削除設定!$1:$10</definedName>
    <definedName name="_xlnm.Print_Titles" localSheetId="17">メール情報!$1:$10</definedName>
    <definedName name="_xlnm.Print_Titles" localSheetId="35">メール情報_送信予約!$1:$10</definedName>
    <definedName name="_xlnm.Print_Titles" localSheetId="33">メール情報表示順!$1:$10</definedName>
    <definedName name="_xlnm.Print_Titles" localSheetId="34">メール情報表示順_検索!$1:$10</definedName>
    <definedName name="_xlnm.Print_Titles" localSheetId="20">メール添付ファイル!$1:$10</definedName>
    <definedName name="_xlnm.Print_Titles" localSheetId="19">メール本文!$1:$10</definedName>
    <definedName name="_xlnm.Print_Titles" localSheetId="29">メール履歴!$1:$10</definedName>
    <definedName name="_xlnm.Print_Titles" localSheetId="30">メール履歴_送信先!$1:$10</definedName>
    <definedName name="_xlnm.Print_Titles" localSheetId="22">ラベル!$1:$10</definedName>
    <definedName name="_xlnm.Print_Titles" localSheetId="4">リレーション!$1:$4</definedName>
    <definedName name="_xlnm.Print_Titles" localSheetId="3">一覧!$1:$4</definedName>
    <definedName name="_xlnm.Print_Titles" localSheetId="2">規約・他!$1:$4</definedName>
    <definedName name="_xlnm.Print_Titles" localSheetId="1">更新履歴!$1:$4</definedName>
    <definedName name="_xlnm.Print_Titles" localSheetId="16">受信済みメールUIDL!$1:$10</definedName>
    <definedName name="_xlnm.Print_Titles" localSheetId="45">雛形!$1:$10</definedName>
    <definedName name="_xlnm.Print_Titles" localSheetId="32">送受信ログ自動削除設定!$1:$10</definedName>
    <definedName name="_xlnm.Print_Titles" localSheetId="21">送信先!$1:$10</definedName>
    <definedName name="_xlnm.Print_Titles" localSheetId="39">送信先リスト!$1:$10</definedName>
    <definedName name="_xlnm.Print_Titles" localSheetId="41">送信先リスト_アクセス設定!$1:$10</definedName>
    <definedName name="_xlnm.Print_Titles" localSheetId="40">送信先リスト_送信先!$1:$10</definedName>
    <definedName name="_xlnm.Print_Titles" localSheetId="14">通知管理!$1:$10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20" i="14" l="1"/>
  <c r="J20" i="14"/>
  <c r="AK8" i="151"/>
  <c r="T20" i="14" s="1"/>
  <c r="H8" i="151"/>
  <c r="L20" i="14" s="1"/>
  <c r="AB6" i="151"/>
  <c r="AB8" i="151" s="1"/>
  <c r="V20" i="14"/>
  <c r="N2" i="151"/>
  <c r="N2" i="40"/>
  <c r="AB6" i="40"/>
  <c r="H8" i="40"/>
  <c r="AB8" i="40"/>
  <c r="AK8" i="40"/>
  <c r="N2" i="149"/>
  <c r="AB6" i="149"/>
  <c r="AB8" i="149" s="1"/>
  <c r="V50" i="14" s="1"/>
  <c r="H8" i="149"/>
  <c r="AK8" i="149"/>
  <c r="A12" i="149"/>
  <c r="A13" i="149" s="1"/>
  <c r="A14" i="149" s="1"/>
  <c r="A15" i="149" s="1"/>
  <c r="A16" i="149" s="1"/>
  <c r="A17" i="149" s="1"/>
  <c r="A18" i="149" s="1"/>
  <c r="A19" i="149" s="1"/>
  <c r="A20" i="149" s="1"/>
  <c r="A21" i="149" s="1"/>
  <c r="A22" i="149" s="1"/>
  <c r="A23" i="149" s="1"/>
  <c r="A24" i="149" s="1"/>
  <c r="A25" i="149" s="1"/>
  <c r="A26" i="149" s="1"/>
  <c r="A27" i="149" s="1"/>
  <c r="A28" i="149" s="1"/>
  <c r="A29" i="149" s="1"/>
  <c r="A30" i="149" s="1"/>
  <c r="A31" i="149" s="1"/>
  <c r="A32" i="149" s="1"/>
  <c r="A33" i="149" s="1"/>
  <c r="A34" i="149" s="1"/>
  <c r="N2" i="148"/>
  <c r="AB6" i="148"/>
  <c r="AB8" i="148" s="1"/>
  <c r="V49" i="14" s="1"/>
  <c r="H8" i="148"/>
  <c r="AK8" i="148"/>
  <c r="N2" i="147"/>
  <c r="AB6" i="147"/>
  <c r="AB8" i="147" s="1"/>
  <c r="H8" i="147"/>
  <c r="L48" i="14" s="1"/>
  <c r="AK8" i="147"/>
  <c r="A12" i="147"/>
  <c r="A13" i="147" s="1"/>
  <c r="A14" i="147" s="1"/>
  <c r="A15" i="147" s="1"/>
  <c r="A16" i="147" s="1"/>
  <c r="A17" i="147" s="1"/>
  <c r="A18" i="147" s="1"/>
  <c r="A19" i="147" s="1"/>
  <c r="A20" i="147" s="1"/>
  <c r="A21" i="147" s="1"/>
  <c r="A22" i="147" s="1"/>
  <c r="A23" i="147" s="1"/>
  <c r="A24" i="147" s="1"/>
  <c r="A25" i="147" s="1"/>
  <c r="A26" i="147" s="1"/>
  <c r="A27" i="147" s="1"/>
  <c r="A28" i="147" s="1"/>
  <c r="A29" i="147" s="1"/>
  <c r="A30" i="147" s="1"/>
  <c r="A31" i="147" s="1"/>
  <c r="A32" i="147" s="1"/>
  <c r="A33" i="147" s="1"/>
  <c r="A34" i="147" s="1"/>
  <c r="N2" i="146"/>
  <c r="AB6" i="146"/>
  <c r="AB8" i="146" s="1"/>
  <c r="H8" i="146"/>
  <c r="AK8" i="146"/>
  <c r="A12" i="146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30" i="146" s="1"/>
  <c r="A31" i="146" s="1"/>
  <c r="A32" i="146" s="1"/>
  <c r="A33" i="146" s="1"/>
  <c r="A34" i="146" s="1"/>
  <c r="N2" i="145"/>
  <c r="AB6" i="145"/>
  <c r="AB8" i="145" s="1"/>
  <c r="AK8" i="145"/>
  <c r="A12" i="145"/>
  <c r="A13" i="145" s="1"/>
  <c r="A14" i="145" s="1"/>
  <c r="A15" i="145" s="1"/>
  <c r="A16" i="145" s="1"/>
  <c r="A17" i="145" s="1"/>
  <c r="A18" i="145" s="1"/>
  <c r="A19" i="145" s="1"/>
  <c r="A20" i="145" s="1"/>
  <c r="A21" i="145" s="1"/>
  <c r="A22" i="145" s="1"/>
  <c r="A23" i="145" s="1"/>
  <c r="A24" i="145" s="1"/>
  <c r="A25" i="145" s="1"/>
  <c r="A26" i="145" s="1"/>
  <c r="A27" i="145" s="1"/>
  <c r="A28" i="145" s="1"/>
  <c r="A29" i="145" s="1"/>
  <c r="A30" i="145" s="1"/>
  <c r="A31" i="145" s="1"/>
  <c r="A32" i="145" s="1"/>
  <c r="A33" i="145" s="1"/>
  <c r="A34" i="145" s="1"/>
  <c r="A35" i="145" s="1"/>
  <c r="A36" i="145" s="1"/>
  <c r="A37" i="145" s="1"/>
  <c r="A38" i="145" s="1"/>
  <c r="A39" i="145" s="1"/>
  <c r="A40" i="145"/>
  <c r="A41" i="145" s="1"/>
  <c r="A42" i="145" s="1"/>
  <c r="A43" i="145" s="1"/>
  <c r="A44" i="145" s="1"/>
  <c r="N2" i="144"/>
  <c r="AB6" i="144"/>
  <c r="AB8" i="144" s="1"/>
  <c r="AK8" i="144"/>
  <c r="A12" i="144"/>
  <c r="A13" i="144" s="1"/>
  <c r="A14" i="144" s="1"/>
  <c r="A15" i="144" s="1"/>
  <c r="A16" i="144" s="1"/>
  <c r="A17" i="144" s="1"/>
  <c r="A18" i="144" s="1"/>
  <c r="A19" i="144" s="1"/>
  <c r="A20" i="144" s="1"/>
  <c r="A21" i="144" s="1"/>
  <c r="A22" i="144" s="1"/>
  <c r="A23" i="144" s="1"/>
  <c r="A24" i="144" s="1"/>
  <c r="A25" i="144" s="1"/>
  <c r="A26" i="144" s="1"/>
  <c r="A27" i="144" s="1"/>
  <c r="A28" i="144" s="1"/>
  <c r="A29" i="144" s="1"/>
  <c r="A30" i="144" s="1"/>
  <c r="A31" i="144" s="1"/>
  <c r="A32" i="144" s="1"/>
  <c r="A33" i="144" s="1"/>
  <c r="A34" i="144" s="1"/>
  <c r="A35" i="144" s="1"/>
  <c r="A36" i="144" s="1"/>
  <c r="A37" i="144" s="1"/>
  <c r="A38" i="144" s="1"/>
  <c r="A39" i="144" s="1"/>
  <c r="A40" i="144" s="1"/>
  <c r="A41" i="144" s="1"/>
  <c r="A42" i="144" s="1"/>
  <c r="A43" i="144" s="1"/>
  <c r="A44" i="144" s="1"/>
  <c r="N2" i="141"/>
  <c r="AB6" i="141"/>
  <c r="AB8" i="141" s="1"/>
  <c r="V44" i="14" s="1"/>
  <c r="AK8" i="141"/>
  <c r="A12" i="141"/>
  <c r="A13" i="141" s="1"/>
  <c r="A14" i="141" s="1"/>
  <c r="A15" i="141" s="1"/>
  <c r="A16" i="141"/>
  <c r="A17" i="141" s="1"/>
  <c r="A18" i="141" s="1"/>
  <c r="A19" i="141" s="1"/>
  <c r="A20" i="141" s="1"/>
  <c r="A21" i="141" s="1"/>
  <c r="A22" i="141" s="1"/>
  <c r="A23" i="141" s="1"/>
  <c r="A24" i="141" s="1"/>
  <c r="A25" i="141" s="1"/>
  <c r="A26" i="141" s="1"/>
  <c r="A27" i="141" s="1"/>
  <c r="A28" i="141" s="1"/>
  <c r="A29" i="141" s="1"/>
  <c r="A30" i="141" s="1"/>
  <c r="A31" i="141" s="1"/>
  <c r="A32" i="141" s="1"/>
  <c r="A33" i="141" s="1"/>
  <c r="A34" i="141" s="1"/>
  <c r="A35" i="141" s="1"/>
  <c r="A36" i="141" s="1"/>
  <c r="A37" i="141" s="1"/>
  <c r="A38" i="141" s="1"/>
  <c r="A39" i="141" s="1"/>
  <c r="A40" i="141" s="1"/>
  <c r="A41" i="141" s="1"/>
  <c r="A42" i="141" s="1"/>
  <c r="A43" i="141" s="1"/>
  <c r="A44" i="141" s="1"/>
  <c r="N2" i="140"/>
  <c r="AB6" i="140"/>
  <c r="AB8" i="140"/>
  <c r="AK8" i="140"/>
  <c r="A12" i="140"/>
  <c r="A13" i="140" s="1"/>
  <c r="A14" i="140" s="1"/>
  <c r="A15" i="140" s="1"/>
  <c r="A16" i="140" s="1"/>
  <c r="A17" i="140" s="1"/>
  <c r="A18" i="140" s="1"/>
  <c r="A19" i="140" s="1"/>
  <c r="A20" i="140" s="1"/>
  <c r="A21" i="140" s="1"/>
  <c r="A22" i="140" s="1"/>
  <c r="A23" i="140" s="1"/>
  <c r="A24" i="140" s="1"/>
  <c r="A25" i="140" s="1"/>
  <c r="A26" i="140" s="1"/>
  <c r="A27" i="140" s="1"/>
  <c r="A28" i="140" s="1"/>
  <c r="A29" i="140" s="1"/>
  <c r="A30" i="140" s="1"/>
  <c r="A31" i="140" s="1"/>
  <c r="A32" i="140" s="1"/>
  <c r="A33" i="140" s="1"/>
  <c r="A34" i="140" s="1"/>
  <c r="A35" i="140" s="1"/>
  <c r="A36" i="140" s="1"/>
  <c r="A37" i="140" s="1"/>
  <c r="A38" i="140" s="1"/>
  <c r="A39" i="140" s="1"/>
  <c r="A40" i="140" s="1"/>
  <c r="A41" i="140" s="1"/>
  <c r="A42" i="140" s="1"/>
  <c r="A43" i="140" s="1"/>
  <c r="A44" i="140" s="1"/>
  <c r="N2" i="138"/>
  <c r="AB6" i="138"/>
  <c r="AB8" i="138"/>
  <c r="AK8" i="138"/>
  <c r="A12" i="138"/>
  <c r="A13" i="138" s="1"/>
  <c r="A14" i="138" s="1"/>
  <c r="A15" i="138" s="1"/>
  <c r="A16" i="138" s="1"/>
  <c r="A17" i="138" s="1"/>
  <c r="A18" i="138" s="1"/>
  <c r="A19" i="138" s="1"/>
  <c r="A20" i="138" s="1"/>
  <c r="A21" i="138" s="1"/>
  <c r="A22" i="138" s="1"/>
  <c r="A23" i="138" s="1"/>
  <c r="A24" i="138" s="1"/>
  <c r="A25" i="138" s="1"/>
  <c r="A26" i="138" s="1"/>
  <c r="A27" i="138" s="1"/>
  <c r="A28" i="138" s="1"/>
  <c r="A29" i="138" s="1"/>
  <c r="A30" i="138" s="1"/>
  <c r="A31" i="138" s="1"/>
  <c r="A32" i="138" s="1"/>
  <c r="A33" i="138" s="1"/>
  <c r="A34" i="138" s="1"/>
  <c r="A35" i="138" s="1"/>
  <c r="A36" i="138" s="1"/>
  <c r="A37" i="138" s="1"/>
  <c r="A38" i="138" s="1"/>
  <c r="A39" i="138" s="1"/>
  <c r="A40" i="138" s="1"/>
  <c r="A41" i="138" s="1"/>
  <c r="A42" i="138" s="1"/>
  <c r="A43" i="138" s="1"/>
  <c r="A44" i="138" s="1"/>
  <c r="N2" i="135"/>
  <c r="AB6" i="135"/>
  <c r="AB8" i="135" s="1"/>
  <c r="AK8" i="135"/>
  <c r="A12" i="135"/>
  <c r="A13" i="135"/>
  <c r="A14" i="135" s="1"/>
  <c r="A15" i="135" s="1"/>
  <c r="A16" i="135" s="1"/>
  <c r="A17" i="135" s="1"/>
  <c r="A18" i="135" s="1"/>
  <c r="A19" i="135" s="1"/>
  <c r="A20" i="135" s="1"/>
  <c r="A21" i="135" s="1"/>
  <c r="A22" i="135" s="1"/>
  <c r="A23" i="135" s="1"/>
  <c r="A24" i="135" s="1"/>
  <c r="A25" i="135" s="1"/>
  <c r="A26" i="135" s="1"/>
  <c r="A27" i="135" s="1"/>
  <c r="A28" i="135" s="1"/>
  <c r="A29" i="135" s="1"/>
  <c r="A30" i="135" s="1"/>
  <c r="A31" i="135" s="1"/>
  <c r="A32" i="135" s="1"/>
  <c r="A33" i="135" s="1"/>
  <c r="A34" i="135" s="1"/>
  <c r="A35" i="135" s="1"/>
  <c r="A36" i="135" s="1"/>
  <c r="A37" i="135" s="1"/>
  <c r="A38" i="135" s="1"/>
  <c r="A39" i="135" s="1"/>
  <c r="A40" i="135" s="1"/>
  <c r="A41" i="135" s="1"/>
  <c r="A42" i="135" s="1"/>
  <c r="A43" i="135" s="1"/>
  <c r="A44" i="135" s="1"/>
  <c r="N2" i="134"/>
  <c r="AB6" i="134"/>
  <c r="AB8" i="134" s="1"/>
  <c r="V40" i="14" s="1"/>
  <c r="AK8" i="134"/>
  <c r="A12" i="134"/>
  <c r="A13" i="134" s="1"/>
  <c r="A14" i="134" s="1"/>
  <c r="A15" i="134" s="1"/>
  <c r="A16" i="134" s="1"/>
  <c r="A17" i="134" s="1"/>
  <c r="A18" i="134" s="1"/>
  <c r="A19" i="134" s="1"/>
  <c r="A20" i="134" s="1"/>
  <c r="A21" i="134" s="1"/>
  <c r="A22" i="134" s="1"/>
  <c r="A23" i="134" s="1"/>
  <c r="A24" i="134" s="1"/>
  <c r="A25" i="134" s="1"/>
  <c r="A26" i="134" s="1"/>
  <c r="A27" i="134" s="1"/>
  <c r="A28" i="134" s="1"/>
  <c r="A29" i="134" s="1"/>
  <c r="A30" i="134" s="1"/>
  <c r="A31" i="134" s="1"/>
  <c r="A32" i="134" s="1"/>
  <c r="A33" i="134"/>
  <c r="A34" i="134" s="1"/>
  <c r="A35" i="134" s="1"/>
  <c r="A36" i="134" s="1"/>
  <c r="A37" i="134" s="1"/>
  <c r="A38" i="134" s="1"/>
  <c r="A39" i="134" s="1"/>
  <c r="A40" i="134" s="1"/>
  <c r="A41" i="134" s="1"/>
  <c r="A42" i="134" s="1"/>
  <c r="A43" i="134" s="1"/>
  <c r="A44" i="134" s="1"/>
  <c r="N2" i="132"/>
  <c r="AB6" i="132"/>
  <c r="AB8" i="132" s="1"/>
  <c r="AK8" i="132"/>
  <c r="A12" i="132"/>
  <c r="A13" i="132" s="1"/>
  <c r="A14" i="132" s="1"/>
  <c r="A15" i="132" s="1"/>
  <c r="A16" i="132" s="1"/>
  <c r="A17" i="132" s="1"/>
  <c r="A18" i="132" s="1"/>
  <c r="A19" i="132" s="1"/>
  <c r="A20" i="132" s="1"/>
  <c r="A21" i="132" s="1"/>
  <c r="A22" i="132" s="1"/>
  <c r="A23" i="132" s="1"/>
  <c r="A24" i="132" s="1"/>
  <c r="A25" i="132" s="1"/>
  <c r="A26" i="132" s="1"/>
  <c r="A27" i="132" s="1"/>
  <c r="A28" i="132" s="1"/>
  <c r="A29" i="132" s="1"/>
  <c r="A30" i="132" s="1"/>
  <c r="A31" i="132" s="1"/>
  <c r="A32" i="132" s="1"/>
  <c r="A33" i="132" s="1"/>
  <c r="A34" i="132" s="1"/>
  <c r="A35" i="132" s="1"/>
  <c r="A36" i="132" s="1"/>
  <c r="A37" i="132" s="1"/>
  <c r="A38" i="132" s="1"/>
  <c r="A39" i="132" s="1"/>
  <c r="A40" i="132" s="1"/>
  <c r="A41" i="132" s="1"/>
  <c r="A42" i="132" s="1"/>
  <c r="A43" i="132" s="1"/>
  <c r="A44" i="132" s="1"/>
  <c r="N2" i="131"/>
  <c r="AB6" i="131"/>
  <c r="AB8" i="131"/>
  <c r="AK8" i="131"/>
  <c r="A12" i="131"/>
  <c r="A13" i="131" s="1"/>
  <c r="A14" i="131" s="1"/>
  <c r="A15" i="131" s="1"/>
  <c r="A16" i="131" s="1"/>
  <c r="A17" i="131" s="1"/>
  <c r="A18" i="131" s="1"/>
  <c r="A19" i="131" s="1"/>
  <c r="A20" i="131" s="1"/>
  <c r="A21" i="131" s="1"/>
  <c r="A22" i="131" s="1"/>
  <c r="A23" i="131" s="1"/>
  <c r="A24" i="131" s="1"/>
  <c r="A25" i="131" s="1"/>
  <c r="A26" i="131" s="1"/>
  <c r="A27" i="131" s="1"/>
  <c r="A28" i="131" s="1"/>
  <c r="A29" i="131" s="1"/>
  <c r="A30" i="131" s="1"/>
  <c r="A31" i="131" s="1"/>
  <c r="A32" i="131" s="1"/>
  <c r="A33" i="131" s="1"/>
  <c r="A34" i="131" s="1"/>
  <c r="A35" i="131" s="1"/>
  <c r="A36" i="131" s="1"/>
  <c r="A37" i="131" s="1"/>
  <c r="A38" i="131" s="1"/>
  <c r="A39" i="131" s="1"/>
  <c r="A40" i="131" s="1"/>
  <c r="A41" i="131" s="1"/>
  <c r="A42" i="131" s="1"/>
  <c r="A43" i="131" s="1"/>
  <c r="A44" i="131" s="1"/>
  <c r="N2" i="128"/>
  <c r="AB6" i="128"/>
  <c r="AB8" i="128" s="1"/>
  <c r="V37" i="14" s="1"/>
  <c r="AK8" i="128"/>
  <c r="A12" i="128"/>
  <c r="A13" i="128"/>
  <c r="A14" i="128" s="1"/>
  <c r="A15" i="128" s="1"/>
  <c r="A16" i="128" s="1"/>
  <c r="A17" i="128" s="1"/>
  <c r="A18" i="128" s="1"/>
  <c r="A19" i="128" s="1"/>
  <c r="A20" i="128" s="1"/>
  <c r="A21" i="128" s="1"/>
  <c r="A22" i="128" s="1"/>
  <c r="A23" i="128" s="1"/>
  <c r="A24" i="128" s="1"/>
  <c r="A25" i="128" s="1"/>
  <c r="A26" i="128" s="1"/>
  <c r="A27" i="128" s="1"/>
  <c r="A28" i="128" s="1"/>
  <c r="A29" i="128" s="1"/>
  <c r="A30" i="128" s="1"/>
  <c r="A31" i="128" s="1"/>
  <c r="A32" i="128" s="1"/>
  <c r="A33" i="128" s="1"/>
  <c r="A34" i="128" s="1"/>
  <c r="A35" i="128" s="1"/>
  <c r="A36" i="128" s="1"/>
  <c r="A37" i="128" s="1"/>
  <c r="A38" i="128" s="1"/>
  <c r="A39" i="128" s="1"/>
  <c r="A40" i="128" s="1"/>
  <c r="A41" i="128" s="1"/>
  <c r="A42" i="128" s="1"/>
  <c r="A43" i="128" s="1"/>
  <c r="A44" i="128" s="1"/>
  <c r="A45" i="128" s="1"/>
  <c r="N2" i="127"/>
  <c r="AB6" i="127"/>
  <c r="AB8" i="127" s="1"/>
  <c r="AK8" i="127"/>
  <c r="A12" i="127"/>
  <c r="A13" i="127" s="1"/>
  <c r="A14" i="127" s="1"/>
  <c r="A15" i="127" s="1"/>
  <c r="A16" i="127" s="1"/>
  <c r="A17" i="127" s="1"/>
  <c r="A18" i="127" s="1"/>
  <c r="A19" i="127" s="1"/>
  <c r="A20" i="127" s="1"/>
  <c r="A21" i="127" s="1"/>
  <c r="A22" i="127" s="1"/>
  <c r="A23" i="127" s="1"/>
  <c r="A24" i="127" s="1"/>
  <c r="A25" i="127" s="1"/>
  <c r="A26" i="127" s="1"/>
  <c r="A27" i="127" s="1"/>
  <c r="A28" i="127" s="1"/>
  <c r="A29" i="127" s="1"/>
  <c r="A30" i="127" s="1"/>
  <c r="A31" i="127" s="1"/>
  <c r="A32" i="127" s="1"/>
  <c r="A33" i="127" s="1"/>
  <c r="A34" i="127" s="1"/>
  <c r="A35" i="127" s="1"/>
  <c r="A36" i="127" s="1"/>
  <c r="A37" i="127" s="1"/>
  <c r="A38" i="127" s="1"/>
  <c r="A39" i="127" s="1"/>
  <c r="A40" i="127" s="1"/>
  <c r="A41" i="127" s="1"/>
  <c r="A42" i="127" s="1"/>
  <c r="A43" i="127" s="1"/>
  <c r="A44" i="127" s="1"/>
  <c r="N2" i="126"/>
  <c r="AB6" i="126"/>
  <c r="AB8" i="126" s="1"/>
  <c r="V35" i="14" s="1"/>
  <c r="AK8" i="126"/>
  <c r="A12" i="126"/>
  <c r="A13" i="126" s="1"/>
  <c r="A14" i="126"/>
  <c r="A15" i="126" s="1"/>
  <c r="A16" i="126" s="1"/>
  <c r="A17" i="126" s="1"/>
  <c r="A18" i="126" s="1"/>
  <c r="A19" i="126" s="1"/>
  <c r="A20" i="126" s="1"/>
  <c r="A21" i="126" s="1"/>
  <c r="A22" i="126" s="1"/>
  <c r="A23" i="126" s="1"/>
  <c r="A24" i="126" s="1"/>
  <c r="A25" i="126" s="1"/>
  <c r="A26" i="126" s="1"/>
  <c r="A27" i="126" s="1"/>
  <c r="A28" i="126" s="1"/>
  <c r="A29" i="126" s="1"/>
  <c r="A30" i="126" s="1"/>
  <c r="A31" i="126" s="1"/>
  <c r="A32" i="126" s="1"/>
  <c r="A33" i="126" s="1"/>
  <c r="A34" i="126" s="1"/>
  <c r="A35" i="126" s="1"/>
  <c r="A36" i="126" s="1"/>
  <c r="A37" i="126" s="1"/>
  <c r="A38" i="126" s="1"/>
  <c r="A39" i="126" s="1"/>
  <c r="A40" i="126" s="1"/>
  <c r="A41" i="126" s="1"/>
  <c r="A42" i="126" s="1"/>
  <c r="A43" i="126" s="1"/>
  <c r="A44" i="126" s="1"/>
  <c r="N2" i="122"/>
  <c r="AB6" i="122"/>
  <c r="AB8" i="122"/>
  <c r="AK8" i="122"/>
  <c r="A12" i="122"/>
  <c r="A13" i="122" s="1"/>
  <c r="A14" i="122" s="1"/>
  <c r="A15" i="122" s="1"/>
  <c r="A16" i="122" s="1"/>
  <c r="A17" i="122" s="1"/>
  <c r="A18" i="122" s="1"/>
  <c r="A19" i="122" s="1"/>
  <c r="A20" i="122" s="1"/>
  <c r="A21" i="122" s="1"/>
  <c r="A22" i="122" s="1"/>
  <c r="A23" i="122" s="1"/>
  <c r="A24" i="122" s="1"/>
  <c r="A25" i="122" s="1"/>
  <c r="A26" i="122" s="1"/>
  <c r="A27" i="122" s="1"/>
  <c r="A28" i="122" s="1"/>
  <c r="A29" i="122" s="1"/>
  <c r="A30" i="122" s="1"/>
  <c r="A31" i="122" s="1"/>
  <c r="A32" i="122" s="1"/>
  <c r="A33" i="122" s="1"/>
  <c r="A34" i="122" s="1"/>
  <c r="A35" i="122" s="1"/>
  <c r="A36" i="122" s="1"/>
  <c r="A37" i="122" s="1"/>
  <c r="A38" i="122" s="1"/>
  <c r="A39" i="122" s="1"/>
  <c r="A40" i="122" s="1"/>
  <c r="A41" i="122" s="1"/>
  <c r="A42" i="122" s="1"/>
  <c r="A43" i="122" s="1"/>
  <c r="A44" i="122" s="1"/>
  <c r="N2" i="125"/>
  <c r="AB6" i="125"/>
  <c r="AB8" i="125"/>
  <c r="AK8" i="125"/>
  <c r="A12" i="125"/>
  <c r="A13" i="125" s="1"/>
  <c r="A14" i="125" s="1"/>
  <c r="A15" i="125" s="1"/>
  <c r="A16" i="125" s="1"/>
  <c r="A17" i="125" s="1"/>
  <c r="A18" i="125" s="1"/>
  <c r="A19" i="125" s="1"/>
  <c r="A20" i="125" s="1"/>
  <c r="A21" i="125" s="1"/>
  <c r="A22" i="125" s="1"/>
  <c r="A23" i="125" s="1"/>
  <c r="A24" i="125" s="1"/>
  <c r="A25" i="125" s="1"/>
  <c r="A26" i="125" s="1"/>
  <c r="A27" i="125" s="1"/>
  <c r="A28" i="125" s="1"/>
  <c r="A29" i="125" s="1"/>
  <c r="A30" i="125" s="1"/>
  <c r="A31" i="125" s="1"/>
  <c r="A32" i="125" s="1"/>
  <c r="A33" i="125" s="1"/>
  <c r="A34" i="125" s="1"/>
  <c r="A35" i="125" s="1"/>
  <c r="A36" i="125" s="1"/>
  <c r="A37" i="125" s="1"/>
  <c r="A38" i="125" s="1"/>
  <c r="A39" i="125" s="1"/>
  <c r="A40" i="125" s="1"/>
  <c r="A41" i="125" s="1"/>
  <c r="A42" i="125" s="1"/>
  <c r="A43" i="125" s="1"/>
  <c r="A44" i="125" s="1"/>
  <c r="N2" i="121"/>
  <c r="AB6" i="121"/>
  <c r="AB8" i="121" s="1"/>
  <c r="AK8" i="121"/>
  <c r="T32" i="14" s="1"/>
  <c r="A12" i="121"/>
  <c r="A13" i="121"/>
  <c r="A14" i="121" s="1"/>
  <c r="A15" i="121" s="1"/>
  <c r="A16" i="121" s="1"/>
  <c r="A17" i="121" s="1"/>
  <c r="A18" i="121" s="1"/>
  <c r="A19" i="121" s="1"/>
  <c r="A20" i="121" s="1"/>
  <c r="A21" i="121" s="1"/>
  <c r="A22" i="121" s="1"/>
  <c r="A23" i="121" s="1"/>
  <c r="A24" i="121" s="1"/>
  <c r="A25" i="121" s="1"/>
  <c r="A26" i="121" s="1"/>
  <c r="A27" i="121" s="1"/>
  <c r="A28" i="121" s="1"/>
  <c r="A29" i="121" s="1"/>
  <c r="A30" i="121" s="1"/>
  <c r="A31" i="121" s="1"/>
  <c r="A32" i="121" s="1"/>
  <c r="A33" i="121" s="1"/>
  <c r="A34" i="121" s="1"/>
  <c r="A35" i="121" s="1"/>
  <c r="A36" i="121" s="1"/>
  <c r="A37" i="121" s="1"/>
  <c r="A38" i="121" s="1"/>
  <c r="A39" i="121" s="1"/>
  <c r="A40" i="121" s="1"/>
  <c r="A41" i="121" s="1"/>
  <c r="A42" i="121" s="1"/>
  <c r="A43" i="121" s="1"/>
  <c r="A44" i="121" s="1"/>
  <c r="N2" i="136"/>
  <c r="AB6" i="136"/>
  <c r="AB8" i="136" s="1"/>
  <c r="V31" i="14" s="1"/>
  <c r="AK8" i="136"/>
  <c r="A12" i="136"/>
  <c r="A13" i="136"/>
  <c r="A14" i="136" s="1"/>
  <c r="A15" i="136" s="1"/>
  <c r="A16" i="136" s="1"/>
  <c r="A17" i="136" s="1"/>
  <c r="A18" i="136" s="1"/>
  <c r="A19" i="136" s="1"/>
  <c r="A20" i="136" s="1"/>
  <c r="A21" i="136" s="1"/>
  <c r="A22" i="136" s="1"/>
  <c r="A23" i="136" s="1"/>
  <c r="A24" i="136" s="1"/>
  <c r="A25" i="136" s="1"/>
  <c r="A26" i="136" s="1"/>
  <c r="A27" i="136" s="1"/>
  <c r="A28" i="136" s="1"/>
  <c r="A29" i="136" s="1"/>
  <c r="A30" i="136" s="1"/>
  <c r="A31" i="136" s="1"/>
  <c r="A32" i="136" s="1"/>
  <c r="A33" i="136" s="1"/>
  <c r="A34" i="136" s="1"/>
  <c r="A35" i="136" s="1"/>
  <c r="A36" i="136" s="1"/>
  <c r="A37" i="136" s="1"/>
  <c r="A38" i="136" s="1"/>
  <c r="A39" i="136" s="1"/>
  <c r="A40" i="136" s="1"/>
  <c r="A41" i="136" s="1"/>
  <c r="A42" i="136" s="1"/>
  <c r="A43" i="136" s="1"/>
  <c r="A44" i="136" s="1"/>
  <c r="N2" i="120"/>
  <c r="AB6" i="120"/>
  <c r="AB8" i="120" s="1"/>
  <c r="V30" i="14" s="1"/>
  <c r="AK8" i="120"/>
  <c r="A12" i="120"/>
  <c r="A13" i="120"/>
  <c r="A14" i="120" s="1"/>
  <c r="A15" i="120" s="1"/>
  <c r="A16" i="120" s="1"/>
  <c r="A17" i="120" s="1"/>
  <c r="A18" i="120" s="1"/>
  <c r="A19" i="120" s="1"/>
  <c r="A20" i="120" s="1"/>
  <c r="A21" i="120" s="1"/>
  <c r="A22" i="120" s="1"/>
  <c r="A23" i="120" s="1"/>
  <c r="A24" i="120" s="1"/>
  <c r="A25" i="120" s="1"/>
  <c r="A26" i="120" s="1"/>
  <c r="A27" i="120" s="1"/>
  <c r="A28" i="120" s="1"/>
  <c r="A29" i="120" s="1"/>
  <c r="A30" i="120" s="1"/>
  <c r="A31" i="120" s="1"/>
  <c r="A32" i="120" s="1"/>
  <c r="A33" i="120" s="1"/>
  <c r="A34" i="120" s="1"/>
  <c r="A35" i="120" s="1"/>
  <c r="A36" i="120" s="1"/>
  <c r="A37" i="120" s="1"/>
  <c r="A38" i="120" s="1"/>
  <c r="A39" i="120" s="1"/>
  <c r="A40" i="120" s="1"/>
  <c r="A41" i="120" s="1"/>
  <c r="A42" i="120" s="1"/>
  <c r="A43" i="120" s="1"/>
  <c r="A44" i="120" s="1"/>
  <c r="N2" i="111"/>
  <c r="AB6" i="111"/>
  <c r="AB8" i="111" s="1"/>
  <c r="AK8" i="111"/>
  <c r="A12" i="111"/>
  <c r="A13" i="111"/>
  <c r="A14" i="111" s="1"/>
  <c r="A15" i="111" s="1"/>
  <c r="A16" i="111" s="1"/>
  <c r="A17" i="111" s="1"/>
  <c r="A18" i="111" s="1"/>
  <c r="A19" i="111" s="1"/>
  <c r="A20" i="111" s="1"/>
  <c r="A21" i="111" s="1"/>
  <c r="A22" i="111" s="1"/>
  <c r="A23" i="111" s="1"/>
  <c r="A24" i="111" s="1"/>
  <c r="A25" i="111" s="1"/>
  <c r="A26" i="111" s="1"/>
  <c r="A27" i="111" s="1"/>
  <c r="A28" i="111" s="1"/>
  <c r="A29" i="111" s="1"/>
  <c r="A30" i="111" s="1"/>
  <c r="A31" i="111" s="1"/>
  <c r="A32" i="111" s="1"/>
  <c r="A33" i="111" s="1"/>
  <c r="A34" i="111" s="1"/>
  <c r="A35" i="111" s="1"/>
  <c r="A36" i="111" s="1"/>
  <c r="A37" i="111" s="1"/>
  <c r="A38" i="111" s="1"/>
  <c r="A39" i="111" s="1"/>
  <c r="A40" i="111" s="1"/>
  <c r="A41" i="111" s="1"/>
  <c r="A42" i="111" s="1"/>
  <c r="A43" i="111" s="1"/>
  <c r="A44" i="111" s="1"/>
  <c r="N2" i="110"/>
  <c r="AB6" i="110"/>
  <c r="AB8" i="110" s="1"/>
  <c r="V28" i="14" s="1"/>
  <c r="AK8" i="110"/>
  <c r="A12" i="110"/>
  <c r="A13" i="110" s="1"/>
  <c r="A14" i="110" s="1"/>
  <c r="A15" i="110" s="1"/>
  <c r="A16" i="110" s="1"/>
  <c r="A17" i="110" s="1"/>
  <c r="A18" i="110" s="1"/>
  <c r="A19" i="110" s="1"/>
  <c r="A20" i="110" s="1"/>
  <c r="A21" i="110" s="1"/>
  <c r="A22" i="110" s="1"/>
  <c r="A23" i="110" s="1"/>
  <c r="A24" i="110" s="1"/>
  <c r="A25" i="110" s="1"/>
  <c r="A26" i="110" s="1"/>
  <c r="A27" i="110" s="1"/>
  <c r="A28" i="110" s="1"/>
  <c r="A29" i="110" s="1"/>
  <c r="A30" i="110" s="1"/>
  <c r="A31" i="110" s="1"/>
  <c r="A32" i="110" s="1"/>
  <c r="A33" i="110" s="1"/>
  <c r="A34" i="110" s="1"/>
  <c r="A35" i="110" s="1"/>
  <c r="A36" i="110" s="1"/>
  <c r="A37" i="110" s="1"/>
  <c r="A38" i="110" s="1"/>
  <c r="A39" i="110" s="1"/>
  <c r="A40" i="110" s="1"/>
  <c r="A41" i="110" s="1"/>
  <c r="A42" i="110" s="1"/>
  <c r="A43" i="110" s="1"/>
  <c r="A44" i="110" s="1"/>
  <c r="N2" i="113"/>
  <c r="AB6" i="113"/>
  <c r="AB8" i="113"/>
  <c r="AK8" i="113"/>
  <c r="A12" i="113"/>
  <c r="A13" i="113" s="1"/>
  <c r="A14" i="113" s="1"/>
  <c r="A15" i="113" s="1"/>
  <c r="A16" i="113" s="1"/>
  <c r="A17" i="113" s="1"/>
  <c r="A18" i="113" s="1"/>
  <c r="A19" i="113" s="1"/>
  <c r="A20" i="113" s="1"/>
  <c r="A21" i="113" s="1"/>
  <c r="A22" i="113" s="1"/>
  <c r="A23" i="113" s="1"/>
  <c r="A24" i="113" s="1"/>
  <c r="A25" i="113" s="1"/>
  <c r="A26" i="113" s="1"/>
  <c r="A27" i="113" s="1"/>
  <c r="A28" i="113" s="1"/>
  <c r="A29" i="113" s="1"/>
  <c r="A30" i="113" s="1"/>
  <c r="A31" i="113" s="1"/>
  <c r="A32" i="113" s="1"/>
  <c r="A33" i="113" s="1"/>
  <c r="A34" i="113" s="1"/>
  <c r="A35" i="113" s="1"/>
  <c r="A36" i="113" s="1"/>
  <c r="A37" i="113" s="1"/>
  <c r="A38" i="113" s="1"/>
  <c r="A39" i="113" s="1"/>
  <c r="A40" i="113" s="1"/>
  <c r="A41" i="113" s="1"/>
  <c r="A42" i="113" s="1"/>
  <c r="A43" i="113" s="1"/>
  <c r="A44" i="113" s="1"/>
  <c r="N2" i="116"/>
  <c r="AK8" i="116"/>
  <c r="A12" i="116"/>
  <c r="A13" i="116" s="1"/>
  <c r="A14" i="116" s="1"/>
  <c r="A15" i="116" s="1"/>
  <c r="A16" i="116" s="1"/>
  <c r="A17" i="116" s="1"/>
  <c r="A18" i="116" s="1"/>
  <c r="A19" i="116" s="1"/>
  <c r="A20" i="116" s="1"/>
  <c r="A21" i="116" s="1"/>
  <c r="A22" i="116" s="1"/>
  <c r="A23" i="116" s="1"/>
  <c r="A24" i="116" s="1"/>
  <c r="A25" i="116" s="1"/>
  <c r="A26" i="116" s="1"/>
  <c r="A27" i="116" s="1"/>
  <c r="A28" i="116" s="1"/>
  <c r="A29" i="116" s="1"/>
  <c r="A30" i="116" s="1"/>
  <c r="A31" i="116" s="1"/>
  <c r="A32" i="116" s="1"/>
  <c r="A33" i="116" s="1"/>
  <c r="A34" i="116" s="1"/>
  <c r="A35" i="116" s="1"/>
  <c r="A36" i="116" s="1"/>
  <c r="A37" i="116" s="1"/>
  <c r="A38" i="116" s="1"/>
  <c r="A39" i="116" s="1"/>
  <c r="A40" i="116" s="1"/>
  <c r="A41" i="116" s="1"/>
  <c r="A42" i="116" s="1"/>
  <c r="A43" i="116" s="1"/>
  <c r="A44" i="116" s="1"/>
  <c r="Z13" i="116"/>
  <c r="AB6" i="116" s="1"/>
  <c r="AB8" i="116" s="1"/>
  <c r="V26" i="14" s="1"/>
  <c r="Z14" i="116"/>
  <c r="N2" i="129"/>
  <c r="AB6" i="129"/>
  <c r="AB8" i="129"/>
  <c r="AK8" i="129"/>
  <c r="A12" i="129"/>
  <c r="A13" i="129" s="1"/>
  <c r="A14" i="129" s="1"/>
  <c r="A15" i="129" s="1"/>
  <c r="A16" i="129" s="1"/>
  <c r="A17" i="129" s="1"/>
  <c r="A18" i="129" s="1"/>
  <c r="A19" i="129" s="1"/>
  <c r="A20" i="129" s="1"/>
  <c r="A21" i="129" s="1"/>
  <c r="A22" i="129" s="1"/>
  <c r="A23" i="129" s="1"/>
  <c r="A24" i="129" s="1"/>
  <c r="A25" i="129" s="1"/>
  <c r="A26" i="129" s="1"/>
  <c r="A27" i="129" s="1"/>
  <c r="A28" i="129" s="1"/>
  <c r="A29" i="129" s="1"/>
  <c r="A30" i="129" s="1"/>
  <c r="A31" i="129" s="1"/>
  <c r="A32" i="129" s="1"/>
  <c r="A33" i="129" s="1"/>
  <c r="A34" i="129" s="1"/>
  <c r="A35" i="129" s="1"/>
  <c r="A36" i="129" s="1"/>
  <c r="A37" i="129" s="1"/>
  <c r="A38" i="129" s="1"/>
  <c r="A39" i="129" s="1"/>
  <c r="A40" i="129" s="1"/>
  <c r="A41" i="129" s="1"/>
  <c r="A42" i="129" s="1"/>
  <c r="A43" i="129" s="1"/>
  <c r="A44" i="129" s="1"/>
  <c r="N2" i="114"/>
  <c r="AB6" i="114"/>
  <c r="AB8" i="114" s="1"/>
  <c r="V24" i="14" s="1"/>
  <c r="AK8" i="114"/>
  <c r="A12" i="114"/>
  <c r="A13" i="114"/>
  <c r="A14" i="114" s="1"/>
  <c r="A15" i="114" s="1"/>
  <c r="A16" i="114" s="1"/>
  <c r="A17" i="114" s="1"/>
  <c r="A18" i="114" s="1"/>
  <c r="A19" i="114" s="1"/>
  <c r="A20" i="114" s="1"/>
  <c r="A21" i="114" s="1"/>
  <c r="A22" i="114" s="1"/>
  <c r="A23" i="114" s="1"/>
  <c r="A24" i="114" s="1"/>
  <c r="A25" i="114" s="1"/>
  <c r="A26" i="114" s="1"/>
  <c r="A27" i="114" s="1"/>
  <c r="A28" i="114" s="1"/>
  <c r="A29" i="114" s="1"/>
  <c r="A30" i="114" s="1"/>
  <c r="A31" i="114" s="1"/>
  <c r="A32" i="114" s="1"/>
  <c r="A33" i="114" s="1"/>
  <c r="A34" i="114" s="1"/>
  <c r="A35" i="114" s="1"/>
  <c r="A36" i="114" s="1"/>
  <c r="A37" i="114" s="1"/>
  <c r="A38" i="114" s="1"/>
  <c r="A39" i="114" s="1"/>
  <c r="A40" i="114" s="1"/>
  <c r="A41" i="114" s="1"/>
  <c r="A42" i="114" s="1"/>
  <c r="A43" i="114" s="1"/>
  <c r="A44" i="114" s="1"/>
  <c r="N2" i="106"/>
  <c r="AB6" i="106"/>
  <c r="AB8" i="106" s="1"/>
  <c r="V23" i="14" s="1"/>
  <c r="AK8" i="106"/>
  <c r="A12" i="106"/>
  <c r="A13" i="106"/>
  <c r="A14" i="106" s="1"/>
  <c r="A15" i="106" s="1"/>
  <c r="A16" i="106" s="1"/>
  <c r="A17" i="106" s="1"/>
  <c r="A18" i="106" s="1"/>
  <c r="A19" i="106" s="1"/>
  <c r="A20" i="106" s="1"/>
  <c r="A21" i="106" s="1"/>
  <c r="A22" i="106" s="1"/>
  <c r="A23" i="106" s="1"/>
  <c r="A24" i="106" s="1"/>
  <c r="A25" i="106" s="1"/>
  <c r="A26" i="106" s="1"/>
  <c r="A27" i="106" s="1"/>
  <c r="A28" i="106" s="1"/>
  <c r="A29" i="106" s="1"/>
  <c r="A30" i="106" s="1"/>
  <c r="A31" i="106" s="1"/>
  <c r="A32" i="106" s="1"/>
  <c r="A33" i="106" s="1"/>
  <c r="A34" i="106" s="1"/>
  <c r="A35" i="106" s="1"/>
  <c r="A36" i="106" s="1"/>
  <c r="A37" i="106" s="1"/>
  <c r="A38" i="106" s="1"/>
  <c r="A39" i="106" s="1"/>
  <c r="A40" i="106" s="1"/>
  <c r="A41" i="106" s="1"/>
  <c r="A42" i="106" s="1"/>
  <c r="A43" i="106" s="1"/>
  <c r="A44" i="106" s="1"/>
  <c r="N2" i="118"/>
  <c r="AB6" i="118"/>
  <c r="AB8" i="118" s="1"/>
  <c r="AK8" i="118"/>
  <c r="A12" i="118"/>
  <c r="A13" i="118" s="1"/>
  <c r="A14" i="118" s="1"/>
  <c r="A15" i="118"/>
  <c r="A16" i="118" s="1"/>
  <c r="A17" i="118" s="1"/>
  <c r="A18" i="118" s="1"/>
  <c r="A19" i="118" s="1"/>
  <c r="A20" i="118" s="1"/>
  <c r="A21" i="118" s="1"/>
  <c r="A22" i="118" s="1"/>
  <c r="A23" i="118" s="1"/>
  <c r="A24" i="118" s="1"/>
  <c r="A25" i="118" s="1"/>
  <c r="A26" i="118" s="1"/>
  <c r="A27" i="118" s="1"/>
  <c r="A28" i="118" s="1"/>
  <c r="A29" i="118" s="1"/>
  <c r="A30" i="118" s="1"/>
  <c r="A31" i="118" s="1"/>
  <c r="A32" i="118" s="1"/>
  <c r="A33" i="118" s="1"/>
  <c r="A34" i="118" s="1"/>
  <c r="A35" i="118" s="1"/>
  <c r="A36" i="118" s="1"/>
  <c r="A37" i="118" s="1"/>
  <c r="A38" i="118" s="1"/>
  <c r="A39" i="118" s="1"/>
  <c r="A40" i="118" s="1"/>
  <c r="A41" i="118" s="1"/>
  <c r="A42" i="118" s="1"/>
  <c r="A43" i="118" s="1"/>
  <c r="A44" i="118" s="1"/>
  <c r="N2" i="124"/>
  <c r="AB6" i="124"/>
  <c r="AB8" i="124"/>
  <c r="AK8" i="124"/>
  <c r="A12" i="124"/>
  <c r="A13" i="124" s="1"/>
  <c r="A14" i="124" s="1"/>
  <c r="A15" i="124" s="1"/>
  <c r="A16" i="124" s="1"/>
  <c r="A17" i="124" s="1"/>
  <c r="A18" i="124" s="1"/>
  <c r="A19" i="124" s="1"/>
  <c r="A20" i="124" s="1"/>
  <c r="A21" i="124" s="1"/>
  <c r="A22" i="124" s="1"/>
  <c r="A23" i="124" s="1"/>
  <c r="A24" i="124" s="1"/>
  <c r="A25" i="124" s="1"/>
  <c r="A26" i="124" s="1"/>
  <c r="A27" i="124" s="1"/>
  <c r="A28" i="124" s="1"/>
  <c r="A29" i="124" s="1"/>
  <c r="A30" i="124" s="1"/>
  <c r="A31" i="124" s="1"/>
  <c r="A32" i="124" s="1"/>
  <c r="A33" i="124" s="1"/>
  <c r="A34" i="124" s="1"/>
  <c r="A35" i="124" s="1"/>
  <c r="A36" i="124" s="1"/>
  <c r="A37" i="124" s="1"/>
  <c r="A38" i="124" s="1"/>
  <c r="A39" i="124" s="1"/>
  <c r="A40" i="124" s="1"/>
  <c r="A41" i="124" s="1"/>
  <c r="A42" i="124" s="1"/>
  <c r="A43" i="124" s="1"/>
  <c r="A44" i="124" s="1"/>
  <c r="N2" i="150"/>
  <c r="AB6" i="150"/>
  <c r="AB8" i="150"/>
  <c r="AK8" i="150"/>
  <c r="A12" i="150"/>
  <c r="A13" i="150" s="1"/>
  <c r="A14" i="150" s="1"/>
  <c r="A15" i="150" s="1"/>
  <c r="A16" i="150" s="1"/>
  <c r="A17" i="150" s="1"/>
  <c r="A18" i="150" s="1"/>
  <c r="A19" i="150" s="1"/>
  <c r="A20" i="150" s="1"/>
  <c r="A21" i="150" s="1"/>
  <c r="A22" i="150" s="1"/>
  <c r="A23" i="150" s="1"/>
  <c r="A24" i="150" s="1"/>
  <c r="A25" i="150" s="1"/>
  <c r="A26" i="150" s="1"/>
  <c r="A27" i="150" s="1"/>
  <c r="A28" i="150" s="1"/>
  <c r="A29" i="150" s="1"/>
  <c r="A30" i="150" s="1"/>
  <c r="A31" i="150" s="1"/>
  <c r="A32" i="150" s="1"/>
  <c r="A33" i="150" s="1"/>
  <c r="A34" i="150" s="1"/>
  <c r="A35" i="150" s="1"/>
  <c r="A36" i="150" s="1"/>
  <c r="A37" i="150" s="1"/>
  <c r="A38" i="150" s="1"/>
  <c r="A39" i="150" s="1"/>
  <c r="A40" i="150" s="1"/>
  <c r="A41" i="150" s="1"/>
  <c r="A42" i="150" s="1"/>
  <c r="A43" i="150" s="1"/>
  <c r="A44" i="150" s="1"/>
  <c r="N2" i="142"/>
  <c r="AB6" i="142"/>
  <c r="AB8" i="142" s="1"/>
  <c r="AK8" i="142"/>
  <c r="A12" i="142"/>
  <c r="A13" i="142"/>
  <c r="A14" i="142" s="1"/>
  <c r="A15" i="142" s="1"/>
  <c r="A16" i="142" s="1"/>
  <c r="A17" i="142" s="1"/>
  <c r="A18" i="142" s="1"/>
  <c r="A19" i="142" s="1"/>
  <c r="A20" i="142" s="1"/>
  <c r="A21" i="142" s="1"/>
  <c r="A22" i="142" s="1"/>
  <c r="A23" i="142" s="1"/>
  <c r="A24" i="142" s="1"/>
  <c r="A25" i="142" s="1"/>
  <c r="A26" i="142" s="1"/>
  <c r="A27" i="142" s="1"/>
  <c r="A28" i="142" s="1"/>
  <c r="A29" i="142" s="1"/>
  <c r="A30" i="142" s="1"/>
  <c r="A31" i="142" s="1"/>
  <c r="A32" i="142" s="1"/>
  <c r="A33" i="142" s="1"/>
  <c r="A34" i="142" s="1"/>
  <c r="A35" i="142" s="1"/>
  <c r="A36" i="142" s="1"/>
  <c r="A37" i="142" s="1"/>
  <c r="A38" i="142" s="1"/>
  <c r="A39" i="142" s="1"/>
  <c r="A40" i="142" s="1"/>
  <c r="A41" i="142" s="1"/>
  <c r="A42" i="142" s="1"/>
  <c r="A43" i="142" s="1"/>
  <c r="A44" i="142" s="1"/>
  <c r="N2" i="133"/>
  <c r="AB6" i="133"/>
  <c r="AB8" i="133" s="1"/>
  <c r="V17" i="14" s="1"/>
  <c r="AK8" i="133"/>
  <c r="A12" i="133"/>
  <c r="A13" i="133"/>
  <c r="A14" i="133" s="1"/>
  <c r="A15" i="133" s="1"/>
  <c r="A16" i="133" s="1"/>
  <c r="A17" i="133" s="1"/>
  <c r="A18" i="133" s="1"/>
  <c r="A19" i="133" s="1"/>
  <c r="A20" i="133" s="1"/>
  <c r="A21" i="133" s="1"/>
  <c r="A22" i="133" s="1"/>
  <c r="A23" i="133" s="1"/>
  <c r="A24" i="133" s="1"/>
  <c r="A25" i="133" s="1"/>
  <c r="A26" i="133" s="1"/>
  <c r="A27" i="133" s="1"/>
  <c r="A28" i="133" s="1"/>
  <c r="A29" i="133" s="1"/>
  <c r="A30" i="133" s="1"/>
  <c r="A31" i="133" s="1"/>
  <c r="A32" i="133" s="1"/>
  <c r="A33" i="133" s="1"/>
  <c r="A34" i="133" s="1"/>
  <c r="A35" i="133" s="1"/>
  <c r="A36" i="133" s="1"/>
  <c r="A37" i="133" s="1"/>
  <c r="A38" i="133" s="1"/>
  <c r="A39" i="133" s="1"/>
  <c r="A40" i="133" s="1"/>
  <c r="A41" i="133" s="1"/>
  <c r="A42" i="133" s="1"/>
  <c r="A43" i="133" s="1"/>
  <c r="A44" i="133" s="1"/>
  <c r="N2" i="130"/>
  <c r="AB6" i="130"/>
  <c r="AB8" i="130" s="1"/>
  <c r="V16" i="14" s="1"/>
  <c r="AK8" i="130"/>
  <c r="A12" i="130"/>
  <c r="A13" i="130" s="1"/>
  <c r="A14" i="130" s="1"/>
  <c r="A15" i="130" s="1"/>
  <c r="A16" i="130" s="1"/>
  <c r="A17" i="130" s="1"/>
  <c r="A18" i="130" s="1"/>
  <c r="A19" i="130" s="1"/>
  <c r="A20" i="130" s="1"/>
  <c r="A21" i="130" s="1"/>
  <c r="A22" i="130" s="1"/>
  <c r="A23" i="130" s="1"/>
  <c r="A24" i="130" s="1"/>
  <c r="A25" i="130" s="1"/>
  <c r="A26" i="130" s="1"/>
  <c r="A27" i="130" s="1"/>
  <c r="A28" i="130" s="1"/>
  <c r="A29" i="130" s="1"/>
  <c r="A30" i="130" s="1"/>
  <c r="A31" i="130" s="1"/>
  <c r="A32" i="130" s="1"/>
  <c r="A33" i="130" s="1"/>
  <c r="A34" i="130" s="1"/>
  <c r="A35" i="130" s="1"/>
  <c r="A36" i="130" s="1"/>
  <c r="A37" i="130" s="1"/>
  <c r="A38" i="130" s="1"/>
  <c r="A39" i="130" s="1"/>
  <c r="A40" i="130" s="1"/>
  <c r="A41" i="130" s="1"/>
  <c r="A42" i="130" s="1"/>
  <c r="A43" i="130" s="1"/>
  <c r="A44" i="130" s="1"/>
  <c r="N2" i="123"/>
  <c r="AB6" i="123"/>
  <c r="AB8" i="123"/>
  <c r="AK8" i="123"/>
  <c r="T15" i="14" s="1"/>
  <c r="A12" i="123"/>
  <c r="A13" i="123" s="1"/>
  <c r="A14" i="123" s="1"/>
  <c r="A15" i="123" s="1"/>
  <c r="A16" i="123" s="1"/>
  <c r="A17" i="123" s="1"/>
  <c r="A18" i="123" s="1"/>
  <c r="A19" i="123" s="1"/>
  <c r="A20" i="123" s="1"/>
  <c r="A21" i="123" s="1"/>
  <c r="A22" i="123" s="1"/>
  <c r="A23" i="123" s="1"/>
  <c r="A24" i="123" s="1"/>
  <c r="A25" i="123" s="1"/>
  <c r="A26" i="123" s="1"/>
  <c r="A27" i="123" s="1"/>
  <c r="A28" i="123" s="1"/>
  <c r="A29" i="123" s="1"/>
  <c r="A30" i="123" s="1"/>
  <c r="A31" i="123" s="1"/>
  <c r="A32" i="123" s="1"/>
  <c r="A33" i="123" s="1"/>
  <c r="A34" i="123" s="1"/>
  <c r="A35" i="123" s="1"/>
  <c r="A36" i="123" s="1"/>
  <c r="A37" i="123" s="1"/>
  <c r="A38" i="123" s="1"/>
  <c r="A39" i="123" s="1"/>
  <c r="A40" i="123" s="1"/>
  <c r="A41" i="123" s="1"/>
  <c r="A42" i="123" s="1"/>
  <c r="A43" i="123" s="1"/>
  <c r="A44" i="123" s="1"/>
  <c r="N2" i="139"/>
  <c r="AB6" i="139"/>
  <c r="AB8" i="139"/>
  <c r="V14" i="14" s="1"/>
  <c r="AK8" i="139"/>
  <c r="A12" i="139"/>
  <c r="A13" i="139" s="1"/>
  <c r="A14" i="139" s="1"/>
  <c r="A15" i="139" s="1"/>
  <c r="A16" i="139" s="1"/>
  <c r="A17" i="139" s="1"/>
  <c r="A18" i="139" s="1"/>
  <c r="A19" i="139" s="1"/>
  <c r="A20" i="139" s="1"/>
  <c r="A21" i="139" s="1"/>
  <c r="A22" i="139" s="1"/>
  <c r="A23" i="139" s="1"/>
  <c r="A24" i="139" s="1"/>
  <c r="A25" i="139" s="1"/>
  <c r="A26" i="139" s="1"/>
  <c r="A27" i="139" s="1"/>
  <c r="A28" i="139" s="1"/>
  <c r="A29" i="139" s="1"/>
  <c r="A30" i="139" s="1"/>
  <c r="A31" i="139" s="1"/>
  <c r="A32" i="139" s="1"/>
  <c r="A33" i="139" s="1"/>
  <c r="A34" i="139" s="1"/>
  <c r="A35" i="139" s="1"/>
  <c r="A36" i="139" s="1"/>
  <c r="A37" i="139" s="1"/>
  <c r="A38" i="139" s="1"/>
  <c r="A39" i="139" s="1"/>
  <c r="A40" i="139" s="1"/>
  <c r="A41" i="139" s="1"/>
  <c r="A42" i="139" s="1"/>
  <c r="A43" i="139" s="1"/>
  <c r="A44" i="139" s="1"/>
  <c r="N2" i="143"/>
  <c r="AB6" i="143"/>
  <c r="AB8" i="143" s="1"/>
  <c r="V13" i="14" s="1"/>
  <c r="AK8" i="143"/>
  <c r="A12" i="143"/>
  <c r="A13" i="143" s="1"/>
  <c r="A14" i="143" s="1"/>
  <c r="A15" i="143" s="1"/>
  <c r="A16" i="143" s="1"/>
  <c r="A17" i="143" s="1"/>
  <c r="A18" i="143" s="1"/>
  <c r="A19" i="143" s="1"/>
  <c r="A20" i="143" s="1"/>
  <c r="A21" i="143" s="1"/>
  <c r="A22" i="143" s="1"/>
  <c r="A23" i="143" s="1"/>
  <c r="A24" i="143" s="1"/>
  <c r="A25" i="143" s="1"/>
  <c r="A26" i="143" s="1"/>
  <c r="A27" i="143" s="1"/>
  <c r="A28" i="143" s="1"/>
  <c r="A29" i="143" s="1"/>
  <c r="A30" i="143" s="1"/>
  <c r="A31" i="143" s="1"/>
  <c r="A32" i="143" s="1"/>
  <c r="A33" i="143" s="1"/>
  <c r="A34" i="143" s="1"/>
  <c r="A35" i="143" s="1"/>
  <c r="A36" i="143" s="1"/>
  <c r="A37" i="143" s="1"/>
  <c r="A38" i="143" s="1"/>
  <c r="A39" i="143" s="1"/>
  <c r="A40" i="143" s="1"/>
  <c r="A41" i="143" s="1"/>
  <c r="A42" i="143" s="1"/>
  <c r="A43" i="143" s="1"/>
  <c r="A44" i="143" s="1"/>
  <c r="N2" i="119"/>
  <c r="AB6" i="119"/>
  <c r="AB8" i="119"/>
  <c r="AK8" i="119"/>
  <c r="T12" i="14" s="1"/>
  <c r="A12" i="119"/>
  <c r="A13" i="119" s="1"/>
  <c r="A14" i="119" s="1"/>
  <c r="A15" i="119" s="1"/>
  <c r="A16" i="119" s="1"/>
  <c r="A17" i="119" s="1"/>
  <c r="A18" i="119" s="1"/>
  <c r="A19" i="119" s="1"/>
  <c r="A20" i="119" s="1"/>
  <c r="A21" i="119" s="1"/>
  <c r="A22" i="119" s="1"/>
  <c r="A23" i="119" s="1"/>
  <c r="A24" i="119" s="1"/>
  <c r="A25" i="119" s="1"/>
  <c r="A26" i="119" s="1"/>
  <c r="A27" i="119" s="1"/>
  <c r="A28" i="119" s="1"/>
  <c r="A29" i="119" s="1"/>
  <c r="A30" i="119" s="1"/>
  <c r="A31" i="119" s="1"/>
  <c r="A32" i="119" s="1"/>
  <c r="A33" i="119" s="1"/>
  <c r="A34" i="119" s="1"/>
  <c r="A35" i="119" s="1"/>
  <c r="A36" i="119" s="1"/>
  <c r="A37" i="119" s="1"/>
  <c r="A38" i="119" s="1"/>
  <c r="A39" i="119" s="1"/>
  <c r="A40" i="119" s="1"/>
  <c r="A41" i="119" s="1"/>
  <c r="A42" i="119" s="1"/>
  <c r="A43" i="119" s="1"/>
  <c r="A44" i="119" s="1"/>
  <c r="N2" i="117"/>
  <c r="AB6" i="117"/>
  <c r="AB8" i="117" s="1"/>
  <c r="V11" i="14" s="1"/>
  <c r="AK8" i="117"/>
  <c r="A12" i="117"/>
  <c r="A13" i="117" s="1"/>
  <c r="A14" i="117" s="1"/>
  <c r="A15" i="117" s="1"/>
  <c r="A16" i="117" s="1"/>
  <c r="A17" i="117" s="1"/>
  <c r="A18" i="117" s="1"/>
  <c r="A19" i="117" s="1"/>
  <c r="A20" i="117" s="1"/>
  <c r="A21" i="117" s="1"/>
  <c r="A22" i="117" s="1"/>
  <c r="A23" i="117" s="1"/>
  <c r="A24" i="117" s="1"/>
  <c r="A25" i="117" s="1"/>
  <c r="A26" i="117" s="1"/>
  <c r="A27" i="117" s="1"/>
  <c r="A28" i="117" s="1"/>
  <c r="A29" i="117" s="1"/>
  <c r="A30" i="117" s="1"/>
  <c r="A31" i="117" s="1"/>
  <c r="A32" i="117" s="1"/>
  <c r="A33" i="117" s="1"/>
  <c r="A34" i="117" s="1"/>
  <c r="A35" i="117" s="1"/>
  <c r="A36" i="117" s="1"/>
  <c r="A37" i="117" s="1"/>
  <c r="A38" i="117" s="1"/>
  <c r="A39" i="117" s="1"/>
  <c r="A40" i="117" s="1"/>
  <c r="A41" i="117" s="1"/>
  <c r="A42" i="117" s="1"/>
  <c r="A43" i="117" s="1"/>
  <c r="A44" i="117" s="1"/>
  <c r="A45" i="117" s="1"/>
  <c r="A46" i="117" s="1"/>
  <c r="A47" i="117" s="1"/>
  <c r="A48" i="117" s="1"/>
  <c r="A49" i="117" s="1"/>
  <c r="A50" i="117" s="1"/>
  <c r="A51" i="117" s="1"/>
  <c r="A52" i="117" s="1"/>
  <c r="A53" i="117" s="1"/>
  <c r="A54" i="117" s="1"/>
  <c r="A55" i="117" s="1"/>
  <c r="A56" i="117" s="1"/>
  <c r="A57" i="117" s="1"/>
  <c r="A58" i="117" s="1"/>
  <c r="A59" i="117" s="1"/>
  <c r="A60" i="117" s="1"/>
  <c r="N2" i="45"/>
  <c r="B11" i="14"/>
  <c r="J11" i="14"/>
  <c r="L11" i="14"/>
  <c r="T11" i="14"/>
  <c r="A12" i="14"/>
  <c r="B12" i="14"/>
  <c r="J12" i="14"/>
  <c r="L12" i="14"/>
  <c r="V12" i="14"/>
  <c r="A13" i="14"/>
  <c r="A14" i="14"/>
  <c r="B13" i="14"/>
  <c r="J13" i="14"/>
  <c r="L13" i="14"/>
  <c r="T13" i="14"/>
  <c r="B14" i="14"/>
  <c r="J14" i="14"/>
  <c r="L14" i="14"/>
  <c r="T14" i="14"/>
  <c r="B15" i="14"/>
  <c r="J15" i="14"/>
  <c r="L15" i="14"/>
  <c r="V15" i="14"/>
  <c r="B16" i="14"/>
  <c r="J16" i="14"/>
  <c r="L16" i="14"/>
  <c r="T16" i="14"/>
  <c r="B17" i="14"/>
  <c r="J17" i="14"/>
  <c r="L17" i="14"/>
  <c r="T17" i="14"/>
  <c r="B18" i="14"/>
  <c r="J18" i="14"/>
  <c r="T18" i="14"/>
  <c r="V18" i="14"/>
  <c r="B19" i="14"/>
  <c r="J19" i="14"/>
  <c r="T19" i="14"/>
  <c r="V19" i="14"/>
  <c r="B21" i="14"/>
  <c r="J21" i="14"/>
  <c r="L21" i="14"/>
  <c r="T21" i="14"/>
  <c r="V21" i="14"/>
  <c r="B22" i="14"/>
  <c r="J22" i="14"/>
  <c r="L22" i="14"/>
  <c r="T22" i="14"/>
  <c r="V22" i="14"/>
  <c r="B23" i="14"/>
  <c r="J23" i="14"/>
  <c r="L23" i="14"/>
  <c r="T23" i="14"/>
  <c r="B24" i="14"/>
  <c r="J24" i="14"/>
  <c r="L24" i="14"/>
  <c r="T24" i="14"/>
  <c r="B25" i="14"/>
  <c r="J25" i="14"/>
  <c r="L25" i="14"/>
  <c r="T25" i="14"/>
  <c r="V25" i="14"/>
  <c r="B26" i="14"/>
  <c r="J26" i="14"/>
  <c r="L26" i="14"/>
  <c r="T26" i="14"/>
  <c r="B27" i="14"/>
  <c r="J27" i="14"/>
  <c r="L27" i="14"/>
  <c r="T27" i="14"/>
  <c r="V27" i="14"/>
  <c r="B28" i="14"/>
  <c r="J28" i="14"/>
  <c r="L28" i="14"/>
  <c r="T28" i="14"/>
  <c r="B29" i="14"/>
  <c r="J29" i="14"/>
  <c r="L29" i="14"/>
  <c r="T29" i="14"/>
  <c r="V29" i="14"/>
  <c r="B30" i="14"/>
  <c r="J30" i="14"/>
  <c r="L30" i="14"/>
  <c r="T30" i="14"/>
  <c r="B31" i="14"/>
  <c r="J31" i="14"/>
  <c r="L31" i="14"/>
  <c r="T31" i="14"/>
  <c r="B32" i="14"/>
  <c r="J32" i="14"/>
  <c r="L32" i="14"/>
  <c r="V32" i="14"/>
  <c r="B33" i="14"/>
  <c r="J33" i="14"/>
  <c r="L33" i="14"/>
  <c r="T33" i="14"/>
  <c r="V33" i="14"/>
  <c r="B34" i="14"/>
  <c r="J34" i="14"/>
  <c r="L34" i="14"/>
  <c r="T34" i="14"/>
  <c r="V34" i="14"/>
  <c r="B35" i="14"/>
  <c r="J35" i="14"/>
  <c r="L35" i="14"/>
  <c r="T35" i="14"/>
  <c r="B36" i="14"/>
  <c r="J36" i="14"/>
  <c r="L36" i="14"/>
  <c r="T36" i="14"/>
  <c r="V36" i="14"/>
  <c r="B37" i="14"/>
  <c r="J37" i="14"/>
  <c r="L37" i="14"/>
  <c r="T37" i="14"/>
  <c r="B38" i="14"/>
  <c r="J38" i="14"/>
  <c r="L38" i="14"/>
  <c r="T38" i="14"/>
  <c r="V38" i="14"/>
  <c r="B39" i="14"/>
  <c r="J39" i="14"/>
  <c r="L39" i="14"/>
  <c r="T39" i="14"/>
  <c r="V39" i="14"/>
  <c r="B40" i="14"/>
  <c r="J40" i="14"/>
  <c r="L40" i="14"/>
  <c r="T40" i="14"/>
  <c r="B41" i="14"/>
  <c r="J41" i="14"/>
  <c r="T41" i="14"/>
  <c r="V41" i="14"/>
  <c r="B42" i="14"/>
  <c r="J42" i="14"/>
  <c r="T42" i="14"/>
  <c r="V42" i="14"/>
  <c r="B43" i="14"/>
  <c r="J43" i="14"/>
  <c r="T43" i="14"/>
  <c r="V43" i="14"/>
  <c r="B44" i="14"/>
  <c r="J44" i="14"/>
  <c r="T44" i="14"/>
  <c r="B45" i="14"/>
  <c r="J45" i="14"/>
  <c r="T45" i="14"/>
  <c r="V45" i="14"/>
  <c r="B46" i="14"/>
  <c r="J46" i="14"/>
  <c r="T46" i="14"/>
  <c r="V46" i="14"/>
  <c r="B47" i="14"/>
  <c r="J47" i="14"/>
  <c r="T47" i="14"/>
  <c r="V47" i="14"/>
  <c r="B48" i="14"/>
  <c r="J48" i="14"/>
  <c r="T48" i="14"/>
  <c r="V48" i="14"/>
  <c r="B49" i="14"/>
  <c r="J49" i="14"/>
  <c r="T49" i="14"/>
  <c r="B50" i="14"/>
  <c r="J50" i="14"/>
  <c r="T50" i="14"/>
  <c r="N2" i="53"/>
  <c r="R14" i="53"/>
  <c r="R15" i="53"/>
  <c r="R16" i="53"/>
  <c r="R17" i="53"/>
  <c r="R18" i="53"/>
  <c r="R19" i="53"/>
  <c r="R20" i="53"/>
  <c r="R21" i="53"/>
  <c r="R22" i="53"/>
  <c r="R23" i="53"/>
  <c r="R24" i="53"/>
  <c r="R25" i="53"/>
  <c r="N2" i="54"/>
  <c r="V52" i="14" l="1"/>
  <c r="AF8" i="14" s="1"/>
  <c r="AP6" i="14"/>
  <c r="T52" i="14"/>
  <c r="AP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</calcChain>
</file>

<file path=xl/sharedStrings.xml><?xml version="1.0" encoding="utf-8"?>
<sst xmlns="http://purl.oclc.org/ooxml/spreadsheetml/main" count="3289" uniqueCount="1352">
  <si>
    <t>[　テーブルPrefix  ]</t>
    <phoneticPr fontId="2"/>
  </si>
  <si>
    <t>CMN</t>
    <phoneticPr fontId="2"/>
  </si>
  <si>
    <t>郵便番号上3桁</t>
    <rPh sb="0" eb="4">
      <t>ユウビンバンゴウ</t>
    </rPh>
    <rPh sb="4" eb="5">
      <t>カミ</t>
    </rPh>
    <rPh sb="6" eb="7">
      <t>ケタ</t>
    </rPh>
    <phoneticPr fontId="2"/>
  </si>
  <si>
    <t>郵便番号下4桁</t>
    <rPh sb="0" eb="4">
      <t>ユウビンバンゴウ</t>
    </rPh>
    <rPh sb="4" eb="5">
      <t>シタ</t>
    </rPh>
    <rPh sb="6" eb="7">
      <t>ケタ</t>
    </rPh>
    <phoneticPr fontId="2"/>
  </si>
  <si>
    <t>都道府県(コード)</t>
    <rPh sb="0" eb="4">
      <t>トドウフケン</t>
    </rPh>
    <phoneticPr fontId="2"/>
  </si>
  <si>
    <t>NUMBER</t>
    <phoneticPr fontId="2"/>
  </si>
  <si>
    <t>[　VARCHAR2とバイト数  ]</t>
    <rPh sb="14" eb="15">
      <t>スウ</t>
    </rPh>
    <phoneticPr fontId="2"/>
  </si>
  <si>
    <t>VARCHAR2で日本語文字列等の2バイト文字列が入力される場合は「長さ*3」のバイト数となる。</t>
    <rPh sb="9" eb="12">
      <t>ニホンゴ</t>
    </rPh>
    <rPh sb="12" eb="15">
      <t>モジレツ</t>
    </rPh>
    <rPh sb="15" eb="16">
      <t>ナド</t>
    </rPh>
    <rPh sb="21" eb="24">
      <t>モジレツ</t>
    </rPh>
    <rPh sb="25" eb="27">
      <t>ニュウリョク</t>
    </rPh>
    <rPh sb="30" eb="32">
      <t>バアイ</t>
    </rPh>
    <rPh sb="34" eb="35">
      <t>ナガ</t>
    </rPh>
    <rPh sb="43" eb="44">
      <t>スウ</t>
    </rPh>
    <phoneticPr fontId="2"/>
  </si>
  <si>
    <r>
      <t>G</t>
    </r>
    <r>
      <rPr>
        <sz val="11"/>
        <rFont val="ＭＳ Ｐゴシック"/>
        <family val="3"/>
        <charset val="128"/>
      </rPr>
      <t>roupSession2</t>
    </r>
    <phoneticPr fontId="2"/>
  </si>
  <si>
    <r>
      <t>g</t>
    </r>
    <r>
      <rPr>
        <sz val="11"/>
        <rFont val="ＭＳ Ｐゴシック"/>
        <family val="3"/>
        <charset val="128"/>
      </rPr>
      <t>session2</t>
    </r>
    <phoneticPr fontId="2"/>
  </si>
  <si>
    <t>GS</t>
    <phoneticPr fontId="2"/>
  </si>
  <si>
    <t>データ</t>
    <phoneticPr fontId="2"/>
  </si>
  <si>
    <t>タイトル</t>
    <phoneticPr fontId="2"/>
  </si>
  <si>
    <t>NO</t>
    <phoneticPr fontId="2"/>
  </si>
  <si>
    <t>タイプ</t>
    <phoneticPr fontId="2"/>
  </si>
  <si>
    <t>byte</t>
    <phoneticPr fontId="2"/>
  </si>
  <si>
    <t>コメント</t>
    <phoneticPr fontId="2"/>
  </si>
  <si>
    <t>(テーブル設計)</t>
    <phoneticPr fontId="2"/>
  </si>
  <si>
    <t>タイプ</t>
    <phoneticPr fontId="2"/>
  </si>
  <si>
    <t>Key</t>
    <phoneticPr fontId="2"/>
  </si>
  <si>
    <t>not null</t>
    <phoneticPr fontId="2"/>
  </si>
  <si>
    <t>NO</t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</si>
  <si>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</si>
  <si>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会社・学校名</t>
    <rPh sb="0" eb="2">
      <t>カイシャ</t>
    </rPh>
    <rPh sb="3" eb="5">
      <t>ガッコウ</t>
    </rPh>
    <rPh sb="5" eb="6">
      <t>メイ</t>
    </rPh>
    <phoneticPr fontId="2"/>
  </si>
  <si>
    <t>会社・学校名カナ</t>
    <rPh sb="0" eb="2">
      <t>カイシャ</t>
    </rPh>
    <rPh sb="3" eb="5">
      <t>ガッコウ</t>
    </rPh>
    <rPh sb="5" eb="6">
      <t>メイ</t>
    </rPh>
    <phoneticPr fontId="2"/>
  </si>
  <si>
    <t>項目</t>
    <rPh sb="0" eb="2">
      <t>コウモク</t>
    </rPh>
    <phoneticPr fontId="2"/>
  </si>
  <si>
    <t>[　一般的な項目のタイプと桁数  ]</t>
    <rPh sb="2" eb="4">
      <t>イッパン</t>
    </rPh>
    <rPh sb="4" eb="5">
      <t>テキ</t>
    </rPh>
    <rPh sb="6" eb="8">
      <t>コウモク</t>
    </rPh>
    <rPh sb="13" eb="15">
      <t>ケタスウ</t>
    </rPh>
    <phoneticPr fontId="2"/>
  </si>
  <si>
    <t>ＴＥＬ</t>
    <phoneticPr fontId="2"/>
  </si>
  <si>
    <t>ＦＡＸ</t>
    <phoneticPr fontId="2"/>
  </si>
  <si>
    <t>住所１</t>
    <rPh sb="0" eb="2">
      <t>ジュウショ</t>
    </rPh>
    <phoneticPr fontId="2"/>
  </si>
  <si>
    <t>住所２</t>
    <rPh sb="0" eb="2">
      <t>ジュウショ</t>
    </rPh>
    <phoneticPr fontId="2"/>
  </si>
  <si>
    <t>メールアドレス</t>
    <phoneticPr fontId="2"/>
  </si>
  <si>
    <t>更新内容</t>
    <rPh sb="0" eb="2">
      <t>コウシン</t>
    </rPh>
    <rPh sb="2" eb="4">
      <t>ナイヨウ</t>
    </rPh>
    <phoneticPr fontId="2"/>
  </si>
  <si>
    <t>更新履歴</t>
    <rPh sb="0" eb="2">
      <t>コウシン</t>
    </rPh>
    <rPh sb="2" eb="4">
      <t>リレキ</t>
    </rPh>
    <phoneticPr fontId="2"/>
  </si>
  <si>
    <t>WRK</t>
    <phoneticPr fontId="2"/>
  </si>
  <si>
    <t>ワークデータ</t>
    <phoneticPr fontId="2"/>
  </si>
  <si>
    <t>一次的に仕様する場合等</t>
    <rPh sb="0" eb="2">
      <t>イチジ</t>
    </rPh>
    <rPh sb="2" eb="3">
      <t>テキ</t>
    </rPh>
    <rPh sb="4" eb="6">
      <t>シヨウ</t>
    </rPh>
    <rPh sb="8" eb="10">
      <t>バアイ</t>
    </rPh>
    <rPh sb="10" eb="11">
      <t>ナド</t>
    </rPh>
    <phoneticPr fontId="2"/>
  </si>
  <si>
    <t>ユーザＩＤや各種マスタ等の共通で使用するデータ</t>
    <rPh sb="6" eb="8">
      <t>カクシュ</t>
    </rPh>
    <rPh sb="11" eb="12">
      <t>ナド</t>
    </rPh>
    <rPh sb="13" eb="15">
      <t>キョウツウ</t>
    </rPh>
    <rPh sb="16" eb="18">
      <t>シヨウ</t>
    </rPh>
    <phoneticPr fontId="2"/>
  </si>
  <si>
    <r>
      <t>以下に記す一般的なデータ項目は以下のタイプ、長さ、B</t>
    </r>
    <r>
      <rPr>
        <sz val="11"/>
        <rFont val="ＭＳ Ｐゴシック"/>
        <family val="3"/>
        <charset val="128"/>
      </rPr>
      <t>yte数とする</t>
    </r>
    <rPh sb="0" eb="2">
      <t>イカ</t>
    </rPh>
    <rPh sb="3" eb="4">
      <t>シル</t>
    </rPh>
    <rPh sb="5" eb="7">
      <t>イッパン</t>
    </rPh>
    <rPh sb="7" eb="8">
      <t>テキ</t>
    </rPh>
    <rPh sb="12" eb="14">
      <t>コウモク</t>
    </rPh>
    <rPh sb="15" eb="17">
      <t>イカ</t>
    </rPh>
    <rPh sb="22" eb="23">
      <t>ナガ</t>
    </rPh>
    <rPh sb="29" eb="30">
      <t>スウ</t>
    </rPh>
    <phoneticPr fontId="2"/>
  </si>
  <si>
    <t>氏名 名</t>
    <rPh sb="0" eb="2">
      <t>シメイ</t>
    </rPh>
    <rPh sb="3" eb="4">
      <t>メイ</t>
    </rPh>
    <phoneticPr fontId="2"/>
  </si>
  <si>
    <t>氏名 性</t>
    <rPh sb="0" eb="2">
      <t>シメイ</t>
    </rPh>
    <rPh sb="3" eb="4">
      <t>セイ</t>
    </rPh>
    <phoneticPr fontId="2"/>
  </si>
  <si>
    <t>採番方法については裁判マスタを使用して行う</t>
    <rPh sb="0" eb="1">
      <t>サイ</t>
    </rPh>
    <rPh sb="1" eb="2">
      <t>バン</t>
    </rPh>
    <rPh sb="2" eb="4">
      <t>ホウホウ</t>
    </rPh>
    <rPh sb="9" eb="11">
      <t>サイバン</t>
    </rPh>
    <rPh sb="15" eb="17">
      <t>シヨウ</t>
    </rPh>
    <rPh sb="19" eb="20">
      <t>オコナ</t>
    </rPh>
    <phoneticPr fontId="2"/>
  </si>
  <si>
    <r>
      <t>ﾚｺｰﾄﾞ長</t>
    </r>
    <r>
      <rPr>
        <sz val="11"/>
        <rFont val="ＭＳ Ｐゴシック"/>
        <family val="3"/>
        <charset val="128"/>
      </rPr>
      <t>(Byte)</t>
    </r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</si>
  <si>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</si>
  <si>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テーブル合計</t>
    <rPh sb="4" eb="6">
      <t>ゴウケイ</t>
    </rPh>
    <phoneticPr fontId="2"/>
  </si>
  <si>
    <t>フィールド数合計</t>
    <rPh sb="5" eb="6">
      <t>スウ</t>
    </rPh>
    <rPh sb="6" eb="8">
      <t>ゴウケイ</t>
    </rPh>
    <phoneticPr fontId="2"/>
  </si>
  <si>
    <t>F数</t>
    <rPh sb="1" eb="2">
      <t>スウ</t>
    </rPh>
    <phoneticPr fontId="2"/>
  </si>
  <si>
    <t>[　XXSIDの裁番方法  ]</t>
    <rPh sb="8" eb="9">
      <t>サイ</t>
    </rPh>
    <rPh sb="9" eb="10">
      <t>バン</t>
    </rPh>
    <rPh sb="10" eb="12">
      <t>ホウホウ</t>
    </rPh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</si>
  <si>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</si>
  <si>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Maxサイズ(GB)</t>
    <phoneticPr fontId="2"/>
  </si>
  <si>
    <t>最大件数</t>
    <phoneticPr fontId="2"/>
  </si>
  <si>
    <t>システム内部でのみ使用するユニークなIDはXXSIDという名称になっている。</t>
    <rPh sb="4" eb="6">
      <t>ナイブ</t>
    </rPh>
    <rPh sb="9" eb="11">
      <t>シヨウ</t>
    </rPh>
    <rPh sb="29" eb="31">
      <t>メイショウ</t>
    </rPh>
    <phoneticPr fontId="2"/>
  </si>
  <si>
    <t>更新者/日付</t>
    <rPh sb="0" eb="3">
      <t>コウシンシャ</t>
    </rPh>
    <rPh sb="4" eb="6">
      <t>ヒヅケ</t>
    </rPh>
    <phoneticPr fontId="2"/>
  </si>
  <si>
    <t>初版</t>
    <rPh sb="0" eb="2">
      <t>ショハン</t>
    </rPh>
    <phoneticPr fontId="2"/>
  </si>
  <si>
    <t>DB設計書</t>
    <rPh sb="2" eb="5">
      <t>セッケイショ</t>
    </rPh>
    <phoneticPr fontId="2"/>
  </si>
  <si>
    <t>テーブル名称</t>
  </si>
  <si>
    <t>文字コード</t>
    <rPh sb="0" eb="2">
      <t>モジ</t>
    </rPh>
    <phoneticPr fontId="2"/>
  </si>
  <si>
    <t>フィールド名</t>
    <rPh sb="5" eb="6">
      <t>メイ</t>
    </rPh>
    <phoneticPr fontId="2"/>
  </si>
  <si>
    <t>名称</t>
    <rPh sb="0" eb="2">
      <t>メイショウ</t>
    </rPh>
    <phoneticPr fontId="2"/>
  </si>
  <si>
    <t>長さ</t>
    <rPh sb="0" eb="1">
      <t>ナガ</t>
    </rPh>
    <phoneticPr fontId="2"/>
  </si>
  <si>
    <t>テーブル基本情報</t>
    <rPh sb="4" eb="6">
      <t>キホン</t>
    </rPh>
    <rPh sb="6" eb="8">
      <t>ジョウホウ</t>
    </rPh>
    <phoneticPr fontId="2"/>
  </si>
  <si>
    <t>DB基本情報</t>
    <rPh sb="2" eb="4">
      <t>キホン</t>
    </rPh>
    <rPh sb="4" eb="6">
      <t>ジョウホウ</t>
    </rPh>
    <phoneticPr fontId="2"/>
  </si>
  <si>
    <t>DB日本語名称</t>
    <rPh sb="2" eb="5">
      <t>ニホンゴ</t>
    </rPh>
    <rPh sb="5" eb="7">
      <t>メイショウ</t>
    </rPh>
    <phoneticPr fontId="2"/>
  </si>
  <si>
    <t>DB名称</t>
    <rPh sb="2" eb="4">
      <t>メイショウ</t>
    </rPh>
    <phoneticPr fontId="2"/>
  </si>
  <si>
    <t>DB製品名</t>
    <rPh sb="2" eb="5">
      <t>セイヒンメイ</t>
    </rPh>
    <phoneticPr fontId="2"/>
  </si>
  <si>
    <t>DB製品バージョン</t>
    <rPh sb="2" eb="4">
      <t>セイヒン</t>
    </rPh>
    <phoneticPr fontId="2"/>
  </si>
  <si>
    <t>(テーブル一覧)</t>
    <rPh sb="5" eb="7">
      <t>イチラン</t>
    </rPh>
    <phoneticPr fontId="2"/>
  </si>
  <si>
    <t>サブシステム名称</t>
    <phoneticPr fontId="2"/>
  </si>
  <si>
    <t>FID</t>
    <phoneticPr fontId="2"/>
  </si>
  <si>
    <t>MaxSize(MB)</t>
    <phoneticPr fontId="2"/>
  </si>
  <si>
    <t>コメント</t>
    <phoneticPr fontId="2"/>
  </si>
  <si>
    <t>VARCHAR2で1バイト文字列のみ入力される場合は、長さをそのままバイト数とする。</t>
    <rPh sb="13" eb="16">
      <t>モジレツ</t>
    </rPh>
    <rPh sb="18" eb="20">
      <t>ニュウリョク</t>
    </rPh>
    <rPh sb="23" eb="25">
      <t>バアイ</t>
    </rPh>
    <rPh sb="27" eb="28">
      <t>ナガ</t>
    </rPh>
    <rPh sb="37" eb="38">
      <t>スウ</t>
    </rPh>
    <phoneticPr fontId="2"/>
  </si>
  <si>
    <t>テーブル名称</t>
    <rPh sb="4" eb="6">
      <t>メイショウ</t>
    </rPh>
    <phoneticPr fontId="2"/>
  </si>
  <si>
    <t>テーブル日本語名称</t>
    <rPh sb="4" eb="7">
      <t>ニホンゴ</t>
    </rPh>
    <rPh sb="7" eb="9">
      <t>メイショウ</t>
    </rPh>
    <phoneticPr fontId="2"/>
  </si>
  <si>
    <t>テーブルオーナー</t>
  </si>
  <si>
    <t>テーブル日本語名称</t>
  </si>
  <si>
    <t>プロジェクト名称</t>
    <rPh sb="6" eb="8">
      <t>メイショウ</t>
    </rPh>
    <phoneticPr fontId="2"/>
  </si>
  <si>
    <t>版</t>
    <rPh sb="0" eb="1">
      <t>ハン</t>
    </rPh>
    <phoneticPr fontId="2"/>
  </si>
  <si>
    <t>作成者/日付</t>
    <rPh sb="0" eb="3">
      <t>サクセイシャ</t>
    </rPh>
    <rPh sb="4" eb="6">
      <t>ヒヅケ</t>
    </rPh>
    <phoneticPr fontId="2"/>
  </si>
  <si>
    <t>テーブルリレーション</t>
    <phoneticPr fontId="2"/>
  </si>
  <si>
    <t>開始番号は1からとする</t>
    <rPh sb="0" eb="2">
      <t>カイシ</t>
    </rPh>
    <rPh sb="2" eb="4">
      <t>バンゴウ</t>
    </rPh>
    <phoneticPr fontId="2"/>
  </si>
  <si>
    <r>
      <t>ﾚｺｰﾄﾞ長</t>
    </r>
    <r>
      <rPr>
        <sz val="11"/>
        <rFont val="ＭＳ Ｐゴシック"/>
        <family val="3"/>
        <charset val="128"/>
      </rPr>
      <t>(Byte)</t>
    </r>
    <phoneticPr fontId="2"/>
  </si>
  <si>
    <t>登録者ID</t>
  </si>
  <si>
    <t>登録日時</t>
  </si>
  <si>
    <t>更新者ID</t>
  </si>
  <si>
    <t>更新日時</t>
  </si>
  <si>
    <t>NUMBER</t>
    <phoneticPr fontId="2"/>
  </si>
  <si>
    <t>VARCHAR2</t>
    <phoneticPr fontId="2"/>
  </si>
  <si>
    <t>DATE</t>
    <phoneticPr fontId="2"/>
  </si>
  <si>
    <t>NO</t>
    <phoneticPr fontId="2"/>
  </si>
  <si>
    <t>日付</t>
    <rPh sb="0" eb="2">
      <t>ヒヅケ</t>
    </rPh>
    <phoneticPr fontId="2"/>
  </si>
  <si>
    <t>更新者</t>
    <rPh sb="0" eb="3">
      <t>コウシンシャ</t>
    </rPh>
    <phoneticPr fontId="2"/>
  </si>
  <si>
    <t>フィールド数</t>
    <rPh sb="5" eb="6">
      <t>スウ</t>
    </rPh>
    <phoneticPr fontId="2"/>
  </si>
  <si>
    <t>ＤＢ設計規約</t>
    <rPh sb="2" eb="4">
      <t>セッケイ</t>
    </rPh>
    <rPh sb="4" eb="6">
      <t>キヤク</t>
    </rPh>
    <phoneticPr fontId="2"/>
  </si>
  <si>
    <t>サブシステム名称</t>
    <phoneticPr fontId="2"/>
  </si>
  <si>
    <t>INTEGER</t>
    <phoneticPr fontId="2"/>
  </si>
  <si>
    <t>○</t>
    <phoneticPr fontId="2"/>
  </si>
  <si>
    <t>VARCHAR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</si>
  <si>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</si>
  <si>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JTS</t>
    <phoneticPr fontId="2"/>
  </si>
  <si>
    <t>ユーザSID</t>
    <phoneticPr fontId="2"/>
  </si>
  <si>
    <t>○</t>
    <phoneticPr fontId="2"/>
  </si>
  <si>
    <t>○</t>
    <phoneticPr fontId="2"/>
  </si>
  <si>
    <t>TIMESTAMP</t>
    <phoneticPr fontId="2"/>
  </si>
  <si>
    <t>USR_SID</t>
    <phoneticPr fontId="2"/>
  </si>
  <si>
    <t>メッセージ番号</t>
    <rPh sb="5" eb="7">
      <t>バンゴウ</t>
    </rPh>
    <phoneticPr fontId="2"/>
  </si>
  <si>
    <t>件名</t>
    <rPh sb="0" eb="1">
      <t>ケン</t>
    </rPh>
    <rPh sb="1" eb="2">
      <t>メイ</t>
    </rPh>
    <phoneticPr fontId="2"/>
  </si>
  <si>
    <t>本文</t>
    <rPh sb="0" eb="2">
      <t>ホンブン</t>
    </rPh>
    <phoneticPr fontId="2"/>
  </si>
  <si>
    <t>添付ファイルフラグ</t>
    <rPh sb="0" eb="2">
      <t>テンプ</t>
    </rPh>
    <phoneticPr fontId="2"/>
  </si>
  <si>
    <t>0:無し、1:有り</t>
    <rPh sb="2" eb="3">
      <t>ナ</t>
    </rPh>
    <rPh sb="7" eb="8">
      <t>ア</t>
    </rPh>
    <phoneticPr fontId="2"/>
  </si>
  <si>
    <r>
      <t>W</t>
    </r>
    <r>
      <rPr>
        <sz val="11"/>
        <rFont val="ＭＳ Ｐゴシック"/>
        <family val="3"/>
        <charset val="128"/>
      </rPr>
      <t>EBメール</t>
    </r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</si>
  <si>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</si>
  <si>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</si>
  <si>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</si>
  <si>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</si>
  <si>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</si>
  <si>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</si>
  <si>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</si>
  <si>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</si>
  <si>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</si>
  <si>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</si>
  <si>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</si>
  <si>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</si>
  <si>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VARCHAR</t>
    <phoneticPr fontId="2"/>
  </si>
  <si>
    <t>○</t>
    <phoneticPr fontId="2"/>
  </si>
  <si>
    <t>メール添付ファイル</t>
    <rPh sb="3" eb="5">
      <t>テンプ</t>
    </rPh>
    <phoneticPr fontId="2"/>
  </si>
  <si>
    <r>
      <t>W</t>
    </r>
    <r>
      <rPr>
        <sz val="11"/>
        <rFont val="ＭＳ Ｐゴシック"/>
        <family val="3"/>
        <charset val="128"/>
      </rPr>
      <t>MD</t>
    </r>
    <phoneticPr fontId="2"/>
  </si>
  <si>
    <t>メール情報</t>
    <rPh sb="3" eb="4">
      <t>ジョウ</t>
    </rPh>
    <rPh sb="4" eb="5">
      <t>ホウ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</si>
  <si>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</si>
  <si>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</si>
  <si>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</si>
  <si>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</si>
  <si>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</si>
  <si>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</si>
  <si>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</si>
  <si>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</si>
  <si>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</si>
  <si>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</si>
  <si>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</si>
  <si>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</si>
  <si>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ラベル</t>
    <phoneticPr fontId="2"/>
  </si>
  <si>
    <r>
      <t>W</t>
    </r>
    <r>
      <rPr>
        <sz val="11"/>
        <rFont val="ＭＳ Ｐゴシック"/>
        <family val="3"/>
        <charset val="128"/>
      </rPr>
      <t>LB</t>
    </r>
    <phoneticPr fontId="2"/>
  </si>
  <si>
    <t>WLB_SID</t>
    <phoneticPr fontId="2"/>
  </si>
  <si>
    <t>ラベルSID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</si>
  <si>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</si>
  <si>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</si>
  <si>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</si>
  <si>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</si>
  <si>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</si>
  <si>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</si>
  <si>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</si>
  <si>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</si>
  <si>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</si>
  <si>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</si>
  <si>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</si>
  <si>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</si>
  <si>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WLB_SID</t>
    <phoneticPr fontId="2"/>
  </si>
  <si>
    <t>ラベルSID</t>
    <phoneticPr fontId="2"/>
  </si>
  <si>
    <t>INTEGER</t>
    <phoneticPr fontId="2"/>
  </si>
  <si>
    <t>○</t>
    <phoneticPr fontId="2"/>
  </si>
  <si>
    <r>
      <t>W</t>
    </r>
    <r>
      <rPr>
        <sz val="11"/>
        <rFont val="ＭＳ Ｐゴシック"/>
        <family val="3"/>
        <charset val="128"/>
      </rPr>
      <t>LR</t>
    </r>
    <phoneticPr fontId="2"/>
  </si>
  <si>
    <t>WMD_MAILNUM</t>
    <phoneticPr fontId="2"/>
  </si>
  <si>
    <t>○</t>
    <phoneticPr fontId="2"/>
  </si>
  <si>
    <t>状態</t>
    <rPh sb="0" eb="2">
      <t>ジョウタイ</t>
    </rPh>
    <phoneticPr fontId="2"/>
  </si>
  <si>
    <t>送信日時</t>
    <rPh sb="0" eb="2">
      <t>ソウシン</t>
    </rPh>
    <rPh sb="2" eb="4">
      <t>ニチジ</t>
    </rPh>
    <phoneticPr fontId="2"/>
  </si>
  <si>
    <t>送信元</t>
    <rPh sb="0" eb="3">
      <t>ソウシンモト</t>
    </rPh>
    <phoneticPr fontId="2"/>
  </si>
  <si>
    <t>送信元(From)メールアドレス</t>
    <rPh sb="0" eb="3">
      <t>ソウシンモト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</si>
  <si>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</si>
  <si>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</si>
  <si>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</si>
  <si>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</si>
  <si>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</si>
  <si>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</si>
  <si>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</si>
  <si>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</si>
  <si>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</si>
  <si>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</si>
  <si>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</si>
  <si>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</si>
  <si>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INTEGER</t>
    <phoneticPr fontId="2"/>
  </si>
  <si>
    <t>○</t>
    <phoneticPr fontId="2"/>
  </si>
  <si>
    <r>
      <t>W</t>
    </r>
    <r>
      <rPr>
        <sz val="11"/>
        <rFont val="ＭＳ Ｐゴシック"/>
        <family val="3"/>
        <charset val="128"/>
      </rPr>
      <t>SA</t>
    </r>
    <phoneticPr fontId="2"/>
  </si>
  <si>
    <t>WSA_TYPE</t>
    <phoneticPr fontId="2"/>
  </si>
  <si>
    <t>種別</t>
    <rPh sb="0" eb="2">
      <t>シュベツ</t>
    </rPh>
    <phoneticPr fontId="2"/>
  </si>
  <si>
    <t>1:TO、2:CC、3:BCC</t>
    <phoneticPr fontId="2"/>
  </si>
  <si>
    <t>WSA_ADDRESS</t>
    <phoneticPr fontId="2"/>
  </si>
  <si>
    <t>メールアドレス</t>
    <phoneticPr fontId="2"/>
  </si>
  <si>
    <t>[WEBメール]</t>
    <phoneticPr fontId="2"/>
  </si>
  <si>
    <t>[WEBメール]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</si>
  <si>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</si>
  <si>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</si>
  <si>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</si>
  <si>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</si>
  <si>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</si>
  <si>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</si>
  <si>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</si>
  <si>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</si>
  <si>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</si>
  <si>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</si>
  <si>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</si>
  <si>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</si>
  <si>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WMD_MAILNUM</t>
    <phoneticPr fontId="2"/>
  </si>
  <si>
    <t>INTEGER</t>
    <phoneticPr fontId="2"/>
  </si>
  <si>
    <t>○</t>
    <phoneticPr fontId="2"/>
  </si>
  <si>
    <t>メールヘッダ情報</t>
    <phoneticPr fontId="2"/>
  </si>
  <si>
    <r>
      <t>W</t>
    </r>
    <r>
      <rPr>
        <sz val="11"/>
        <rFont val="ＭＳ Ｐゴシック"/>
        <family val="3"/>
        <charset val="128"/>
      </rPr>
      <t>MH</t>
    </r>
    <phoneticPr fontId="2"/>
  </si>
  <si>
    <t>WMH_NUM</t>
    <phoneticPr fontId="2"/>
  </si>
  <si>
    <t>メールヘッダ連番</t>
    <rPh sb="6" eb="8">
      <t>レンバン</t>
    </rPh>
    <phoneticPr fontId="2"/>
  </si>
  <si>
    <t>メッセージ番号ごとの連番(メールヘッダ種別が重複するため)</t>
    <rPh sb="5" eb="7">
      <t>バンゴウ</t>
    </rPh>
    <rPh sb="10" eb="12">
      <t>レンバン</t>
    </rPh>
    <rPh sb="19" eb="21">
      <t>シュベツ</t>
    </rPh>
    <rPh sb="22" eb="24">
      <t>ジュウフク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</si>
  <si>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</si>
  <si>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</si>
  <si>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</si>
  <si>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</si>
  <si>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</si>
  <si>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W</t>
    </r>
    <r>
      <rPr>
        <sz val="11"/>
        <rFont val="ＭＳ Ｐゴシック"/>
        <family val="3"/>
        <charset val="128"/>
      </rPr>
      <t>TF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</si>
  <si>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</si>
  <si>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</si>
  <si>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</si>
  <si>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</si>
  <si>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</si>
  <si>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</si>
  <si>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</si>
  <si>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バイナリーSID</t>
    <phoneticPr fontId="2"/>
  </si>
  <si>
    <t>メールヘッダ種別</t>
    <rPh sb="6" eb="8">
      <t>シュベツ</t>
    </rPh>
    <phoneticPr fontId="2"/>
  </si>
  <si>
    <t>メールヘッダの種別(Delivered-To など)</t>
    <rPh sb="7" eb="9">
      <t>シュベツ</t>
    </rPh>
    <phoneticPr fontId="2"/>
  </si>
  <si>
    <t>メールヘッダ内容</t>
    <rPh sb="6" eb="8">
      <t>ナイヨウ</t>
    </rPh>
    <phoneticPr fontId="2"/>
  </si>
  <si>
    <t>VARCHAR</t>
    <phoneticPr fontId="2"/>
  </si>
  <si>
    <t>WMH_TYPE</t>
    <phoneticPr fontId="2"/>
  </si>
  <si>
    <t>WMH_CONTENT</t>
    <phoneticPr fontId="2"/>
  </si>
  <si>
    <t>ファイル名</t>
    <rPh sb="4" eb="5">
      <t>メイ</t>
    </rPh>
    <phoneticPr fontId="2"/>
  </si>
  <si>
    <t>ファイルパス</t>
    <phoneticPr fontId="2"/>
  </si>
  <si>
    <t>ファイル拡張子</t>
    <rPh sb="4" eb="7">
      <t>カクチョウシ</t>
    </rPh>
    <phoneticPr fontId="2"/>
  </si>
  <si>
    <t>ファイルサイズ</t>
    <phoneticPr fontId="2"/>
  </si>
  <si>
    <t>状態区分</t>
    <rPh sb="0" eb="2">
      <t>ジョウタイ</t>
    </rPh>
    <rPh sb="2" eb="4">
      <t>クブン</t>
    </rPh>
    <phoneticPr fontId="2"/>
  </si>
  <si>
    <t>VARCHAR2</t>
    <phoneticPr fontId="2"/>
  </si>
  <si>
    <t>BIGINT</t>
    <phoneticPr fontId="2"/>
  </si>
  <si>
    <t>INTEGER</t>
    <phoneticPr fontId="2"/>
  </si>
  <si>
    <t>TIMESTAMP</t>
    <phoneticPr fontId="2"/>
  </si>
  <si>
    <t>-</t>
    <phoneticPr fontId="2"/>
  </si>
  <si>
    <t>○</t>
    <phoneticPr fontId="2"/>
  </si>
  <si>
    <t>ファイルの拡張子 ".zip",".jpg"など</t>
    <rPh sb="5" eb="8">
      <t>カクチョウシ</t>
    </rPh>
    <phoneticPr fontId="2"/>
  </si>
  <si>
    <t>0:有効,9:削除</t>
    <rPh sb="2" eb="4">
      <t>ユウコウ</t>
    </rPh>
    <rPh sb="7" eb="9">
      <t>サクジョ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</si>
  <si>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</si>
  <si>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</si>
  <si>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</si>
  <si>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</si>
  <si>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</si>
  <si>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</si>
  <si>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</si>
  <si>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</si>
  <si>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</si>
  <si>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</si>
  <si>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</si>
  <si>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VARCHAR</t>
    <phoneticPr fontId="2"/>
  </si>
  <si>
    <t>アカウント</t>
    <phoneticPr fontId="2"/>
  </si>
  <si>
    <r>
      <t>W</t>
    </r>
    <r>
      <rPr>
        <sz val="11"/>
        <rFont val="ＭＳ Ｐゴシック"/>
        <family val="3"/>
        <charset val="128"/>
      </rPr>
      <t>AC</t>
    </r>
    <phoneticPr fontId="2"/>
  </si>
  <si>
    <t>WAC_SID</t>
    <phoneticPr fontId="2"/>
  </si>
  <si>
    <t>アカウントSID</t>
    <phoneticPr fontId="2"/>
  </si>
  <si>
    <t>WAC_NAME</t>
    <phoneticPr fontId="2"/>
  </si>
  <si>
    <t>アカウント名</t>
    <rPh sb="5" eb="6">
      <t>メイ</t>
    </rPh>
    <phoneticPr fontId="2"/>
  </si>
  <si>
    <t>WAC_TYPE</t>
    <phoneticPr fontId="2"/>
  </si>
  <si>
    <t>アカウント種別</t>
    <rPh sb="5" eb="7">
      <t>シュベツ</t>
    </rPh>
    <phoneticPr fontId="2"/>
  </si>
  <si>
    <t>アカウント種別 = 0:通常 のみ設定</t>
    <rPh sb="5" eb="7">
      <t>シュベツ</t>
    </rPh>
    <rPh sb="12" eb="14">
      <t>ツウジョウ</t>
    </rPh>
    <rPh sb="17" eb="19">
      <t>セッテイ</t>
    </rPh>
    <phoneticPr fontId="2"/>
  </si>
  <si>
    <t>0:通常、1:共通(グループ)、2:共通(ユーザ)</t>
    <rPh sb="2" eb="4">
      <t>ツウジョウ</t>
    </rPh>
    <rPh sb="7" eb="9">
      <t>キョウツウ</t>
    </rPh>
    <rPh sb="18" eb="20">
      <t>キョウツウ</t>
    </rPh>
    <phoneticPr fontId="2"/>
  </si>
  <si>
    <t>WAC_SEND_HOST</t>
    <phoneticPr fontId="2"/>
  </si>
  <si>
    <t>送信サーバー</t>
    <rPh sb="0" eb="2">
      <t>ソウシン</t>
    </rPh>
    <phoneticPr fontId="2"/>
  </si>
  <si>
    <t>SMTPサーバーを設定</t>
    <rPh sb="9" eb="11">
      <t>セッテイ</t>
    </rPh>
    <phoneticPr fontId="2"/>
  </si>
  <si>
    <t>WAC_SEND_USER</t>
    <phoneticPr fontId="2"/>
  </si>
  <si>
    <t>送信サーバ ユーザ</t>
    <rPh sb="0" eb="2">
      <t>ソウシン</t>
    </rPh>
    <phoneticPr fontId="2"/>
  </si>
  <si>
    <t>メール送信時のユーザ</t>
    <rPh sb="3" eb="5">
      <t>ソウシン</t>
    </rPh>
    <rPh sb="5" eb="6">
      <t>ジ</t>
    </rPh>
    <phoneticPr fontId="2"/>
  </si>
  <si>
    <t>WAC_SEND_PASS</t>
    <phoneticPr fontId="2"/>
  </si>
  <si>
    <t>送信サーバ パスワード</t>
    <rPh sb="0" eb="2">
      <t>ソウシン</t>
    </rPh>
    <phoneticPr fontId="2"/>
  </si>
  <si>
    <t>メール送信時のパスワード 暗号化は行わない</t>
    <rPh sb="3" eb="5">
      <t>ソウシン</t>
    </rPh>
    <rPh sb="5" eb="6">
      <t>ジ</t>
    </rPh>
    <rPh sb="13" eb="16">
      <t>アンゴウカ</t>
    </rPh>
    <rPh sb="17" eb="18">
      <t>オコナ</t>
    </rPh>
    <phoneticPr fontId="2"/>
  </si>
  <si>
    <t>WAC_SEND_SSL</t>
    <phoneticPr fontId="2"/>
  </si>
  <si>
    <t>送信サーバ SSLフラグ</t>
    <rPh sb="0" eb="2">
      <t>ソウシン</t>
    </rPh>
    <phoneticPr fontId="2"/>
  </si>
  <si>
    <t>INTEGER</t>
    <phoneticPr fontId="2"/>
  </si>
  <si>
    <t>0:SSLを使用しない、1:SSLを使用する</t>
    <rPh sb="6" eb="8">
      <t>シヨウ</t>
    </rPh>
    <rPh sb="18" eb="20">
      <t>シヨウ</t>
    </rPh>
    <phoneticPr fontId="2"/>
  </si>
  <si>
    <t>WAC_ADDRESS</t>
    <phoneticPr fontId="2"/>
  </si>
  <si>
    <t>メールアドレス</t>
    <phoneticPr fontId="2"/>
  </si>
  <si>
    <t>メール送信時のFromアドレス</t>
    <rPh sb="3" eb="5">
      <t>ソウシン</t>
    </rPh>
    <rPh sb="5" eb="6">
      <t>ジ</t>
    </rPh>
    <phoneticPr fontId="2"/>
  </si>
  <si>
    <t>SMTPサーバー接続時のポート番号</t>
    <rPh sb="8" eb="10">
      <t>セツゾク</t>
    </rPh>
    <rPh sb="10" eb="11">
      <t>ジ</t>
    </rPh>
    <rPh sb="15" eb="17">
      <t>バンゴウ</t>
    </rPh>
    <phoneticPr fontId="2"/>
  </si>
  <si>
    <t>送信サーバ ポート番号</t>
    <rPh sb="0" eb="2">
      <t>ソウシン</t>
    </rPh>
    <rPh sb="9" eb="11">
      <t>バンゴウ</t>
    </rPh>
    <phoneticPr fontId="2"/>
  </si>
  <si>
    <t>-</t>
    <phoneticPr fontId="2"/>
  </si>
  <si>
    <t>-</t>
    <phoneticPr fontId="2"/>
  </si>
  <si>
    <t>WAC_SEND_PORT</t>
    <phoneticPr fontId="2"/>
  </si>
  <si>
    <t>WAC_RECEIVE_HOST</t>
    <phoneticPr fontId="2"/>
  </si>
  <si>
    <t>WAC_RECEIVE_PORT</t>
    <phoneticPr fontId="2"/>
  </si>
  <si>
    <t>WAC_RECEIVE_USER</t>
    <phoneticPr fontId="2"/>
  </si>
  <si>
    <t>WAC_RECEIVE_PASS</t>
    <phoneticPr fontId="2"/>
  </si>
  <si>
    <t>WAC_RECEIVE_SSL</t>
    <phoneticPr fontId="2"/>
  </si>
  <si>
    <t>受信サーバー</t>
    <rPh sb="0" eb="2">
      <t>ジュシン</t>
    </rPh>
    <phoneticPr fontId="2"/>
  </si>
  <si>
    <t>受信サーバ ポート番号</t>
    <rPh sb="9" eb="11">
      <t>バンゴウ</t>
    </rPh>
    <phoneticPr fontId="2"/>
  </si>
  <si>
    <t>受信サーバ ユーザ</t>
    <phoneticPr fontId="2"/>
  </si>
  <si>
    <t>受信サーバ パスワード</t>
    <phoneticPr fontId="2"/>
  </si>
  <si>
    <t>受信サーバ SSLフラグ</t>
    <phoneticPr fontId="2"/>
  </si>
  <si>
    <t>受信メールサーバーを設定</t>
    <rPh sb="0" eb="2">
      <t>ジュシン</t>
    </rPh>
    <rPh sb="10" eb="12">
      <t>セッテイ</t>
    </rPh>
    <phoneticPr fontId="2"/>
  </si>
  <si>
    <t>受信メールサーバー接続時のポート番号</t>
    <rPh sb="9" eb="11">
      <t>セツゾク</t>
    </rPh>
    <rPh sb="11" eb="12">
      <t>ジ</t>
    </rPh>
    <rPh sb="16" eb="18">
      <t>バンゴウ</t>
    </rPh>
    <phoneticPr fontId="2"/>
  </si>
  <si>
    <t>メール受信時のユーザ</t>
    <rPh sb="3" eb="5">
      <t>ジュシン</t>
    </rPh>
    <rPh sb="5" eb="6">
      <t>ジ</t>
    </rPh>
    <phoneticPr fontId="2"/>
  </si>
  <si>
    <t>メール受信時のパスワード 暗号化は行わない</t>
    <rPh sb="3" eb="5">
      <t>ジュシン</t>
    </rPh>
    <rPh sb="5" eb="6">
      <t>ジ</t>
    </rPh>
    <rPh sb="13" eb="16">
      <t>アンゴウカ</t>
    </rPh>
    <rPh sb="17" eb="18">
      <t>オコナ</t>
    </rPh>
    <phoneticPr fontId="2"/>
  </si>
  <si>
    <t>0:POP3、1:IMAP</t>
    <phoneticPr fontId="2"/>
  </si>
  <si>
    <t>受信サーバー 種別</t>
    <rPh sb="0" eb="2">
      <t>ジュシン</t>
    </rPh>
    <rPh sb="7" eb="9">
      <t>シュベツ</t>
    </rPh>
    <phoneticPr fontId="2"/>
  </si>
  <si>
    <t>WAC_RECEIVE_TYPE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</si>
  <si>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</si>
  <si>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</si>
  <si>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</si>
  <si>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</si>
  <si>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</si>
  <si>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</si>
  <si>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</si>
  <si>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</si>
  <si>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</si>
  <si>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</si>
  <si>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</si>
  <si>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r>
      <t>受信済みメールU</t>
    </r>
    <r>
      <rPr>
        <sz val="11"/>
        <rFont val="ＭＳ Ｐゴシック"/>
        <family val="3"/>
        <charset val="128"/>
      </rPr>
      <t>IDL</t>
    </r>
    <rPh sb="0" eb="2">
      <t>ジュシン</t>
    </rPh>
    <rPh sb="2" eb="3">
      <t>ズ</t>
    </rPh>
    <phoneticPr fontId="2"/>
  </si>
  <si>
    <r>
      <t>W</t>
    </r>
    <r>
      <rPr>
        <sz val="11"/>
        <rFont val="ＭＳ Ｐゴシック"/>
        <family val="3"/>
        <charset val="128"/>
      </rPr>
      <t>UD</t>
    </r>
    <phoneticPr fontId="2"/>
  </si>
  <si>
    <t>WUD_ACCOUNT</t>
    <phoneticPr fontId="2"/>
  </si>
  <si>
    <t>アカウント文字列</t>
    <rPh sb="5" eb="8">
      <t>モジレツ</t>
    </rPh>
    <phoneticPr fontId="2"/>
  </si>
  <si>
    <t>※１</t>
    <phoneticPr fontId="2"/>
  </si>
  <si>
    <t>ディスク容量制限</t>
    <rPh sb="4" eb="6">
      <t>ヨウリョウ</t>
    </rPh>
    <rPh sb="6" eb="8">
      <t>セイゲン</t>
    </rPh>
    <phoneticPr fontId="2"/>
  </si>
  <si>
    <t>0:制限なし、1:制限あり</t>
    <rPh sb="2" eb="4">
      <t>セイゲン</t>
    </rPh>
    <rPh sb="9" eb="11">
      <t>セイゲン</t>
    </rPh>
    <phoneticPr fontId="2"/>
  </si>
  <si>
    <t>ディスク容量上限</t>
    <rPh sb="4" eb="6">
      <t>ヨウリョウ</t>
    </rPh>
    <rPh sb="6" eb="8">
      <t>ジョウゲン</t>
    </rPh>
    <phoneticPr fontId="2"/>
  </si>
  <si>
    <t>MB単位で格納する</t>
    <rPh sb="2" eb="4">
      <t>タンイ</t>
    </rPh>
    <rPh sb="5" eb="7">
      <t>カクノウ</t>
    </rPh>
    <phoneticPr fontId="2"/>
  </si>
  <si>
    <t>WAC_BIKO</t>
    <phoneticPr fontId="2"/>
  </si>
  <si>
    <t>備考</t>
    <rPh sb="0" eb="2">
      <t>ビコウ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</si>
  <si>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</si>
  <si>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</si>
  <si>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</si>
  <si>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</si>
  <si>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</si>
  <si>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</si>
  <si>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</si>
  <si>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</si>
  <si>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</si>
  <si>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</si>
  <si>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</si>
  <si>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</si>
  <si>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</si>
  <si>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</si>
  <si>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</si>
  <si>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</si>
  <si>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-</t>
    <phoneticPr fontId="2"/>
  </si>
  <si>
    <t>アカウント使用者</t>
    <rPh sb="5" eb="8">
      <t>シヨウシャ</t>
    </rPh>
    <phoneticPr fontId="2"/>
  </si>
  <si>
    <r>
      <t>W</t>
    </r>
    <r>
      <rPr>
        <sz val="11"/>
        <rFont val="ＭＳ Ｐゴシック"/>
        <family val="3"/>
        <charset val="128"/>
      </rPr>
      <t>AU</t>
    </r>
    <phoneticPr fontId="2"/>
  </si>
  <si>
    <t>団体SID</t>
    <rPh sb="0" eb="2">
      <t>ダンタイ</t>
    </rPh>
    <phoneticPr fontId="2"/>
  </si>
  <si>
    <t>送信先</t>
    <rPh sb="0" eb="2">
      <t>ソウシン</t>
    </rPh>
    <rPh sb="2" eb="3">
      <t>サキ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</si>
  <si>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</si>
  <si>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</si>
  <si>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</si>
  <si>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</si>
  <si>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</si>
  <si>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</si>
  <si>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</si>
  <si>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</si>
  <si>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</si>
  <si>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</si>
  <si>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</si>
  <si>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</si>
  <si>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INTEGER</t>
    <phoneticPr fontId="2"/>
  </si>
  <si>
    <t>○</t>
    <phoneticPr fontId="2"/>
  </si>
  <si>
    <t>フィルター</t>
    <phoneticPr fontId="2"/>
  </si>
  <si>
    <r>
      <t>W</t>
    </r>
    <r>
      <rPr>
        <sz val="11"/>
        <rFont val="ＭＳ Ｐゴシック"/>
        <family val="3"/>
        <charset val="128"/>
      </rPr>
      <t>FT</t>
    </r>
    <phoneticPr fontId="2"/>
  </si>
  <si>
    <t>WFT_SID</t>
    <phoneticPr fontId="2"/>
  </si>
  <si>
    <t>フィルターSID</t>
    <phoneticPr fontId="2"/>
  </si>
  <si>
    <t>WFT_TYPE</t>
    <phoneticPr fontId="2"/>
  </si>
  <si>
    <t>フィルター種別</t>
    <rPh sb="5" eb="7">
      <t>シュベツ</t>
    </rPh>
    <phoneticPr fontId="2"/>
  </si>
  <si>
    <t>0:アカウント固有、1:全てのアカウントに適用</t>
    <rPh sb="7" eb="9">
      <t>コユウ</t>
    </rPh>
    <rPh sb="12" eb="13">
      <t>スベ</t>
    </rPh>
    <rPh sb="21" eb="23">
      <t>テキヨウ</t>
    </rPh>
    <phoneticPr fontId="2"/>
  </si>
  <si>
    <t>フィルター種別=0 の時のみ設定</t>
    <rPh sb="5" eb="7">
      <t>シュベツ</t>
    </rPh>
    <rPh sb="11" eb="12">
      <t>トキ</t>
    </rPh>
    <rPh sb="14" eb="16">
      <t>セッテイ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</si>
  <si>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</si>
  <si>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</si>
  <si>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</si>
  <si>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</si>
  <si>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</si>
  <si>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</si>
  <si>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</si>
  <si>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</si>
  <si>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</si>
  <si>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</si>
  <si>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</si>
  <si>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</si>
  <si>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WFT_SID</t>
    <phoneticPr fontId="2"/>
  </si>
  <si>
    <t>フィルターSID</t>
    <phoneticPr fontId="2"/>
  </si>
  <si>
    <t>INTEGER</t>
    <phoneticPr fontId="2"/>
  </si>
  <si>
    <t>○</t>
    <phoneticPr fontId="2"/>
  </si>
  <si>
    <t>フィルター条件</t>
    <rPh sb="5" eb="7">
      <t>ジョウケン</t>
    </rPh>
    <phoneticPr fontId="2"/>
  </si>
  <si>
    <r>
      <t>W</t>
    </r>
    <r>
      <rPr>
        <sz val="11"/>
        <rFont val="ＭＳ Ｐゴシック"/>
        <family val="3"/>
        <charset val="128"/>
      </rPr>
      <t>FC</t>
    </r>
    <phoneticPr fontId="2"/>
  </si>
  <si>
    <t>WFC_NUM</t>
    <phoneticPr fontId="2"/>
  </si>
  <si>
    <t>条件No</t>
    <rPh sb="0" eb="2">
      <t>ジョウケン</t>
    </rPh>
    <phoneticPr fontId="2"/>
  </si>
  <si>
    <t>WFC_TYPE</t>
    <phoneticPr fontId="2"/>
  </si>
  <si>
    <t>INTEGER</t>
    <phoneticPr fontId="2"/>
  </si>
  <si>
    <t>条件式</t>
    <rPh sb="0" eb="2">
      <t>ジョウケン</t>
    </rPh>
    <rPh sb="2" eb="3">
      <t>シキ</t>
    </rPh>
    <phoneticPr fontId="2"/>
  </si>
  <si>
    <t>条件種別</t>
    <rPh sb="0" eb="2">
      <t>ジョウケン</t>
    </rPh>
    <rPh sb="2" eb="4">
      <t>シュベツ</t>
    </rPh>
    <phoneticPr fontId="2"/>
  </si>
  <si>
    <t>WFC_EXPRESSION</t>
    <phoneticPr fontId="2"/>
  </si>
  <si>
    <t>0:次を含む、1:次を含まない</t>
    <rPh sb="2" eb="3">
      <t>ツギ</t>
    </rPh>
    <rPh sb="4" eb="5">
      <t>フク</t>
    </rPh>
    <rPh sb="9" eb="10">
      <t>ツギ</t>
    </rPh>
    <rPh sb="11" eb="12">
      <t>フク</t>
    </rPh>
    <phoneticPr fontId="2"/>
  </si>
  <si>
    <t>WFC_TEXT</t>
    <phoneticPr fontId="2"/>
  </si>
  <si>
    <t>条件</t>
    <rPh sb="0" eb="2">
      <t>ジョウケン</t>
    </rPh>
    <phoneticPr fontId="2"/>
  </si>
  <si>
    <t>条件_添付ファイル</t>
    <rPh sb="0" eb="2">
      <t>ジョウケン</t>
    </rPh>
    <rPh sb="3" eb="5">
      <t>テンプ</t>
    </rPh>
    <phoneticPr fontId="2"/>
  </si>
  <si>
    <t>0:未設定、1:添付ファイルを条件に含む</t>
    <rPh sb="2" eb="5">
      <t>ミセッテイ</t>
    </rPh>
    <rPh sb="8" eb="10">
      <t>テンプ</t>
    </rPh>
    <rPh sb="15" eb="17">
      <t>ジョウケン</t>
    </rPh>
    <rPh sb="18" eb="19">
      <t>フク</t>
    </rPh>
    <phoneticPr fontId="2"/>
  </si>
  <si>
    <t>WFT_TEMPFILE</t>
    <phoneticPr fontId="2"/>
  </si>
  <si>
    <t>WFT_ACTION_LABEL</t>
    <phoneticPr fontId="2"/>
  </si>
  <si>
    <t>動作_ラベル</t>
    <rPh sb="0" eb="2">
      <t>ドウサ</t>
    </rPh>
    <phoneticPr fontId="2"/>
  </si>
  <si>
    <t>0:未設定、1:ラベルを付与する</t>
    <rPh sb="2" eb="5">
      <t>ミセッテイ</t>
    </rPh>
    <rPh sb="12" eb="14">
      <t>フヨ</t>
    </rPh>
    <phoneticPr fontId="2"/>
  </si>
  <si>
    <t>動作_ラベル=1 の場合に付与するラベルのラベルSID</t>
    <rPh sb="0" eb="2">
      <t>ドウサ</t>
    </rPh>
    <rPh sb="10" eb="12">
      <t>バアイ</t>
    </rPh>
    <rPh sb="13" eb="15">
      <t>フヨ</t>
    </rPh>
    <phoneticPr fontId="2"/>
  </si>
  <si>
    <t>動作_既読にする</t>
    <rPh sb="0" eb="2">
      <t>ドウサ</t>
    </rPh>
    <rPh sb="3" eb="5">
      <t>キドク</t>
    </rPh>
    <phoneticPr fontId="2"/>
  </si>
  <si>
    <t>0:未設定、1:既読にする</t>
    <rPh sb="2" eb="5">
      <t>ミセッテイ</t>
    </rPh>
    <rPh sb="8" eb="10">
      <t>キドク</t>
    </rPh>
    <phoneticPr fontId="2"/>
  </si>
  <si>
    <t>WFT_ACTION_DUST</t>
    <phoneticPr fontId="2"/>
  </si>
  <si>
    <t>WFT_ACTION_READ</t>
    <phoneticPr fontId="2"/>
  </si>
  <si>
    <t>動作_ゴミ箱に移動する</t>
    <rPh sb="0" eb="2">
      <t>ドウサ</t>
    </rPh>
    <rPh sb="5" eb="6">
      <t>バコ</t>
    </rPh>
    <rPh sb="7" eb="9">
      <t>イドウ</t>
    </rPh>
    <phoneticPr fontId="2"/>
  </si>
  <si>
    <t>0:未設定、1:ゴミ箱に移動する</t>
    <rPh sb="2" eb="5">
      <t>ミセッテイ</t>
    </rPh>
    <rPh sb="10" eb="11">
      <t>バコ</t>
    </rPh>
    <rPh sb="12" eb="14">
      <t>イドウ</t>
    </rPh>
    <phoneticPr fontId="2"/>
  </si>
  <si>
    <t>WFT_ACTION_FORWARD</t>
    <phoneticPr fontId="2"/>
  </si>
  <si>
    <t>動作_指定アドレスに転送する</t>
    <rPh sb="0" eb="2">
      <t>ドウサ</t>
    </rPh>
    <rPh sb="3" eb="5">
      <t>シテイ</t>
    </rPh>
    <rPh sb="10" eb="12">
      <t>テンソウ</t>
    </rPh>
    <phoneticPr fontId="2"/>
  </si>
  <si>
    <t>0:未設定、1:指定アドレスに転送する</t>
    <rPh sb="2" eb="5">
      <t>ミセッテイ</t>
    </rPh>
    <rPh sb="8" eb="10">
      <t>シテイ</t>
    </rPh>
    <rPh sb="15" eb="17">
      <t>テンソウ</t>
    </rPh>
    <phoneticPr fontId="2"/>
  </si>
  <si>
    <t>転送先メールアドレス</t>
    <rPh sb="0" eb="2">
      <t>テンソウ</t>
    </rPh>
    <rPh sb="2" eb="3">
      <t>サキ</t>
    </rPh>
    <phoneticPr fontId="2"/>
  </si>
  <si>
    <t>WFT_ACTION_FWADDRESS</t>
    <phoneticPr fontId="2"/>
  </si>
  <si>
    <t>動作_指定アドレスへ転送する=1 の場合の</t>
    <rPh sb="0" eb="2">
      <t>ドウサ</t>
    </rPh>
    <rPh sb="3" eb="5">
      <t>シテイ</t>
    </rPh>
    <rPh sb="10" eb="12">
      <t>テンソウ</t>
    </rPh>
    <rPh sb="18" eb="20">
      <t>バアイ</t>
    </rPh>
    <phoneticPr fontId="2"/>
  </si>
  <si>
    <t>WSA_NUM</t>
    <phoneticPr fontId="2"/>
  </si>
  <si>
    <t>連番</t>
    <rPh sb="0" eb="2">
      <t>レンバン</t>
    </rPh>
    <phoneticPr fontId="2"/>
  </si>
  <si>
    <t>WLB_NAME</t>
    <phoneticPr fontId="2"/>
  </si>
  <si>
    <t>ラベル名称</t>
    <rPh sb="3" eb="5">
      <t>メイショウ</t>
    </rPh>
    <phoneticPr fontId="2"/>
  </si>
  <si>
    <t>BIGINT</t>
    <phoneticPr fontId="2"/>
  </si>
  <si>
    <t>BIGINT</t>
    <phoneticPr fontId="2"/>
  </si>
  <si>
    <t>BIGINT</t>
    <phoneticPr fontId="2"/>
  </si>
  <si>
    <t>WLB_TYPE</t>
    <phoneticPr fontId="2"/>
  </si>
  <si>
    <t>ラベル区分</t>
    <rPh sb="3" eb="5">
      <t>クブン</t>
    </rPh>
    <phoneticPr fontId="2"/>
  </si>
  <si>
    <t>WLB_ORDER</t>
    <phoneticPr fontId="2"/>
  </si>
  <si>
    <t>並び順</t>
    <rPh sb="0" eb="1">
      <t>ナラ</t>
    </rPh>
    <rPh sb="2" eb="3">
      <t>ジュン</t>
    </rPh>
    <phoneticPr fontId="2"/>
  </si>
  <si>
    <r>
      <t>W</t>
    </r>
    <r>
      <rPr>
        <sz val="11"/>
        <rFont val="ＭＳ Ｐゴシック"/>
        <family val="3"/>
        <charset val="128"/>
      </rPr>
      <t>ML_ACCOUNT</t>
    </r>
    <phoneticPr fontId="2"/>
  </si>
  <si>
    <t>WML_ACCOUNT_USER</t>
    <phoneticPr fontId="2"/>
  </si>
  <si>
    <t>WML_UIDL</t>
    <phoneticPr fontId="2"/>
  </si>
  <si>
    <t>WML_MAILDATA</t>
    <phoneticPr fontId="2"/>
  </si>
  <si>
    <t>WML_HEADER_DATA</t>
    <phoneticPr fontId="2"/>
  </si>
  <si>
    <t>WML_TEMPFILE</t>
    <phoneticPr fontId="2"/>
  </si>
  <si>
    <t>WML_SENDADDRESS</t>
    <phoneticPr fontId="2"/>
  </si>
  <si>
    <t>WML_LABEL</t>
    <phoneticPr fontId="2"/>
  </si>
  <si>
    <t>WML_FILTER</t>
    <phoneticPr fontId="2"/>
  </si>
  <si>
    <t>WML_FILTER_CONDITION</t>
    <phoneticPr fontId="2"/>
  </si>
  <si>
    <t>0:アカウント固有、1:全てのアカウント</t>
    <rPh sb="7" eb="9">
      <t>コユウ</t>
    </rPh>
    <rPh sb="12" eb="13">
      <t>スベ</t>
    </rPh>
    <phoneticPr fontId="2"/>
  </si>
  <si>
    <t>組織名</t>
    <rPh sb="0" eb="3">
      <t>ソシキメイ</t>
    </rPh>
    <phoneticPr fontId="2"/>
  </si>
  <si>
    <t>WAC_ORGANIZATION</t>
    <phoneticPr fontId="2"/>
  </si>
  <si>
    <t>WAC_SIGN</t>
    <phoneticPr fontId="2"/>
  </si>
  <si>
    <t>署名</t>
    <rPh sb="0" eb="2">
      <t>ショメイ</t>
    </rPh>
    <phoneticPr fontId="2"/>
  </si>
  <si>
    <t>WAC_AUTOTO</t>
    <phoneticPr fontId="2"/>
  </si>
  <si>
    <t>自動TO</t>
    <rPh sb="0" eb="2">
      <t>ジドウ</t>
    </rPh>
    <phoneticPr fontId="2"/>
  </si>
  <si>
    <t>VARCHAR</t>
    <phoneticPr fontId="2"/>
  </si>
  <si>
    <t>WAC_AUTOCC</t>
    <phoneticPr fontId="2"/>
  </si>
  <si>
    <t>自動CC</t>
    <rPh sb="0" eb="2">
      <t>ジドウ</t>
    </rPh>
    <phoneticPr fontId="2"/>
  </si>
  <si>
    <t>WAC_AUTOBCC</t>
    <phoneticPr fontId="2"/>
  </si>
  <si>
    <t>自動BCC</t>
    <rPh sb="0" eb="2">
      <t>ジドウ</t>
    </rPh>
    <phoneticPr fontId="2"/>
  </si>
  <si>
    <t>WAC_DELRECEIVE</t>
    <phoneticPr fontId="2"/>
  </si>
  <si>
    <t>受信時削除</t>
    <rPh sb="0" eb="2">
      <t>ジュシン</t>
    </rPh>
    <rPh sb="2" eb="3">
      <t>ジ</t>
    </rPh>
    <rPh sb="3" eb="5">
      <t>サクジョ</t>
    </rPh>
    <phoneticPr fontId="2"/>
  </si>
  <si>
    <t>0:削除しない、1:削除する</t>
    <rPh sb="2" eb="4">
      <t>サクジョ</t>
    </rPh>
    <rPh sb="10" eb="12">
      <t>サクジョ</t>
    </rPh>
    <phoneticPr fontId="2"/>
  </si>
  <si>
    <t>WAC_RERECEIVE</t>
    <phoneticPr fontId="2"/>
  </si>
  <si>
    <t>受信済みメールを受信</t>
    <rPh sb="0" eb="2">
      <t>ジュシン</t>
    </rPh>
    <rPh sb="2" eb="3">
      <t>ズ</t>
    </rPh>
    <rPh sb="8" eb="10">
      <t>ジュシン</t>
    </rPh>
    <phoneticPr fontId="2"/>
  </si>
  <si>
    <t>0:受信しない、1:受信する</t>
    <rPh sb="2" eb="4">
      <t>ジュシン</t>
    </rPh>
    <rPh sb="10" eb="12">
      <t>ジュシン</t>
    </rPh>
    <phoneticPr fontId="2"/>
  </si>
  <si>
    <t>WAC_APOP</t>
    <phoneticPr fontId="2"/>
  </si>
  <si>
    <t>APOP使用フラグ</t>
    <rPh sb="4" eb="6">
      <t>シヨウ</t>
    </rPh>
    <phoneticPr fontId="2"/>
  </si>
  <si>
    <t>0:使用しない、1:使用する</t>
    <rPh sb="2" eb="4">
      <t>シヨウ</t>
    </rPh>
    <rPh sb="10" eb="12">
      <t>シヨウ</t>
    </rPh>
    <phoneticPr fontId="2"/>
  </si>
  <si>
    <t>WAC_POPBSMTP</t>
    <phoneticPr fontId="2"/>
  </si>
  <si>
    <t>POP Before SMTP設定</t>
    <rPh sb="15" eb="17">
      <t>セッテイ</t>
    </rPh>
    <phoneticPr fontId="2"/>
  </si>
  <si>
    <t>0:認証しない、1:認証する</t>
    <rPh sb="2" eb="4">
      <t>ニンショウ</t>
    </rPh>
    <rPh sb="10" eb="12">
      <t>ニンショウ</t>
    </rPh>
    <phoneticPr fontId="2"/>
  </si>
  <si>
    <t>WAC_SMTP_AUTH</t>
    <phoneticPr fontId="2"/>
  </si>
  <si>
    <t>SMTP認証</t>
    <rPh sb="4" eb="6">
      <t>ニンショウ</t>
    </rPh>
    <phoneticPr fontId="2"/>
  </si>
  <si>
    <t>WAC_ENCODE_SEND</t>
    <phoneticPr fontId="2"/>
  </si>
  <si>
    <t>送信文字コード</t>
    <rPh sb="0" eb="2">
      <t>ソウシン</t>
    </rPh>
    <rPh sb="2" eb="4">
      <t>モジ</t>
    </rPh>
    <phoneticPr fontId="2"/>
  </si>
  <si>
    <t xml:space="preserve">0:ISO-2022-JPを使用、1:Unicode(UTF-8)を使用 </t>
    <phoneticPr fontId="2"/>
  </si>
  <si>
    <t>WAC_DISK</t>
    <phoneticPr fontId="2"/>
  </si>
  <si>
    <t>WAC_DISK_SIZE</t>
    <phoneticPr fontId="2"/>
  </si>
  <si>
    <t>○</t>
    <phoneticPr fontId="2"/>
  </si>
  <si>
    <t>未読/既読フラグ</t>
    <rPh sb="0" eb="2">
      <t>ミドク</t>
    </rPh>
    <rPh sb="3" eb="5">
      <t>キドク</t>
    </rPh>
    <phoneticPr fontId="2"/>
  </si>
  <si>
    <t>0:未読、1:既読</t>
    <rPh sb="2" eb="4">
      <t>ミドク</t>
    </rPh>
    <rPh sb="7" eb="9">
      <t>キドク</t>
    </rPh>
    <phoneticPr fontId="2"/>
  </si>
  <si>
    <t>転送フラグ</t>
    <rPh sb="0" eb="2">
      <t>テンソウ</t>
    </rPh>
    <phoneticPr fontId="2"/>
  </si>
  <si>
    <t>返信フラグ</t>
    <rPh sb="0" eb="2">
      <t>ヘンシン</t>
    </rPh>
    <phoneticPr fontId="2"/>
  </si>
  <si>
    <t>0:通常、1:返信済み</t>
    <rPh sb="2" eb="4">
      <t>ツウジョウ</t>
    </rPh>
    <rPh sb="7" eb="9">
      <t>ヘンシン</t>
    </rPh>
    <rPh sb="9" eb="10">
      <t>ズ</t>
    </rPh>
    <phoneticPr fontId="2"/>
  </si>
  <si>
    <t>0:通常、9:ゴミ箱</t>
    <rPh sb="2" eb="4">
      <t>ツウジョウ</t>
    </rPh>
    <rPh sb="9" eb="10">
      <t>バコ</t>
    </rPh>
    <phoneticPr fontId="2"/>
  </si>
  <si>
    <t>0:通常、1:転送済み</t>
    <rPh sb="2" eb="4">
      <t>ツウジョウ</t>
    </rPh>
    <rPh sb="7" eb="9">
      <t>テンソウ</t>
    </rPh>
    <rPh sb="9" eb="10">
      <t>ズ</t>
    </rPh>
    <phoneticPr fontId="2"/>
  </si>
  <si>
    <t>WTF_SID</t>
    <phoneticPr fontId="2"/>
  </si>
  <si>
    <t>WTF_FILE_NAME</t>
    <phoneticPr fontId="2"/>
  </si>
  <si>
    <t>WTF_FILE_PATH</t>
    <phoneticPr fontId="2"/>
  </si>
  <si>
    <t>WTF_FILE_EXTENSION</t>
    <phoneticPr fontId="2"/>
  </si>
  <si>
    <t>WTF_FILE_SIZE</t>
    <phoneticPr fontId="2"/>
  </si>
  <si>
    <t>WTF_JKBN</t>
    <phoneticPr fontId="2"/>
  </si>
  <si>
    <t>サーバ側の相対パス("/WEB-INF/webmail/" 含めない)</t>
    <rPh sb="3" eb="4">
      <t>ガワ</t>
    </rPh>
    <rPh sb="5" eb="7">
      <t>ソウタイ</t>
    </rPh>
    <rPh sb="30" eb="31">
      <t>フク</t>
    </rPh>
    <phoneticPr fontId="2"/>
  </si>
  <si>
    <t>WTF_AUID</t>
    <phoneticPr fontId="2"/>
  </si>
  <si>
    <t>WTF_ADATE</t>
    <phoneticPr fontId="2"/>
  </si>
  <si>
    <t>WTF_EUID</t>
    <phoneticPr fontId="2"/>
  </si>
  <si>
    <t>WTF_EDATE</t>
    <phoneticPr fontId="2"/>
  </si>
  <si>
    <t>受信済みメールUID</t>
    <rPh sb="0" eb="2">
      <t>ジュシン</t>
    </rPh>
    <rPh sb="2" eb="3">
      <t>ズ</t>
    </rPh>
    <phoneticPr fontId="2"/>
  </si>
  <si>
    <t>WUD_UID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</si>
  <si>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</si>
  <si>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</si>
  <si>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</si>
  <si>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</si>
  <si>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</si>
  <si>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</si>
  <si>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</si>
  <si>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</si>
  <si>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</si>
  <si>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</si>
  <si>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</si>
  <si>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</si>
  <si>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INTEGER</t>
    <phoneticPr fontId="2"/>
  </si>
  <si>
    <t>○</t>
    <phoneticPr fontId="2"/>
  </si>
  <si>
    <t>INTEGER</t>
    <phoneticPr fontId="2"/>
  </si>
  <si>
    <t>INTEGER</t>
    <phoneticPr fontId="2"/>
  </si>
  <si>
    <t>○</t>
    <phoneticPr fontId="2"/>
  </si>
  <si>
    <t>WML_AUTODELETE</t>
    <phoneticPr fontId="2"/>
  </si>
  <si>
    <t>メール自動削除設定</t>
    <rPh sb="3" eb="5">
      <t>ジドウ</t>
    </rPh>
    <rPh sb="5" eb="7">
      <t>サクジョ</t>
    </rPh>
    <rPh sb="7" eb="9">
      <t>セッテイ</t>
    </rPh>
    <phoneticPr fontId="2"/>
  </si>
  <si>
    <r>
      <t>W</t>
    </r>
    <r>
      <rPr>
        <sz val="11"/>
        <rFont val="ＭＳ Ｐゴシック"/>
        <family val="3"/>
        <charset val="128"/>
      </rPr>
      <t>AD</t>
    </r>
    <phoneticPr fontId="2"/>
  </si>
  <si>
    <t>WAD_DUST_KBN</t>
    <phoneticPr fontId="2"/>
  </si>
  <si>
    <t>ゴミ箱 自動削除区分</t>
    <rPh sb="4" eb="6">
      <t>ジドウ</t>
    </rPh>
    <rPh sb="6" eb="8">
      <t>サクジョ</t>
    </rPh>
    <rPh sb="8" eb="10">
      <t>クブン</t>
    </rPh>
    <phoneticPr fontId="2"/>
  </si>
  <si>
    <t>0:設定しない,1:ログアウト毎に削除,2:自動削除</t>
    <rPh sb="2" eb="4">
      <t>セッテイ</t>
    </rPh>
    <rPh sb="15" eb="16">
      <t>マイ</t>
    </rPh>
    <rPh sb="17" eb="19">
      <t>サクジョ</t>
    </rPh>
    <rPh sb="22" eb="24">
      <t>ジドウ</t>
    </rPh>
    <rPh sb="24" eb="26">
      <t>サクジョ</t>
    </rPh>
    <phoneticPr fontId="2"/>
  </si>
  <si>
    <t>WAD_DUST_YEAR</t>
    <phoneticPr fontId="2"/>
  </si>
  <si>
    <t>ゴミ箱 自動削除 年</t>
    <rPh sb="4" eb="6">
      <t>ジドウ</t>
    </rPh>
    <rPh sb="6" eb="8">
      <t>サクジョ</t>
    </rPh>
    <rPh sb="9" eb="10">
      <t>ネン</t>
    </rPh>
    <phoneticPr fontId="2"/>
  </si>
  <si>
    <t>ゴミ箱 自動削除区分 = 2:自動削除 の場合のみ設定</t>
    <rPh sb="2" eb="3">
      <t>バコ</t>
    </rPh>
    <rPh sb="4" eb="6">
      <t>ジドウ</t>
    </rPh>
    <rPh sb="6" eb="8">
      <t>サクジョ</t>
    </rPh>
    <rPh sb="8" eb="10">
      <t>クブン</t>
    </rPh>
    <rPh sb="15" eb="17">
      <t>ジドウ</t>
    </rPh>
    <rPh sb="17" eb="19">
      <t>サクジョ</t>
    </rPh>
    <rPh sb="21" eb="23">
      <t>バアイ</t>
    </rPh>
    <rPh sb="25" eb="27">
      <t>セッテイ</t>
    </rPh>
    <phoneticPr fontId="2"/>
  </si>
  <si>
    <t>WAD_DUST_MONTH</t>
    <phoneticPr fontId="2"/>
  </si>
  <si>
    <t>ゴミ箱 自動削除 月</t>
    <rPh sb="4" eb="6">
      <t>ジドウ</t>
    </rPh>
    <rPh sb="6" eb="8">
      <t>サクジョ</t>
    </rPh>
    <rPh sb="9" eb="10">
      <t>ツキ</t>
    </rPh>
    <phoneticPr fontId="2"/>
  </si>
  <si>
    <t>-</t>
    <phoneticPr fontId="2"/>
  </si>
  <si>
    <t>WAD_SEND_KBN</t>
    <phoneticPr fontId="2"/>
  </si>
  <si>
    <t>WAD_SEND_YEAR</t>
    <phoneticPr fontId="2"/>
  </si>
  <si>
    <t>WAD_SEND_MONTH</t>
    <phoneticPr fontId="2"/>
  </si>
  <si>
    <t>送信済み 自動削除区分</t>
    <rPh sb="5" eb="7">
      <t>ジドウ</t>
    </rPh>
    <rPh sb="7" eb="9">
      <t>サクジョ</t>
    </rPh>
    <rPh sb="9" eb="11">
      <t>クブン</t>
    </rPh>
    <phoneticPr fontId="2"/>
  </si>
  <si>
    <t>送信済み 自動削除 年</t>
    <rPh sb="5" eb="7">
      <t>ジドウ</t>
    </rPh>
    <rPh sb="7" eb="9">
      <t>サクジョ</t>
    </rPh>
    <rPh sb="10" eb="11">
      <t>ネン</t>
    </rPh>
    <phoneticPr fontId="2"/>
  </si>
  <si>
    <t>送信済み 自動削除 月</t>
    <rPh sb="5" eb="7">
      <t>ジドウ</t>
    </rPh>
    <rPh sb="7" eb="9">
      <t>サクジョ</t>
    </rPh>
    <rPh sb="10" eb="11">
      <t>ツキ</t>
    </rPh>
    <phoneticPr fontId="2"/>
  </si>
  <si>
    <t>送信済み 自動削除区分 = 2:自動削除 の場合のみ設定</t>
    <rPh sb="0" eb="2">
      <t>ソウシン</t>
    </rPh>
    <rPh sb="2" eb="3">
      <t>ズ</t>
    </rPh>
    <rPh sb="5" eb="7">
      <t>ジドウ</t>
    </rPh>
    <rPh sb="7" eb="9">
      <t>サクジョ</t>
    </rPh>
    <rPh sb="9" eb="11">
      <t>クブン</t>
    </rPh>
    <rPh sb="16" eb="18">
      <t>ジドウ</t>
    </rPh>
    <rPh sb="18" eb="20">
      <t>サクジョ</t>
    </rPh>
    <rPh sb="22" eb="24">
      <t>バアイ</t>
    </rPh>
    <rPh sb="26" eb="28">
      <t>セッテイ</t>
    </rPh>
    <phoneticPr fontId="2"/>
  </si>
  <si>
    <t>草稿 自動削除区分</t>
    <rPh sb="3" eb="5">
      <t>ジドウ</t>
    </rPh>
    <rPh sb="5" eb="7">
      <t>サクジョ</t>
    </rPh>
    <rPh sb="7" eb="9">
      <t>クブン</t>
    </rPh>
    <phoneticPr fontId="2"/>
  </si>
  <si>
    <t>草稿 自動削除 年</t>
    <rPh sb="3" eb="5">
      <t>ジドウ</t>
    </rPh>
    <rPh sb="5" eb="7">
      <t>サクジョ</t>
    </rPh>
    <rPh sb="8" eb="9">
      <t>ネン</t>
    </rPh>
    <phoneticPr fontId="2"/>
  </si>
  <si>
    <t>草稿 自動削除 月</t>
    <rPh sb="3" eb="5">
      <t>ジドウ</t>
    </rPh>
    <rPh sb="5" eb="7">
      <t>サクジョ</t>
    </rPh>
    <rPh sb="8" eb="9">
      <t>ツキ</t>
    </rPh>
    <phoneticPr fontId="2"/>
  </si>
  <si>
    <t>草稿 自動削除区分 = 2:自動削除 の場合のみ設定</t>
    <rPh sb="0" eb="2">
      <t>ソウコウ</t>
    </rPh>
    <rPh sb="3" eb="5">
      <t>ジドウ</t>
    </rPh>
    <rPh sb="5" eb="7">
      <t>サクジョ</t>
    </rPh>
    <rPh sb="7" eb="9">
      <t>クブン</t>
    </rPh>
    <rPh sb="14" eb="16">
      <t>ジドウ</t>
    </rPh>
    <rPh sb="16" eb="18">
      <t>サクジョ</t>
    </rPh>
    <rPh sb="20" eb="22">
      <t>バアイ</t>
    </rPh>
    <rPh sb="24" eb="26">
      <t>セッテイ</t>
    </rPh>
    <phoneticPr fontId="2"/>
  </si>
  <si>
    <t>WAD_DRAFT_KBN</t>
    <phoneticPr fontId="2"/>
  </si>
  <si>
    <t>WAD_DRAFT_YEAR</t>
    <phoneticPr fontId="2"/>
  </si>
  <si>
    <t>WAD_DRAFT_MONTH</t>
    <phoneticPr fontId="2"/>
  </si>
  <si>
    <t>受信箱 自動削除区分</t>
    <rPh sb="4" eb="6">
      <t>ジドウ</t>
    </rPh>
    <rPh sb="6" eb="8">
      <t>サクジョ</t>
    </rPh>
    <rPh sb="8" eb="10">
      <t>クブン</t>
    </rPh>
    <phoneticPr fontId="2"/>
  </si>
  <si>
    <t>受信箱 自動削除 年</t>
    <rPh sb="4" eb="6">
      <t>ジドウ</t>
    </rPh>
    <rPh sb="6" eb="8">
      <t>サクジョ</t>
    </rPh>
    <rPh sb="9" eb="10">
      <t>ネン</t>
    </rPh>
    <phoneticPr fontId="2"/>
  </si>
  <si>
    <t>受信箱 自動削除 月</t>
    <rPh sb="4" eb="6">
      <t>ジドウ</t>
    </rPh>
    <rPh sb="6" eb="8">
      <t>サクジョ</t>
    </rPh>
    <rPh sb="9" eb="10">
      <t>ツキ</t>
    </rPh>
    <phoneticPr fontId="2"/>
  </si>
  <si>
    <t>受信箱 自動削除区分 = 2:自動削除 の場合のみ設定</t>
    <rPh sb="4" eb="6">
      <t>ジドウ</t>
    </rPh>
    <rPh sb="6" eb="8">
      <t>サクジョ</t>
    </rPh>
    <rPh sb="8" eb="10">
      <t>クブン</t>
    </rPh>
    <rPh sb="15" eb="17">
      <t>ジドウ</t>
    </rPh>
    <rPh sb="17" eb="19">
      <t>サクジョ</t>
    </rPh>
    <rPh sb="21" eb="23">
      <t>バアイ</t>
    </rPh>
    <rPh sb="25" eb="27">
      <t>セッテイ</t>
    </rPh>
    <phoneticPr fontId="2"/>
  </si>
  <si>
    <t>WAD_RESV_KBN</t>
    <phoneticPr fontId="2"/>
  </si>
  <si>
    <t>WAD_RESV_YEAR</t>
    <phoneticPr fontId="2"/>
  </si>
  <si>
    <t>WAD_RESV_MONTH</t>
    <phoneticPr fontId="2"/>
  </si>
  <si>
    <t>WAD_AUID</t>
    <phoneticPr fontId="2"/>
  </si>
  <si>
    <t>WAD_ADATE</t>
    <phoneticPr fontId="2"/>
  </si>
  <si>
    <t>WAD_EUID</t>
    <phoneticPr fontId="2"/>
  </si>
  <si>
    <t>WAD_EDATE</t>
    <phoneticPr fontId="2"/>
  </si>
  <si>
    <t>TIMESTAMP</t>
  </si>
  <si>
    <t>ラベル区分 = 0:アカウント固有 のみ設定</t>
    <rPh sb="3" eb="5">
      <t>クブン</t>
    </rPh>
    <rPh sb="15" eb="17">
      <t>コユウ</t>
    </rPh>
    <rPh sb="20" eb="22">
      <t>セッテイ</t>
    </rPh>
    <phoneticPr fontId="2"/>
  </si>
  <si>
    <t>フィルター名称</t>
    <rPh sb="5" eb="7">
      <t>メイショウ</t>
    </rPh>
    <phoneticPr fontId="2"/>
  </si>
  <si>
    <t>WFT_NAME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</si>
  <si>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</si>
  <si>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</si>
  <si>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</si>
  <si>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</si>
  <si>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</si>
  <si>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</si>
  <si>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</si>
  <si>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</si>
  <si>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</si>
  <si>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</si>
  <si>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</si>
  <si>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</si>
  <si>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</si>
  <si>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</si>
  <si>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</si>
  <si>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○</t>
    <phoneticPr fontId="2"/>
  </si>
  <si>
    <t>INTEGER</t>
    <phoneticPr fontId="2"/>
  </si>
  <si>
    <t>-</t>
    <phoneticPr fontId="2"/>
  </si>
  <si>
    <t>ユーザSID</t>
    <phoneticPr fontId="2"/>
  </si>
  <si>
    <t>WML_ACCOUNT_SORT</t>
    <phoneticPr fontId="2"/>
  </si>
  <si>
    <t>アカウント並び順</t>
    <rPh sb="5" eb="6">
      <t>ナラ</t>
    </rPh>
    <rPh sb="7" eb="8">
      <t>ジュン</t>
    </rPh>
    <phoneticPr fontId="2"/>
  </si>
  <si>
    <r>
      <t>W</t>
    </r>
    <r>
      <rPr>
        <sz val="11"/>
        <rFont val="ＭＳ Ｐゴシック"/>
        <family val="3"/>
        <charset val="128"/>
      </rPr>
      <t>AS</t>
    </r>
    <phoneticPr fontId="2"/>
  </si>
  <si>
    <t>WAS_SORT</t>
    <phoneticPr fontId="2"/>
  </si>
  <si>
    <t>アカウント.アカウント種別 = 0:通常</t>
    <rPh sb="11" eb="13">
      <t>シュベツ</t>
    </rPh>
    <rPh sb="18" eb="20">
      <t>ツウジョウ</t>
    </rPh>
    <phoneticPr fontId="2"/>
  </si>
  <si>
    <t>かつ ユーザSIDが同一のアカウント の並び順</t>
    <rPh sb="10" eb="12">
      <t>ドウイツ</t>
    </rPh>
    <rPh sb="20" eb="21">
      <t>ナラ</t>
    </rPh>
    <rPh sb="22" eb="23">
      <t>ジュン</t>
    </rPh>
    <phoneticPr fontId="2"/>
  </si>
  <si>
    <t>WMD_TITLE</t>
  </si>
  <si>
    <t>WMD_FROM</t>
  </si>
  <si>
    <t>WMD_TEMPFLG</t>
  </si>
  <si>
    <t>WMD_STATUS</t>
  </si>
  <si>
    <t>WMD_REPLY</t>
  </si>
  <si>
    <t>WMD_FORWARD</t>
  </si>
  <si>
    <t>WMD_READED</t>
  </si>
  <si>
    <t>WDR_SID</t>
    <phoneticPr fontId="2"/>
  </si>
  <si>
    <t>ディレクトリSID</t>
    <phoneticPr fontId="2"/>
  </si>
  <si>
    <t>メール保存先のディレクトリSID</t>
    <rPh sb="3" eb="5">
      <t>ホゾン</t>
    </rPh>
    <rPh sb="5" eb="6">
      <t>サキ</t>
    </rPh>
    <phoneticPr fontId="2"/>
  </si>
  <si>
    <t>BIGINT</t>
    <phoneticPr fontId="2"/>
  </si>
  <si>
    <t>WML_DIRECTORY</t>
    <phoneticPr fontId="2"/>
  </si>
  <si>
    <t>ディレクトリ</t>
    <phoneticPr fontId="2"/>
  </si>
  <si>
    <r>
      <t>W</t>
    </r>
    <r>
      <rPr>
        <sz val="11"/>
        <rFont val="ＭＳ Ｐゴシック"/>
        <family val="3"/>
        <charset val="128"/>
      </rPr>
      <t>DR</t>
    </r>
    <phoneticPr fontId="2"/>
  </si>
  <si>
    <t>WDR_NAME</t>
    <phoneticPr fontId="2"/>
  </si>
  <si>
    <t>ディレクトリ名</t>
    <rPh sb="6" eb="7">
      <t>メイ</t>
    </rPh>
    <phoneticPr fontId="2"/>
  </si>
  <si>
    <t>WDR_TYPE</t>
    <phoneticPr fontId="2"/>
  </si>
  <si>
    <t>デフォルトディレクトリ</t>
    <phoneticPr fontId="2"/>
  </si>
  <si>
    <t>0:通常、1:デフォルトディレクトリ</t>
    <rPh sb="2" eb="4">
      <t>ツウジョウ</t>
    </rPh>
    <phoneticPr fontId="2"/>
  </si>
  <si>
    <t>デフォルトディレクトリの場合は編集、削除不可</t>
    <rPh sb="12" eb="14">
      <t>バアイ</t>
    </rPh>
    <rPh sb="15" eb="17">
      <t>ヘンシュウ</t>
    </rPh>
    <rPh sb="18" eb="20">
      <t>サクジョ</t>
    </rPh>
    <rPh sb="20" eb="22">
      <t>フカ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</si>
  <si>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</si>
  <si>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</si>
  <si>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</si>
  <si>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</si>
  <si>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</si>
  <si>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</si>
  <si>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</si>
  <si>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</si>
  <si>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</si>
  <si>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</si>
  <si>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</si>
  <si>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</si>
  <si>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</si>
  <si>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</si>
  <si>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</si>
  <si>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○</t>
    <phoneticPr fontId="2"/>
  </si>
  <si>
    <t>フィルター適用順</t>
    <phoneticPr fontId="2"/>
  </si>
  <si>
    <t>WML_FILTER_SORT</t>
    <phoneticPr fontId="2"/>
  </si>
  <si>
    <r>
      <t>W</t>
    </r>
    <r>
      <rPr>
        <sz val="11"/>
        <rFont val="ＭＳ Ｐゴシック"/>
        <family val="3"/>
        <charset val="128"/>
      </rPr>
      <t>FS</t>
    </r>
    <phoneticPr fontId="2"/>
  </si>
  <si>
    <t>WFT_SID</t>
    <phoneticPr fontId="2"/>
  </si>
  <si>
    <t>WFS_SORT</t>
    <phoneticPr fontId="2"/>
  </si>
  <si>
    <t>フィルターSID</t>
    <phoneticPr fontId="2"/>
  </si>
  <si>
    <t>フィルター適用順</t>
    <rPh sb="5" eb="7">
      <t>テキヨウ</t>
    </rPh>
    <rPh sb="7" eb="8">
      <t>ジュン</t>
    </rPh>
    <phoneticPr fontId="2"/>
  </si>
  <si>
    <t>アカウントSIDが同一のフィルターの順序</t>
    <rPh sb="9" eb="11">
      <t>ドウイツ</t>
    </rPh>
    <rPh sb="18" eb="20">
      <t>ジュンジョ</t>
    </rPh>
    <phoneticPr fontId="2"/>
  </si>
  <si>
    <t>GRP_SID</t>
    <phoneticPr fontId="2"/>
  </si>
  <si>
    <t>WMD_SDATE</t>
    <phoneticPr fontId="2"/>
  </si>
  <si>
    <t>WDR_DEFAULT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</si>
  <si>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</si>
  <si>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</si>
  <si>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</si>
  <si>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</si>
  <si>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</si>
  <si>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</si>
  <si>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</si>
  <si>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</si>
  <si>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</si>
  <si>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</si>
  <si>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</si>
  <si>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WMD_MAILNUM</t>
    <phoneticPr fontId="2"/>
  </si>
  <si>
    <t>-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</si>
  <si>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</si>
  <si>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</si>
  <si>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</si>
  <si>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</si>
  <si>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</si>
  <si>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</si>
  <si>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</si>
  <si>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</si>
  <si>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</si>
  <si>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</si>
  <si>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</si>
  <si>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WMD_MAILNUM</t>
    <phoneticPr fontId="2"/>
  </si>
  <si>
    <t>INTEGER</t>
    <phoneticPr fontId="2"/>
  </si>
  <si>
    <t>-</t>
    <phoneticPr fontId="2"/>
  </si>
  <si>
    <t>○</t>
    <phoneticPr fontId="2"/>
  </si>
  <si>
    <t>1:TO、2:CC、3:BCC</t>
    <phoneticPr fontId="2"/>
  </si>
  <si>
    <t>メールアドレス</t>
    <phoneticPr fontId="2"/>
  </si>
  <si>
    <t>VARCHAR</t>
    <phoneticPr fontId="2"/>
  </si>
  <si>
    <t>メールログ_送信先</t>
    <rPh sb="6" eb="8">
      <t>ソウシン</t>
    </rPh>
    <rPh sb="8" eb="9">
      <t>サキ</t>
    </rPh>
    <phoneticPr fontId="2"/>
  </si>
  <si>
    <t>メールログ</t>
    <phoneticPr fontId="2"/>
  </si>
  <si>
    <t>WML_MAIL_LOG</t>
    <phoneticPr fontId="2"/>
  </si>
  <si>
    <t>WML_MAIL_LOG_SEND</t>
    <phoneticPr fontId="2"/>
  </si>
  <si>
    <r>
      <t>W</t>
    </r>
    <r>
      <rPr>
        <sz val="11"/>
        <rFont val="ＭＳ Ｐゴシック"/>
        <family val="3"/>
        <charset val="128"/>
      </rPr>
      <t>LG</t>
    </r>
    <phoneticPr fontId="2"/>
  </si>
  <si>
    <t>WLG_TITLE</t>
    <phoneticPr fontId="2"/>
  </si>
  <si>
    <t>WLG_FROM</t>
    <phoneticPr fontId="2"/>
  </si>
  <si>
    <t>WLG_TEMPFLG</t>
    <phoneticPr fontId="2"/>
  </si>
  <si>
    <t>WLG_MAILTYPE</t>
    <phoneticPr fontId="2"/>
  </si>
  <si>
    <t>メール種別</t>
    <rPh sb="3" eb="5">
      <t>シュベツ</t>
    </rPh>
    <phoneticPr fontId="2"/>
  </si>
  <si>
    <t>0:受信メール、1:送信メール</t>
    <rPh sb="2" eb="4">
      <t>ジュシン</t>
    </rPh>
    <rPh sb="10" eb="12">
      <t>ソウシン</t>
    </rPh>
    <phoneticPr fontId="2"/>
  </si>
  <si>
    <r>
      <t>W</t>
    </r>
    <r>
      <rPr>
        <sz val="11"/>
        <rFont val="ＭＳ Ｐゴシック"/>
        <family val="3"/>
        <charset val="128"/>
      </rPr>
      <t>LS</t>
    </r>
    <phoneticPr fontId="2"/>
  </si>
  <si>
    <t>WLS_NUM</t>
    <phoneticPr fontId="2"/>
  </si>
  <si>
    <t>WLS_TYPE</t>
    <phoneticPr fontId="2"/>
  </si>
  <si>
    <t>WLS_ADDRESS</t>
    <phoneticPr fontId="2"/>
  </si>
  <si>
    <t>WLG_DATE</t>
    <phoneticPr fontId="2"/>
  </si>
  <si>
    <t>日時</t>
    <rPh sb="0" eb="2">
      <t>ニチジ</t>
    </rPh>
    <phoneticPr fontId="2"/>
  </si>
  <si>
    <t>送信日時 or 受信日時</t>
    <rPh sb="0" eb="2">
      <t>ソウシン</t>
    </rPh>
    <rPh sb="2" eb="4">
      <t>ニチジ</t>
    </rPh>
    <rPh sb="8" eb="10">
      <t>ジュシン</t>
    </rPh>
    <rPh sb="10" eb="12">
      <t>ニチジ</t>
    </rPh>
    <phoneticPr fontId="2"/>
  </si>
  <si>
    <t>WFT_CONDITION</t>
    <phoneticPr fontId="2"/>
  </si>
  <si>
    <t>フィルター適用条件</t>
    <rPh sb="5" eb="7">
      <t>テキヨウ</t>
    </rPh>
    <rPh sb="7" eb="9">
      <t>ジョウケン</t>
    </rPh>
    <phoneticPr fontId="2"/>
  </si>
  <si>
    <t>0:全ての条件に一致、1:いずれかの条件に一致</t>
    <rPh sb="2" eb="3">
      <t>スベ</t>
    </rPh>
    <rPh sb="5" eb="7">
      <t>ジョウケン</t>
    </rPh>
    <rPh sb="8" eb="10">
      <t>イッチ</t>
    </rPh>
    <rPh sb="18" eb="20">
      <t>ジョウケン</t>
    </rPh>
    <rPh sb="21" eb="23">
      <t>イッチ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</si>
  <si>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</si>
  <si>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</si>
  <si>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</si>
  <si>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</si>
  <si>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</si>
  <si>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</si>
  <si>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</si>
  <si>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</si>
  <si>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</si>
  <si>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</si>
  <si>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</si>
  <si>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WML_ADM_CONF</t>
    <phoneticPr fontId="2"/>
  </si>
  <si>
    <r>
      <t>W</t>
    </r>
    <r>
      <rPr>
        <sz val="11"/>
        <rFont val="ＭＳ Ｐゴシック"/>
        <family val="3"/>
        <charset val="128"/>
      </rPr>
      <t>EBメール管理者設定</t>
    </r>
    <rPh sb="6" eb="9">
      <t>カンリシャ</t>
    </rPh>
    <rPh sb="9" eb="11">
      <t>セッテイ</t>
    </rPh>
    <phoneticPr fontId="2"/>
  </si>
  <si>
    <t>アカウント作成制限</t>
    <rPh sb="5" eb="7">
      <t>サクセイ</t>
    </rPh>
    <rPh sb="7" eb="9">
      <t>セイゲン</t>
    </rPh>
    <phoneticPr fontId="2"/>
  </si>
  <si>
    <t>0:制限なし、1:管理者のみ作成可能</t>
    <rPh sb="2" eb="4">
      <t>セイゲン</t>
    </rPh>
    <rPh sb="9" eb="12">
      <t>カンリシャ</t>
    </rPh>
    <rPh sb="14" eb="16">
      <t>サクセイ</t>
    </rPh>
    <rPh sb="16" eb="18">
      <t>カノウ</t>
    </rPh>
    <phoneticPr fontId="2"/>
  </si>
  <si>
    <t>WDR_VIEW</t>
    <phoneticPr fontId="2"/>
  </si>
  <si>
    <t>表示区分</t>
    <rPh sb="0" eb="2">
      <t>ヒョウジ</t>
    </rPh>
    <rPh sb="2" eb="4">
      <t>クブン</t>
    </rPh>
    <phoneticPr fontId="2"/>
  </si>
  <si>
    <t>0:表示、1:非表示</t>
    <rPh sb="2" eb="4">
      <t>ヒョウジ</t>
    </rPh>
    <rPh sb="7" eb="10">
      <t>ヒヒョウジ</t>
    </rPh>
    <phoneticPr fontId="2"/>
  </si>
  <si>
    <t>WAC_AUTORECEIVE</t>
    <phoneticPr fontId="2"/>
  </si>
  <si>
    <t>自動受信</t>
    <rPh sb="0" eb="2">
      <t>ジドウ</t>
    </rPh>
    <rPh sb="2" eb="4">
      <t>ジュシン</t>
    </rPh>
    <phoneticPr fontId="2"/>
  </si>
  <si>
    <t>0:自動受信しない、1:自動受信する</t>
    <rPh sb="2" eb="4">
      <t>ジドウ</t>
    </rPh>
    <rPh sb="4" eb="6">
      <t>ジュシン</t>
    </rPh>
    <rPh sb="12" eb="14">
      <t>ジドウ</t>
    </rPh>
    <rPh sb="14" eb="16">
      <t>ジュシン</t>
    </rPh>
    <phoneticPr fontId="2"/>
  </si>
  <si>
    <t>WAC_SEND_MAILTYPE</t>
    <phoneticPr fontId="2"/>
  </si>
  <si>
    <t>送信メール形式</t>
    <rPh sb="0" eb="2">
      <t>ソウシン</t>
    </rPh>
    <rPh sb="5" eb="7">
      <t>ケイシキ</t>
    </rPh>
    <phoneticPr fontId="2"/>
  </si>
  <si>
    <t>0:標準、1:HTMLメール</t>
    <rPh sb="2" eb="4">
      <t>ヒョウジュン</t>
    </rPh>
    <phoneticPr fontId="2"/>
  </si>
  <si>
    <t>CLOB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</si>
  <si>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</si>
  <si>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</si>
  <si>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</si>
  <si>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</si>
  <si>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</si>
  <si>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</si>
  <si>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</si>
  <si>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</si>
  <si>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</si>
  <si>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</si>
  <si>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</si>
  <si>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WMD_MAILNUM</t>
    <phoneticPr fontId="2"/>
  </si>
  <si>
    <t>-</t>
    <phoneticPr fontId="2"/>
  </si>
  <si>
    <t>WML_MAIL_BODY</t>
    <phoneticPr fontId="2"/>
  </si>
  <si>
    <t>メール本文</t>
    <rPh sb="3" eb="5">
      <t>ホンブン</t>
    </rPh>
    <phoneticPr fontId="2"/>
  </si>
  <si>
    <r>
      <t>W</t>
    </r>
    <r>
      <rPr>
        <sz val="11"/>
        <rFont val="ＭＳ Ｐゴシック"/>
        <family val="3"/>
        <charset val="128"/>
      </rPr>
      <t>MB</t>
    </r>
    <phoneticPr fontId="2"/>
  </si>
  <si>
    <t>WMB_BODY</t>
    <phoneticPr fontId="2"/>
  </si>
  <si>
    <t>保管 自動削除区分</t>
    <rPh sb="0" eb="2">
      <t>ホカン</t>
    </rPh>
    <rPh sb="3" eb="5">
      <t>ジドウ</t>
    </rPh>
    <rPh sb="5" eb="7">
      <t>サクジョ</t>
    </rPh>
    <rPh sb="7" eb="9">
      <t>クブン</t>
    </rPh>
    <phoneticPr fontId="2"/>
  </si>
  <si>
    <t>保管 自動削除 年</t>
    <rPh sb="3" eb="5">
      <t>ジドウ</t>
    </rPh>
    <rPh sb="5" eb="7">
      <t>サクジョ</t>
    </rPh>
    <rPh sb="8" eb="9">
      <t>ネン</t>
    </rPh>
    <phoneticPr fontId="2"/>
  </si>
  <si>
    <t>保管 自動削除 月</t>
    <rPh sb="3" eb="5">
      <t>ジドウ</t>
    </rPh>
    <rPh sb="5" eb="7">
      <t>サクジョ</t>
    </rPh>
    <rPh sb="8" eb="9">
      <t>ツキ</t>
    </rPh>
    <phoneticPr fontId="2"/>
  </si>
  <si>
    <t>WAD_KEEP_KBN</t>
    <phoneticPr fontId="2"/>
  </si>
  <si>
    <t>WAD_KEEP_YEAR</t>
    <phoneticPr fontId="2"/>
  </si>
  <si>
    <t>WAD_KEEP_MONTH</t>
    <phoneticPr fontId="2"/>
  </si>
  <si>
    <t>保管 自動削除区分 = 2:自動削除 の場合のみ設定</t>
    <rPh sb="0" eb="2">
      <t>ホカン</t>
    </rPh>
    <rPh sb="3" eb="5">
      <t>ジドウ</t>
    </rPh>
    <rPh sb="5" eb="7">
      <t>サクジョ</t>
    </rPh>
    <rPh sb="7" eb="9">
      <t>クブン</t>
    </rPh>
    <rPh sb="14" eb="16">
      <t>ジドウ</t>
    </rPh>
    <rPh sb="16" eb="18">
      <t>サクジョ</t>
    </rPh>
    <rPh sb="20" eb="22">
      <t>バアイ</t>
    </rPh>
    <rPh sb="24" eb="26">
      <t>セッテイ</t>
    </rPh>
    <phoneticPr fontId="2"/>
  </si>
  <si>
    <t>保管 自動削除区分 = 2:自動削除 の場合のみ設定</t>
    <rPh sb="3" eb="5">
      <t>ジドウ</t>
    </rPh>
    <rPh sb="5" eb="7">
      <t>サクジョ</t>
    </rPh>
    <rPh sb="7" eb="9">
      <t>クブン</t>
    </rPh>
    <rPh sb="14" eb="16">
      <t>ジドウ</t>
    </rPh>
    <rPh sb="16" eb="18">
      <t>サクジョ</t>
    </rPh>
    <rPh sb="20" eb="22">
      <t>バアイ</t>
    </rPh>
    <rPh sb="24" eb="26">
      <t>セッテイ</t>
    </rPh>
    <phoneticPr fontId="2"/>
  </si>
  <si>
    <t>メール-ラベル</t>
    <phoneticPr fontId="2"/>
  </si>
  <si>
    <t>WML_LABEL_RELATION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</si>
  <si>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</si>
  <si>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</si>
  <si>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</si>
  <si>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</si>
  <si>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</si>
  <si>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</si>
  <si>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</si>
  <si>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</si>
  <si>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</si>
  <si>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</si>
  <si>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</si>
  <si>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</si>
  <si>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</si>
  <si>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</si>
  <si>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</si>
  <si>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○</t>
    <phoneticPr fontId="2"/>
  </si>
  <si>
    <t>アカウントディスク使用量</t>
    <rPh sb="9" eb="12">
      <t>シヨウリョウ</t>
    </rPh>
    <phoneticPr fontId="2"/>
  </si>
  <si>
    <t>WML_ACCOUNT_DISK</t>
    <phoneticPr fontId="2"/>
  </si>
  <si>
    <r>
      <t>W</t>
    </r>
    <r>
      <rPr>
        <sz val="11"/>
        <rFont val="ＭＳ Ｐゴシック"/>
        <family val="3"/>
        <charset val="128"/>
      </rPr>
      <t>DS</t>
    </r>
    <phoneticPr fontId="2"/>
  </si>
  <si>
    <t>ディスク使用量</t>
    <rPh sb="4" eb="7">
      <t>シヨウリョウ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</si>
  <si>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</si>
  <si>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</si>
  <si>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</si>
  <si>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</si>
  <si>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</si>
  <si>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</si>
  <si>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</si>
  <si>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</si>
  <si>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</si>
  <si>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</si>
  <si>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</si>
  <si>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</si>
  <si>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INTEGER</t>
    <phoneticPr fontId="2"/>
  </si>
  <si>
    <t>送受信ログ自動削除設定</t>
    <rPh sb="0" eb="3">
      <t>ソウジュシン</t>
    </rPh>
    <rPh sb="5" eb="7">
      <t>ジドウ</t>
    </rPh>
    <rPh sb="7" eb="9">
      <t>サクジョ</t>
    </rPh>
    <rPh sb="9" eb="11">
      <t>セッテイ</t>
    </rPh>
    <phoneticPr fontId="2"/>
  </si>
  <si>
    <t>WML_AUTODELETE_LOG</t>
    <phoneticPr fontId="2"/>
  </si>
  <si>
    <r>
      <t>W</t>
    </r>
    <r>
      <rPr>
        <sz val="11"/>
        <rFont val="ＭＳ Ｐゴシック"/>
        <family val="3"/>
        <charset val="128"/>
      </rPr>
      <t>AL</t>
    </r>
    <phoneticPr fontId="2"/>
  </si>
  <si>
    <t>WAL_AUID</t>
  </si>
  <si>
    <t>WAL_ADATE</t>
  </si>
  <si>
    <t>WAL_EUID</t>
  </si>
  <si>
    <t>WAL_EDATE</t>
  </si>
  <si>
    <t>WAL_DEL_KBN</t>
    <phoneticPr fontId="2"/>
  </si>
  <si>
    <t>自動削除区分</t>
    <rPh sb="0" eb="2">
      <t>ジドウ</t>
    </rPh>
    <rPh sb="2" eb="4">
      <t>サクジョ</t>
    </rPh>
    <rPh sb="4" eb="6">
      <t>クブン</t>
    </rPh>
    <phoneticPr fontId="2"/>
  </si>
  <si>
    <t>WAL_DEL_YEAR</t>
    <phoneticPr fontId="2"/>
  </si>
  <si>
    <t>自動削除 年</t>
    <rPh sb="0" eb="2">
      <t>ジドウ</t>
    </rPh>
    <rPh sb="2" eb="4">
      <t>サクジョ</t>
    </rPh>
    <rPh sb="5" eb="6">
      <t>ネン</t>
    </rPh>
    <phoneticPr fontId="2"/>
  </si>
  <si>
    <t>WAL_DEL_MONTH</t>
    <phoneticPr fontId="2"/>
  </si>
  <si>
    <t>自動削除 月</t>
    <rPh sb="0" eb="2">
      <t>ジドウ</t>
    </rPh>
    <rPh sb="2" eb="4">
      <t>サクジョ</t>
    </rPh>
    <rPh sb="5" eb="6">
      <t>ツキ</t>
    </rPh>
    <phoneticPr fontId="2"/>
  </si>
  <si>
    <t>0:未設定、1:TEXT形式、2:HTMLメール</t>
    <rPh sb="2" eb="5">
      <t>ミセッテイ</t>
    </rPh>
    <rPh sb="12" eb="14">
      <t>ケイシキ</t>
    </rPh>
    <phoneticPr fontId="2"/>
  </si>
  <si>
    <t>WAD_ACCT_SENDFORMAT</t>
    <phoneticPr fontId="2"/>
  </si>
  <si>
    <t>0:設定しない,1:自動削除</t>
    <rPh sb="2" eb="4">
      <t>セッテイ</t>
    </rPh>
    <rPh sb="10" eb="12">
      <t>ジドウ</t>
    </rPh>
    <rPh sb="12" eb="14">
      <t>サクジョ</t>
    </rPh>
    <phoneticPr fontId="2"/>
  </si>
  <si>
    <t>WMD_SIZE</t>
    <phoneticPr fontId="2"/>
  </si>
  <si>
    <t>ディスク容量</t>
    <rPh sb="4" eb="6">
      <t>ヨウリョウ</t>
    </rPh>
    <phoneticPr fontId="2"/>
  </si>
  <si>
    <t>WDS_SIZE</t>
    <phoneticPr fontId="2"/>
  </si>
  <si>
    <t>ゴミ箱 自動削除 日</t>
    <rPh sb="4" eb="6">
      <t>ジドウ</t>
    </rPh>
    <rPh sb="6" eb="8">
      <t>サクジョ</t>
    </rPh>
    <rPh sb="9" eb="10">
      <t>ヒ</t>
    </rPh>
    <phoneticPr fontId="2"/>
  </si>
  <si>
    <t>送信済み 自動削除 日</t>
    <rPh sb="5" eb="7">
      <t>ジドウ</t>
    </rPh>
    <rPh sb="7" eb="9">
      <t>サクジョ</t>
    </rPh>
    <rPh sb="10" eb="11">
      <t>ヒ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</si>
  <si>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</si>
  <si>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草稿 自動削除 日</t>
    <rPh sb="3" eb="5">
      <t>ジドウ</t>
    </rPh>
    <rPh sb="5" eb="7">
      <t>サクジョ</t>
    </rPh>
    <rPh sb="8" eb="9">
      <t>ヒ</t>
    </rPh>
    <phoneticPr fontId="2"/>
  </si>
  <si>
    <t>受信箱 自動削除 日</t>
    <rPh sb="4" eb="6">
      <t>ジドウ</t>
    </rPh>
    <rPh sb="6" eb="8">
      <t>サクジョ</t>
    </rPh>
    <rPh sb="9" eb="10">
      <t>ヒ</t>
    </rPh>
    <phoneticPr fontId="2"/>
  </si>
  <si>
    <t>保管 自動削除 日</t>
    <rPh sb="3" eb="5">
      <t>ジドウ</t>
    </rPh>
    <rPh sb="5" eb="7">
      <t>サクジョ</t>
    </rPh>
    <rPh sb="8" eb="9">
      <t>ヒ</t>
    </rPh>
    <phoneticPr fontId="2"/>
  </si>
  <si>
    <t>WAL_DEL_DAY</t>
    <phoneticPr fontId="2"/>
  </si>
  <si>
    <t>自動削除 日</t>
    <rPh sb="0" eb="2">
      <t>ジドウ</t>
    </rPh>
    <rPh sb="2" eb="4">
      <t>サクジョ</t>
    </rPh>
    <rPh sb="5" eb="6">
      <t>ヒ</t>
    </rPh>
    <phoneticPr fontId="2"/>
  </si>
  <si>
    <t>WAD_DUST_DAY</t>
    <phoneticPr fontId="2"/>
  </si>
  <si>
    <t>WAD_SEND_DAY</t>
    <phoneticPr fontId="2"/>
  </si>
  <si>
    <t>WAD_DRAFT_DAY</t>
    <phoneticPr fontId="2"/>
  </si>
  <si>
    <t>WAD_RESV_DAY</t>
    <phoneticPr fontId="2"/>
  </si>
  <si>
    <t>WAD_KEEP_DAY</t>
    <phoneticPr fontId="2"/>
  </si>
  <si>
    <t>草稿 自動削除区分 = 2:自動削除 の場合のみ設定</t>
  </si>
  <si>
    <t>自動削除区分 = 1:自動削除 の場合のみ設定</t>
    <rPh sb="0" eb="2">
      <t>ジドウ</t>
    </rPh>
    <rPh sb="2" eb="4">
      <t>サクジョ</t>
    </rPh>
    <rPh sb="4" eb="6">
      <t>クブン</t>
    </rPh>
    <rPh sb="11" eb="13">
      <t>ジドウ</t>
    </rPh>
    <rPh sb="13" eb="15">
      <t>サクジョ</t>
    </rPh>
    <rPh sb="17" eb="19">
      <t>バアイ</t>
    </rPh>
    <rPh sb="21" eb="23">
      <t>セッテイ</t>
    </rPh>
    <phoneticPr fontId="2"/>
  </si>
  <si>
    <t>HTMLメール</t>
    <phoneticPr fontId="2"/>
  </si>
  <si>
    <t>WTF_HTMLMAIL</t>
    <phoneticPr fontId="2"/>
  </si>
  <si>
    <t>WTF_CHARSET</t>
    <phoneticPr fontId="2"/>
  </si>
  <si>
    <t>0:通常、1:HTMLメール</t>
    <rPh sb="2" eb="4">
      <t>ツウジョウ</t>
    </rPh>
    <phoneticPr fontId="2"/>
  </si>
  <si>
    <t>CHARSET</t>
    <phoneticPr fontId="2"/>
  </si>
  <si>
    <t>WTF_HTMLMAIL = 1:HTMLメールの場合のみ設定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</si>
  <si>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</si>
  <si>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</si>
  <si>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</si>
  <si>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</si>
  <si>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</si>
  <si>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r>
      <t>Maxｻｲｽﾞ</t>
    </r>
    <r>
      <rPr>
        <sz val="11"/>
        <rFont val="ＭＳ Ｐゴシック"/>
        <family val="3"/>
        <charset val="128"/>
      </rPr>
      <t>(</t>
    </r>
    <r>
      <rPr>
        <sz val="11"/>
        <rFont val="ＭＳ Ｐゴシック"/>
        <family val="3"/>
        <charset val="128"/>
      </rPr>
      <t>MB</t>
    </r>
    <r>
      <rPr>
        <sz val="11"/>
        <rFont val="ＭＳ Ｐゴシック"/>
        <family val="3"/>
        <charset val="128"/>
      </rPr>
      <t>)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</si>
  <si>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</si>
  <si>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</si>
  <si>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</si>
  <si>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</si>
  <si>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</si>
  <si>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</si>
  <si>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</si>
  <si>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</si>
  <si>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</si>
  <si>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</si>
  <si>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○</t>
    <phoneticPr fontId="2"/>
  </si>
  <si>
    <t>-</t>
    <phoneticPr fontId="2"/>
  </si>
  <si>
    <t>○</t>
    <phoneticPr fontId="2"/>
  </si>
  <si>
    <t>WML_MAILDATA_SORT</t>
    <phoneticPr fontId="2"/>
  </si>
  <si>
    <t>メール情報表示順</t>
    <rPh sb="3" eb="5">
      <t>ジョウホウ</t>
    </rPh>
    <rPh sb="5" eb="7">
      <t>ヒョウジ</t>
    </rPh>
    <phoneticPr fontId="2"/>
  </si>
  <si>
    <r>
      <t>W</t>
    </r>
    <r>
      <rPr>
        <sz val="11"/>
        <rFont val="ＭＳ Ｐゴシック"/>
        <family val="3"/>
        <charset val="128"/>
      </rPr>
      <t>MS</t>
    </r>
    <phoneticPr fontId="2"/>
  </si>
  <si>
    <t>ラベルSIDが設定されている場合は-1</t>
    <rPh sb="7" eb="9">
      <t>セッテイ</t>
    </rPh>
    <rPh sb="14" eb="16">
      <t>バアイ</t>
    </rPh>
    <phoneticPr fontId="2"/>
  </si>
  <si>
    <t>ディレクトリSIDが設定されている場合は-1</t>
    <rPh sb="10" eb="12">
      <t>セッテイ</t>
    </rPh>
    <rPh sb="17" eb="19">
      <t>バアイ</t>
    </rPh>
    <phoneticPr fontId="2"/>
  </si>
  <si>
    <t>WMS_SORTKEY</t>
    <phoneticPr fontId="2"/>
  </si>
  <si>
    <t>ソートキー</t>
    <phoneticPr fontId="2"/>
  </si>
  <si>
    <t>WMS_ORDER</t>
    <phoneticPr fontId="2"/>
  </si>
  <si>
    <t>表示順</t>
    <rPh sb="0" eb="2">
      <t>ヒョウジ</t>
    </rPh>
    <rPh sb="2" eb="3">
      <t>ジュン</t>
    </rPh>
    <phoneticPr fontId="2"/>
  </si>
  <si>
    <t>0:昇順、1:降順</t>
    <rPh sb="2" eb="4">
      <t>ショウジュン</t>
    </rPh>
    <rPh sb="7" eb="9">
      <t>コウジュン</t>
    </rPh>
    <phoneticPr fontId="2"/>
  </si>
  <si>
    <t>※1</t>
    <phoneticPr fontId="2"/>
  </si>
  <si>
    <t>メール受信日時</t>
    <rPh sb="3" eb="5">
      <t>ジュシン</t>
    </rPh>
    <rPh sb="5" eb="7">
      <t>ニチジ</t>
    </rPh>
    <phoneticPr fontId="2"/>
  </si>
  <si>
    <t>TIMESTAMP</t>
    <phoneticPr fontId="2"/>
  </si>
  <si>
    <t>WAC_RECEIVE_DATE</t>
    <phoneticPr fontId="2"/>
  </si>
  <si>
    <t>最後に受信を行った日時(新着メールなしの場合も更新)</t>
    <rPh sb="0" eb="2">
      <t>サイゴ</t>
    </rPh>
    <rPh sb="3" eb="5">
      <t>ジュシン</t>
    </rPh>
    <rPh sb="6" eb="7">
      <t>オコナ</t>
    </rPh>
    <rPh sb="9" eb="11">
      <t>ニチジ</t>
    </rPh>
    <rPh sb="12" eb="14">
      <t>シンチャク</t>
    </rPh>
    <rPh sb="20" eb="22">
      <t>バアイ</t>
    </rPh>
    <rPh sb="23" eb="25">
      <t>コウシン</t>
    </rPh>
    <phoneticPr fontId="2"/>
  </si>
  <si>
    <t>WAC_JKBN</t>
    <phoneticPr fontId="2"/>
  </si>
  <si>
    <t>0:通常、1:削除</t>
    <rPh sb="2" eb="4">
      <t>ツウジョウ</t>
    </rPh>
    <rPh sb="7" eb="9">
      <t>サクジョ</t>
    </rPh>
    <phoneticPr fontId="2"/>
  </si>
  <si>
    <t>ＤＢ設計書(WEBメール)</t>
    <rPh sb="2" eb="5">
      <t>セッケイショ</t>
    </rPh>
    <phoneticPr fontId="2"/>
  </si>
  <si>
    <t>アカウント情報</t>
    <rPh sb="5" eb="7">
      <t>ジョウホウ</t>
    </rPh>
    <phoneticPr fontId="2"/>
  </si>
  <si>
    <t>アカウントを使用するユーザ情報</t>
    <rPh sb="6" eb="8">
      <t>シヨウ</t>
    </rPh>
    <rPh sb="13" eb="15">
      <t>ジョウホウ</t>
    </rPh>
    <phoneticPr fontId="2"/>
  </si>
  <si>
    <t>ユーザごとのアカウント並び順</t>
    <rPh sb="11" eb="12">
      <t>ナラ</t>
    </rPh>
    <rPh sb="13" eb="14">
      <t>ジュン</t>
    </rPh>
    <phoneticPr fontId="2"/>
  </si>
  <si>
    <t>アカウントのディスク使用量</t>
    <rPh sb="10" eb="13">
      <t>シヨウリョウ</t>
    </rPh>
    <phoneticPr fontId="2"/>
  </si>
  <si>
    <r>
      <t>受信したメールのU</t>
    </r>
    <r>
      <rPr>
        <sz val="11"/>
        <rFont val="ＭＳ Ｐゴシック"/>
        <family val="3"/>
        <charset val="128"/>
      </rPr>
      <t>IDL</t>
    </r>
    <rPh sb="0" eb="2">
      <t>ジュシン</t>
    </rPh>
    <phoneticPr fontId="2"/>
  </si>
  <si>
    <t>メール情報</t>
    <rPh sb="3" eb="5">
      <t>ジョウホウ</t>
    </rPh>
    <phoneticPr fontId="2"/>
  </si>
  <si>
    <t>メールヘッダ情報</t>
    <rPh sb="6" eb="8">
      <t>ジョウホウ</t>
    </rPh>
    <phoneticPr fontId="2"/>
  </si>
  <si>
    <t>メールの添付ファイル情報</t>
    <rPh sb="10" eb="12">
      <t>ジョウホウテンプテンプ</t>
    </rPh>
    <phoneticPr fontId="2"/>
  </si>
  <si>
    <r>
      <t>メールの送信先(</t>
    </r>
    <r>
      <rPr>
        <sz val="11"/>
        <rFont val="ＭＳ Ｐゴシック"/>
        <family val="3"/>
        <charset val="128"/>
      </rPr>
      <t>TO、CC、BCC)</t>
    </r>
    <rPh sb="4" eb="6">
      <t>ソウシン</t>
    </rPh>
    <rPh sb="6" eb="7">
      <t>サキ</t>
    </rPh>
    <phoneticPr fontId="2"/>
  </si>
  <si>
    <t>ラベル情報</t>
    <rPh sb="3" eb="5">
      <t>ジョウホウ</t>
    </rPh>
    <phoneticPr fontId="2"/>
  </si>
  <si>
    <t>メールに付加されたラベル情報</t>
    <rPh sb="4" eb="6">
      <t>フカ</t>
    </rPh>
    <rPh sb="12" eb="14">
      <t>ジョウホウ</t>
    </rPh>
    <phoneticPr fontId="2"/>
  </si>
  <si>
    <t>メール受信時のフィルタリング情報</t>
    <rPh sb="3" eb="5">
      <t>ジュシン</t>
    </rPh>
    <rPh sb="5" eb="6">
      <t>ジ</t>
    </rPh>
    <rPh sb="14" eb="16">
      <t>ジョウホウ</t>
    </rPh>
    <phoneticPr fontId="2"/>
  </si>
  <si>
    <t>フィルターの適用条件</t>
    <rPh sb="6" eb="8">
      <t>テキヨウ</t>
    </rPh>
    <rPh sb="8" eb="10">
      <t>ジョウケン</t>
    </rPh>
    <phoneticPr fontId="2"/>
  </si>
  <si>
    <t>フィルターの適用順</t>
    <rPh sb="6" eb="8">
      <t>テキヨウ</t>
    </rPh>
    <rPh sb="8" eb="9">
      <t>ジュン</t>
    </rPh>
    <phoneticPr fontId="2"/>
  </si>
  <si>
    <r>
      <t>メール情報(関連情報を含む</t>
    </r>
    <r>
      <rPr>
        <sz val="11"/>
        <rFont val="ＭＳ Ｐゴシック"/>
        <family val="3"/>
        <charset val="128"/>
      </rPr>
      <t>)の自動削除設定</t>
    </r>
    <rPh sb="3" eb="5">
      <t>ジョウホウ</t>
    </rPh>
    <rPh sb="6" eb="8">
      <t>カンレン</t>
    </rPh>
    <rPh sb="8" eb="10">
      <t>ジョウホウ</t>
    </rPh>
    <rPh sb="11" eb="12">
      <t>フク</t>
    </rPh>
    <rPh sb="15" eb="17">
      <t>ジドウ</t>
    </rPh>
    <rPh sb="17" eb="19">
      <t>サクジョ</t>
    </rPh>
    <rPh sb="19" eb="21">
      <t>セッテイ</t>
    </rPh>
    <phoneticPr fontId="2"/>
  </si>
  <si>
    <t>メールの送受信履歴</t>
    <rPh sb="4" eb="7">
      <t>ソウジュシン</t>
    </rPh>
    <rPh sb="7" eb="9">
      <t>リレキ</t>
    </rPh>
    <phoneticPr fontId="2"/>
  </si>
  <si>
    <r>
      <t>メール履歴の送信先(</t>
    </r>
    <r>
      <rPr>
        <sz val="11"/>
        <rFont val="ＭＳ Ｐゴシック"/>
        <family val="3"/>
        <charset val="128"/>
      </rPr>
      <t>TO、CC、BCC)</t>
    </r>
    <rPh sb="3" eb="5">
      <t>リレキ</t>
    </rPh>
    <rPh sb="6" eb="8">
      <t>ソウシン</t>
    </rPh>
    <rPh sb="8" eb="9">
      <t>サキ</t>
    </rPh>
    <phoneticPr fontId="2"/>
  </si>
  <si>
    <t>管理者設定</t>
    <rPh sb="0" eb="3">
      <t>カンリシャ</t>
    </rPh>
    <rPh sb="3" eb="5">
      <t>セッテイ</t>
    </rPh>
    <phoneticPr fontId="2"/>
  </si>
  <si>
    <r>
      <t>メールログ(関連情報を含む</t>
    </r>
    <r>
      <rPr>
        <sz val="11"/>
        <rFont val="ＭＳ Ｐゴシック"/>
        <family val="3"/>
        <charset val="128"/>
      </rPr>
      <t>)の自動削除設定</t>
    </r>
    <rPh sb="6" eb="8">
      <t>カンレン</t>
    </rPh>
    <rPh sb="8" eb="10">
      <t>ジョウホウ</t>
    </rPh>
    <rPh sb="11" eb="12">
      <t>フク</t>
    </rPh>
    <rPh sb="15" eb="17">
      <t>ジドウ</t>
    </rPh>
    <rPh sb="17" eb="19">
      <t>サクジョ</t>
    </rPh>
    <rPh sb="19" eb="21">
      <t>セッテイ</t>
    </rPh>
    <phoneticPr fontId="2"/>
  </si>
  <si>
    <t>メール一覧の表示順の初期値</t>
    <rPh sb="3" eb="5">
      <t>イチラン</t>
    </rPh>
    <rPh sb="6" eb="8">
      <t>ヒョウジ</t>
    </rPh>
    <rPh sb="8" eb="9">
      <t>ジュン</t>
    </rPh>
    <rPh sb="10" eb="13">
      <t>ショキチ</t>
    </rPh>
    <phoneticPr fontId="2"/>
  </si>
  <si>
    <t>アカウント内のディレクトリ情報</t>
    <rPh sb="5" eb="6">
      <t>ナイ</t>
    </rPh>
    <rPh sb="13" eb="15">
      <t>ジョウホウ</t>
    </rPh>
    <phoneticPr fontId="2"/>
  </si>
  <si>
    <t>--</t>
    <phoneticPr fontId="2"/>
  </si>
  <si>
    <t>WMB_CHARSET</t>
    <phoneticPr fontId="2"/>
  </si>
  <si>
    <t>CHARSET</t>
    <phoneticPr fontId="2"/>
  </si>
  <si>
    <t>送受信ログの登録</t>
    <rPh sb="0" eb="3">
      <t>ソウジュシン</t>
    </rPh>
    <rPh sb="6" eb="8">
      <t>トウロク</t>
    </rPh>
    <phoneticPr fontId="2"/>
  </si>
  <si>
    <t>WAD_ACCT_LOG_REGIST</t>
    <phoneticPr fontId="2"/>
  </si>
  <si>
    <t>0:登録する、1:登録しない</t>
    <rPh sb="2" eb="4">
      <t>トウロク</t>
    </rPh>
    <rPh sb="9" eb="11">
      <t>トウロク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</si>
  <si>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</si>
  <si>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受信サーバ メール件数</t>
    <rPh sb="0" eb="2">
      <t>ジュシン</t>
    </rPh>
    <rPh sb="9" eb="11">
      <t>ケンスウ</t>
    </rPh>
    <phoneticPr fontId="2"/>
  </si>
  <si>
    <t>受信サーバ ディスク容量</t>
    <rPh sb="0" eb="2">
      <t>ジュシン</t>
    </rPh>
    <rPh sb="10" eb="12">
      <t>ヨウリョウ</t>
    </rPh>
    <phoneticPr fontId="2"/>
  </si>
  <si>
    <t>受信サーバのフォルダ内のメール件数</t>
    <rPh sb="0" eb="2">
      <t>ジュシン</t>
    </rPh>
    <rPh sb="10" eb="11">
      <t>ナイ</t>
    </rPh>
    <rPh sb="15" eb="17">
      <t>ケンスウ</t>
    </rPh>
    <phoneticPr fontId="2"/>
  </si>
  <si>
    <t>受信サーバのフォルダのディスク使用量</t>
    <rPh sb="15" eb="18">
      <t>シヨウリョウ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</si>
  <si>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</si>
  <si>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</si>
  <si>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</si>
  <si>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</si>
  <si>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</si>
  <si>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</si>
  <si>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</si>
  <si>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</si>
  <si>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</si>
  <si>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</si>
  <si>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</si>
  <si>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</si>
  <si>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</si>
  <si>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</si>
  <si>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</si>
  <si>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○</t>
    <phoneticPr fontId="2"/>
  </si>
  <si>
    <t>WML_ACCOUNT_RCVSVR</t>
    <phoneticPr fontId="2"/>
  </si>
  <si>
    <t>アカウント_受信サーバ情報</t>
    <rPh sb="6" eb="8">
      <t>ジュシン</t>
    </rPh>
    <rPh sb="11" eb="13">
      <t>ジョウホウ</t>
    </rPh>
    <phoneticPr fontId="2"/>
  </si>
  <si>
    <r>
      <t>W</t>
    </r>
    <r>
      <rPr>
        <sz val="11"/>
        <rFont val="ＭＳ Ｐゴシック"/>
        <family val="3"/>
        <charset val="128"/>
      </rPr>
      <t>RS</t>
    </r>
    <phoneticPr fontId="2"/>
  </si>
  <si>
    <t>アカウントがメール受信時に接続するメールサーバの情報</t>
    <rPh sb="9" eb="11">
      <t>ジュシン</t>
    </rPh>
    <rPh sb="11" eb="12">
      <t>ジ</t>
    </rPh>
    <rPh sb="13" eb="15">
      <t>セツゾク</t>
    </rPh>
    <rPh sb="24" eb="26">
      <t>ジョウホウ</t>
    </rPh>
    <phoneticPr fontId="2"/>
  </si>
  <si>
    <t>WRS_RECEIVE_COUNT</t>
    <phoneticPr fontId="2"/>
  </si>
  <si>
    <t>WRS_RECEIVE_SIZE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</si>
  <si>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</si>
  <si>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(テーブル設計)</t>
    <phoneticPr fontId="2"/>
  </si>
  <si>
    <r>
      <t>U</t>
    </r>
    <r>
      <rPr>
        <sz val="11"/>
        <rFont val="ＭＳ Ｐゴシック"/>
        <family val="3"/>
        <charset val="128"/>
      </rPr>
      <t>TF-8</t>
    </r>
    <phoneticPr fontId="2"/>
  </si>
  <si>
    <t>最大件数</t>
    <phoneticPr fontId="2"/>
  </si>
  <si>
    <r>
      <t>フィールドI</t>
    </r>
    <r>
      <rPr>
        <sz val="11"/>
        <rFont val="ＭＳ Ｐゴシック"/>
        <family val="3"/>
        <charset val="128"/>
      </rPr>
      <t>D</t>
    </r>
    <phoneticPr fontId="2"/>
  </si>
  <si>
    <t>NO</t>
    <phoneticPr fontId="2"/>
  </si>
  <si>
    <t>タイプ</t>
    <phoneticPr fontId="2"/>
  </si>
  <si>
    <t>Key</t>
    <phoneticPr fontId="2"/>
  </si>
  <si>
    <t>byte</t>
    <phoneticPr fontId="2"/>
  </si>
  <si>
    <t>not null</t>
    <phoneticPr fontId="2"/>
  </si>
  <si>
    <t>コメント</t>
    <phoneticPr fontId="2"/>
  </si>
  <si>
    <t>WAC_SID</t>
    <phoneticPr fontId="2"/>
  </si>
  <si>
    <t>アカウントSID</t>
    <phoneticPr fontId="2"/>
  </si>
  <si>
    <t>INTEGER</t>
    <phoneticPr fontId="2"/>
  </si>
  <si>
    <t>-</t>
    <phoneticPr fontId="2"/>
  </si>
  <si>
    <t>○</t>
    <phoneticPr fontId="2"/>
  </si>
  <si>
    <t>USR_SID</t>
    <phoneticPr fontId="2"/>
  </si>
  <si>
    <t>ユーザSID</t>
    <phoneticPr fontId="2"/>
  </si>
  <si>
    <t>INTEGER</t>
    <phoneticPr fontId="2"/>
  </si>
  <si>
    <t>-</t>
    <phoneticPr fontId="2"/>
  </si>
  <si>
    <t>○</t>
    <phoneticPr fontId="2"/>
  </si>
  <si>
    <t>ソートキー</t>
    <phoneticPr fontId="2"/>
  </si>
  <si>
    <t>※1</t>
    <phoneticPr fontId="2"/>
  </si>
  <si>
    <t>メール情報表示順_検索</t>
    <rPh sb="3" eb="5">
      <t>ジョウホウ</t>
    </rPh>
    <rPh sb="5" eb="7">
      <t>ヒョウジ</t>
    </rPh>
    <rPh sb="9" eb="11">
      <t>ケンサク</t>
    </rPh>
    <phoneticPr fontId="2"/>
  </si>
  <si>
    <t>WML_MAILDATA_SORT_SEARCH</t>
    <phoneticPr fontId="2"/>
  </si>
  <si>
    <r>
      <t>W</t>
    </r>
    <r>
      <rPr>
        <sz val="11"/>
        <rFont val="ＭＳ Ｐゴシック"/>
        <family val="3"/>
        <charset val="128"/>
      </rPr>
      <t>SS</t>
    </r>
    <phoneticPr fontId="2"/>
  </si>
  <si>
    <r>
      <t>メール一覧(検索</t>
    </r>
    <r>
      <rPr>
        <sz val="11"/>
        <rFont val="ＭＳ Ｐゴシック"/>
        <family val="3"/>
        <charset val="128"/>
      </rPr>
      <t>)</t>
    </r>
    <r>
      <rPr>
        <sz val="11"/>
        <rFont val="ＭＳ Ｐゴシック"/>
        <family val="3"/>
        <charset val="128"/>
      </rPr>
      <t>の表示順の初期値</t>
    </r>
    <rPh sb="3" eb="5">
      <t>イチラン</t>
    </rPh>
    <rPh sb="6" eb="8">
      <t>ケンサク</t>
    </rPh>
    <rPh sb="10" eb="12">
      <t>ヒョウジ</t>
    </rPh>
    <rPh sb="12" eb="13">
      <t>ジュン</t>
    </rPh>
    <rPh sb="14" eb="17">
      <t>ショキチ</t>
    </rPh>
    <phoneticPr fontId="2"/>
  </si>
  <si>
    <r>
      <t>W</t>
    </r>
    <r>
      <rPr>
        <sz val="11"/>
        <rFont val="ＭＳ Ｐゴシック"/>
        <family val="3"/>
        <charset val="128"/>
      </rPr>
      <t>ML_MAILDATA_SORT_SEARCH</t>
    </r>
    <phoneticPr fontId="2"/>
  </si>
  <si>
    <t>追加</t>
    <rPh sb="0" eb="2">
      <t>ツイカ</t>
    </rPh>
    <phoneticPr fontId="2"/>
  </si>
  <si>
    <t>WSS_SORTKEY</t>
    <phoneticPr fontId="2"/>
  </si>
  <si>
    <t>WSS_ORDER</t>
    <phoneticPr fontId="2"/>
  </si>
  <si>
    <r>
      <t>W</t>
    </r>
    <r>
      <rPr>
        <sz val="11"/>
        <rFont val="ＭＳ Ｐゴシック"/>
        <family val="3"/>
        <charset val="128"/>
      </rPr>
      <t>ML_ACCOUNT_RSVSVR</t>
    </r>
    <phoneticPr fontId="2"/>
  </si>
  <si>
    <t>0:未設定</t>
    <rPh sb="2" eb="5">
      <t>ミセッテイ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</si>
  <si>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</si>
  <si>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WAC_SIGN_POINT_KBN</t>
    <phoneticPr fontId="2"/>
  </si>
  <si>
    <t>WAC_SIGN_DSP_KBN</t>
    <phoneticPr fontId="2"/>
  </si>
  <si>
    <t>署名位置区分</t>
  </si>
  <si>
    <t>署名表示区分</t>
  </si>
  <si>
    <t>0:文頭 1:文末</t>
  </si>
  <si>
    <t>0:非表示 1:表示</t>
  </si>
  <si>
    <t>WAD_AUTO_RECEIVE_TIME</t>
  </si>
  <si>
    <t>自動受信時間間隔</t>
  </si>
  <si>
    <t>0:管理者一括 1:各アカウント単位で設定</t>
  </si>
  <si>
    <t>WAC_AUTO_RECEIVE_TIME</t>
  </si>
  <si>
    <t>0のときは未設定</t>
    <rPh sb="5" eb="8">
      <t>ミセッテイ</t>
    </rPh>
    <phoneticPr fontId="2"/>
  </si>
  <si>
    <t>WML_ACCOUNT</t>
    <phoneticPr fontId="2"/>
  </si>
  <si>
    <t>WML_ADM_CONF</t>
    <phoneticPr fontId="2"/>
  </si>
  <si>
    <t>WAD_PERMIT_KBN</t>
    <phoneticPr fontId="2"/>
  </si>
  <si>
    <t>権限設定区分</t>
    <rPh sb="0" eb="2">
      <t>ケンゲン</t>
    </rPh>
    <phoneticPr fontId="2"/>
  </si>
  <si>
    <t>WAD_DISK</t>
  </si>
  <si>
    <t>WAD_DELRECEIVE</t>
  </si>
  <si>
    <t>WAD_AUTORECEIVE</t>
  </si>
  <si>
    <t>ディスク容量設定区分</t>
    <rPh sb="6" eb="8">
      <t>セッテイ</t>
    </rPh>
    <rPh sb="8" eb="10">
      <t>クブン</t>
    </rPh>
    <phoneticPr fontId="2"/>
  </si>
  <si>
    <t>ディスク容量</t>
  </si>
  <si>
    <t>受信時削除区分</t>
    <rPh sb="5" eb="7">
      <t>クブン</t>
    </rPh>
    <phoneticPr fontId="2"/>
  </si>
  <si>
    <t>自動受信区分</t>
    <rPh sb="4" eb="6">
      <t>クブン</t>
    </rPh>
    <phoneticPr fontId="2"/>
  </si>
  <si>
    <t>0:制限なし 1:制限あり</t>
    <rPh sb="2" eb="4">
      <t>セイゲン</t>
    </rPh>
    <rPh sb="9" eb="11">
      <t>セイゲン</t>
    </rPh>
    <phoneticPr fontId="2"/>
  </si>
  <si>
    <t>0:削除しない 1:削除する</t>
    <phoneticPr fontId="2"/>
  </si>
  <si>
    <t>0:自動受信しない 1:自動受信する</t>
    <phoneticPr fontId="2"/>
  </si>
  <si>
    <t>自動受信時間間隔フィールドを追加</t>
    <phoneticPr fontId="2"/>
  </si>
  <si>
    <t>ディスク容量フィールドを追加</t>
    <phoneticPr fontId="2"/>
  </si>
  <si>
    <t>受信時削除区分フィールドを追加</t>
    <phoneticPr fontId="2"/>
  </si>
  <si>
    <t>WML_ADM_CONF</t>
    <phoneticPr fontId="2"/>
  </si>
  <si>
    <t>WAD_SEND_HOST</t>
    <phoneticPr fontId="2"/>
  </si>
  <si>
    <t>WAD_SEND_PORT</t>
    <phoneticPr fontId="2"/>
  </si>
  <si>
    <t>WAD_SEND_SSL</t>
    <phoneticPr fontId="2"/>
  </si>
  <si>
    <t>WAD_RECEIVE_HOST</t>
    <phoneticPr fontId="2"/>
  </si>
  <si>
    <t>WAD_RECEIVE_PORT</t>
    <phoneticPr fontId="2"/>
  </si>
  <si>
    <t>WAD_RECEIVE_SSL</t>
    <phoneticPr fontId="2"/>
  </si>
  <si>
    <t>ディスク容量設定区分フィールドを追加</t>
    <phoneticPr fontId="2"/>
  </si>
  <si>
    <t>自動受信区分フィールドを追加</t>
    <phoneticPr fontId="2"/>
  </si>
  <si>
    <t>送信サーバーフィールドを追加</t>
    <phoneticPr fontId="2"/>
  </si>
  <si>
    <t>送信サーバ ポート番号フィールドを追加</t>
    <phoneticPr fontId="2"/>
  </si>
  <si>
    <t>送信サーバ SSLフラグフィールドを追加</t>
    <phoneticPr fontId="2"/>
  </si>
  <si>
    <t>受信サーバーフィールドを追加</t>
    <phoneticPr fontId="2"/>
  </si>
  <si>
    <t>受信サーバ ポート番号フィールドを追加</t>
    <phoneticPr fontId="2"/>
  </si>
  <si>
    <t>受信サーバ SSLフラグフィールドを追加</t>
    <phoneticPr fontId="2"/>
  </si>
  <si>
    <t>WAD_DISK_SIZE</t>
    <phoneticPr fontId="2"/>
  </si>
  <si>
    <t>WAD_DISK_COMP</t>
    <phoneticPr fontId="2"/>
  </si>
  <si>
    <t>ディスク容量強制設定区分</t>
    <rPh sb="4" eb="6">
      <t>ヨウリョウ</t>
    </rPh>
    <rPh sb="6" eb="8">
      <t>キョウセイ</t>
    </rPh>
    <rPh sb="8" eb="10">
      <t>セッテイ</t>
    </rPh>
    <rPh sb="10" eb="12">
      <t>クブン</t>
    </rPh>
    <phoneticPr fontId="2"/>
  </si>
  <si>
    <t>WAC_THEME</t>
    <phoneticPr fontId="2"/>
  </si>
  <si>
    <t>テーマ</t>
    <phoneticPr fontId="2"/>
  </si>
  <si>
    <t>WAC_CHECK_ADDRESS</t>
    <phoneticPr fontId="2"/>
  </si>
  <si>
    <t>宛先の確認</t>
  </si>
  <si>
    <t>宛先の確認</t>
    <rPh sb="0" eb="2">
      <t>アテサキ</t>
    </rPh>
    <rPh sb="3" eb="5">
      <t>カクニン</t>
    </rPh>
    <phoneticPr fontId="2"/>
  </si>
  <si>
    <t>0:確認しない 1:確認する</t>
    <rPh sb="2" eb="4">
      <t>カクニン</t>
    </rPh>
    <rPh sb="10" eb="12">
      <t>カクニン</t>
    </rPh>
    <phoneticPr fontId="2"/>
  </si>
  <si>
    <t>添付ファイルの確認</t>
  </si>
  <si>
    <t>添付ファイルの確認</t>
    <rPh sb="0" eb="2">
      <t>テンプ</t>
    </rPh>
    <rPh sb="7" eb="9">
      <t>カクニン</t>
    </rPh>
    <phoneticPr fontId="2"/>
  </si>
  <si>
    <t>添付ファイル自動圧縮</t>
  </si>
  <si>
    <t>添付ファイル自動圧縮</t>
    <rPh sb="0" eb="2">
      <t>テンプ</t>
    </rPh>
    <rPh sb="6" eb="8">
      <t>ジドウ</t>
    </rPh>
    <rPh sb="8" eb="10">
      <t>アッシュク</t>
    </rPh>
    <phoneticPr fontId="2"/>
  </si>
  <si>
    <t>時間差送信</t>
  </si>
  <si>
    <t>時間差送信</t>
    <rPh sb="0" eb="3">
      <t>ジカンサ</t>
    </rPh>
    <rPh sb="3" eb="5">
      <t>ソウシン</t>
    </rPh>
    <phoneticPr fontId="2"/>
  </si>
  <si>
    <t>WAD_CHECK_ADDRESS</t>
    <phoneticPr fontId="2"/>
  </si>
  <si>
    <t>WAD_CHECK_FILE</t>
    <phoneticPr fontId="2"/>
  </si>
  <si>
    <t>WAD_TIMESENT</t>
    <phoneticPr fontId="2"/>
  </si>
  <si>
    <t>WAD_ACNT_MAKE</t>
    <phoneticPr fontId="2"/>
  </si>
  <si>
    <t>WAD_COMPRESS_FILE</t>
    <phoneticPr fontId="2"/>
  </si>
  <si>
    <t>WAC_CHECK_FILE</t>
    <phoneticPr fontId="2"/>
  </si>
  <si>
    <t>WAC_COMPRESS_FILE</t>
    <phoneticPr fontId="2"/>
  </si>
  <si>
    <t>メール情報_送信予約</t>
  </si>
  <si>
    <t>メールの送信予約情報</t>
    <rPh sb="4" eb="6">
      <t>ソウシン</t>
    </rPh>
    <rPh sb="6" eb="8">
      <t>ヨヤク</t>
    </rPh>
    <rPh sb="8" eb="10">
      <t>ジョウホウ</t>
    </rPh>
    <phoneticPr fontId="2"/>
  </si>
  <si>
    <r>
      <t>W</t>
    </r>
    <r>
      <rPr>
        <sz val="11"/>
        <rFont val="ＭＳ Ｐゴシック"/>
        <family val="3"/>
        <charset val="128"/>
      </rPr>
      <t>SP</t>
    </r>
    <phoneticPr fontId="2"/>
  </si>
  <si>
    <t>WAC_SID</t>
    <phoneticPr fontId="2"/>
  </si>
  <si>
    <t>WSP_SENDDATE</t>
    <phoneticPr fontId="2"/>
  </si>
  <si>
    <t>送信予定日時</t>
    <rPh sb="0" eb="2">
      <t>ソウシン</t>
    </rPh>
    <rPh sb="2" eb="4">
      <t>ヨテイ</t>
    </rPh>
    <rPh sb="4" eb="6">
      <t>ニチジ</t>
    </rPh>
    <phoneticPr fontId="2"/>
  </si>
  <si>
    <t>WMD_MAILNUM</t>
    <phoneticPr fontId="2"/>
  </si>
  <si>
    <t>WML_MAIL_SENDPLAN</t>
    <phoneticPr fontId="2"/>
  </si>
  <si>
    <t>WML_ACCOUNT</t>
    <phoneticPr fontId="2"/>
  </si>
  <si>
    <t xml:space="preserve">「テーマ」, 「宛先の確認」, 「添付ファイルの確認」, 「添付ファイル自動圧縮」, 「時間差送信」フィールドを追加
</t>
    <phoneticPr fontId="2"/>
  </si>
  <si>
    <t>「宛先の確認」, 「添付ファイルの確認」, 「添付ファイル自動圧縮」, 「時間差送信」フィールドを追加</t>
    <phoneticPr fontId="2"/>
  </si>
  <si>
    <t>WML_MAIL_SENDPLAN</t>
    <phoneticPr fontId="2"/>
  </si>
  <si>
    <t>WAC_TIMESENT</t>
    <phoneticPr fontId="2"/>
  </si>
  <si>
    <t>WSP_MAILTYPE</t>
    <phoneticPr fontId="2"/>
  </si>
  <si>
    <t>0:通常 1:HTMLメール</t>
    <rPh sb="2" eb="4">
      <t>ツウジョウ</t>
    </rPh>
    <phoneticPr fontId="2"/>
  </si>
  <si>
    <t>メール情報_送信予約</t>
    <phoneticPr fontId="2"/>
  </si>
  <si>
    <t>WSP_SENDKBN</t>
    <phoneticPr fontId="2"/>
  </si>
  <si>
    <t>送信区分</t>
    <rPh sb="0" eb="2">
      <t>ソウシン</t>
    </rPh>
    <rPh sb="2" eb="4">
      <t>クブン</t>
    </rPh>
    <phoneticPr fontId="2"/>
  </si>
  <si>
    <t>0:未設定 1:送信対象</t>
    <rPh sb="2" eb="5">
      <t>ミセッテイ</t>
    </rPh>
    <rPh sb="8" eb="10">
      <t>ソウシン</t>
    </rPh>
    <rPh sb="10" eb="12">
      <t>タイショウ</t>
    </rPh>
    <phoneticPr fontId="2"/>
  </si>
  <si>
    <t>WAC_QUOTES</t>
    <phoneticPr fontId="2"/>
  </si>
  <si>
    <t>引用符</t>
    <rPh sb="0" eb="3">
      <t>インヨウフ</t>
    </rPh>
    <phoneticPr fontId="2"/>
  </si>
  <si>
    <t>0:デフォルト(&gt;) 1:なし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</si>
  <si>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</si>
  <si>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WML_FILTER_CONDITION</t>
    <phoneticPr fontId="2"/>
  </si>
  <si>
    <t>※１</t>
    <phoneticPr fontId="2"/>
  </si>
  <si>
    <t>条件種別の"4:CC"を追加</t>
    <rPh sb="0" eb="2">
      <t>ジョウケン</t>
    </rPh>
    <rPh sb="2" eb="4">
      <t>シュベツ</t>
    </rPh>
    <rPh sb="12" eb="14">
      <t>ツイカ</t>
    </rPh>
    <phoneticPr fontId="2"/>
  </si>
  <si>
    <t>WML_FILTER_FWADDRESS</t>
    <phoneticPr fontId="2"/>
  </si>
  <si>
    <t>WFA</t>
    <phoneticPr fontId="2"/>
  </si>
  <si>
    <t>WFA_NO</t>
    <phoneticPr fontId="2"/>
  </si>
  <si>
    <t>フィルターSIDごとの連番</t>
    <rPh sb="11" eb="13">
      <t>レンバン</t>
    </rPh>
    <phoneticPr fontId="2"/>
  </si>
  <si>
    <t>WFA_ADDRESS</t>
    <phoneticPr fontId="2"/>
  </si>
  <si>
    <t>メールアドレス</t>
    <phoneticPr fontId="2"/>
  </si>
  <si>
    <t>フィルタリング対象メールの転送先メールアドレス</t>
    <rPh sb="7" eb="9">
      <t>タイショウ</t>
    </rPh>
    <rPh sb="13" eb="15">
      <t>テンソウ</t>
    </rPh>
    <rPh sb="15" eb="16">
      <t>サキ</t>
    </rPh>
    <phoneticPr fontId="2"/>
  </si>
  <si>
    <t>フィルター_転送先メールアドレス</t>
    <rPh sb="6" eb="8">
      <t>テンソウ</t>
    </rPh>
    <rPh sb="8" eb="9">
      <t>サキ</t>
    </rPh>
    <phoneticPr fontId="2"/>
  </si>
  <si>
    <t>転送先メールアドレス連番</t>
    <rPh sb="0" eb="2">
      <t>テンソウ</t>
    </rPh>
    <rPh sb="2" eb="3">
      <t>サキ</t>
    </rPh>
    <rPh sb="10" eb="12">
      <t>レンバン</t>
    </rPh>
    <phoneticPr fontId="2"/>
  </si>
  <si>
    <t>WAD_SEND_LIMIT</t>
    <phoneticPr fontId="2"/>
  </si>
  <si>
    <t>送信メールサイズ制限区分</t>
    <rPh sb="0" eb="2">
      <t>ソウシン</t>
    </rPh>
    <rPh sb="8" eb="10">
      <t>セイゲン</t>
    </rPh>
    <rPh sb="10" eb="12">
      <t>クブン</t>
    </rPh>
    <phoneticPr fontId="2"/>
  </si>
  <si>
    <t>WAD_SEND_LIMIT_SIZE</t>
    <phoneticPr fontId="2"/>
  </si>
  <si>
    <t>送信メールサイズ制限 上限サイズ</t>
    <rPh sb="0" eb="2">
      <t>ソウシン</t>
    </rPh>
    <rPh sb="8" eb="10">
      <t>セイゲン</t>
    </rPh>
    <rPh sb="11" eb="13">
      <t>ジョウゲン</t>
    </rPh>
    <phoneticPr fontId="2"/>
  </si>
  <si>
    <t>単位: MB</t>
    <rPh sb="0" eb="2">
      <t>タンイ</t>
    </rPh>
    <phoneticPr fontId="2"/>
  </si>
  <si>
    <t>WML_ADM_CONF</t>
    <phoneticPr fontId="2"/>
  </si>
  <si>
    <t>"送信メールサイズ制限区分"、"送信メールサイズ制限 上限サイズ"フィールドを追加</t>
    <rPh sb="1" eb="3">
      <t>ソウシン</t>
    </rPh>
    <rPh sb="9" eb="11">
      <t>セイゲン</t>
    </rPh>
    <rPh sb="11" eb="13">
      <t>クブン</t>
    </rPh>
    <rPh sb="16" eb="18">
      <t>ソウシン</t>
    </rPh>
    <rPh sb="24" eb="26">
      <t>セイゲン</t>
    </rPh>
    <rPh sb="27" eb="29">
      <t>ジョウゲン</t>
    </rPh>
    <rPh sb="39" eb="41">
      <t>ツイカ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</si>
  <si>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</si>
  <si>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</si>
  <si>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WML_FWLIMIT</t>
    <phoneticPr fontId="2"/>
  </si>
  <si>
    <t>WFL</t>
    <phoneticPr fontId="2"/>
  </si>
  <si>
    <t>WFL_TEXT</t>
    <phoneticPr fontId="2"/>
  </si>
  <si>
    <t>VARCHAR</t>
  </si>
  <si>
    <t>INTEGER</t>
  </si>
  <si>
    <t>フィルタリング時のメール転送を制限するための設定</t>
    <rPh sb="7" eb="8">
      <t>ジ</t>
    </rPh>
    <rPh sb="12" eb="14">
      <t>テンソウ</t>
    </rPh>
    <rPh sb="15" eb="17">
      <t>セイゲン</t>
    </rPh>
    <rPh sb="22" eb="24">
      <t>セッテイ</t>
    </rPh>
    <phoneticPr fontId="2"/>
  </si>
  <si>
    <t>WAD_FWLIMIT</t>
    <phoneticPr fontId="2"/>
  </si>
  <si>
    <t>メール転送制限</t>
    <rPh sb="3" eb="5">
      <t>テンソウ</t>
    </rPh>
    <rPh sb="5" eb="7">
      <t>セイゲン</t>
    </rPh>
    <phoneticPr fontId="2"/>
  </si>
  <si>
    <t>「メール転送制限」フィールドを追加</t>
    <rPh sb="4" eb="6">
      <t>テンソウ</t>
    </rPh>
    <rPh sb="6" eb="8">
      <t>セイゲン</t>
    </rPh>
    <phoneticPr fontId="2"/>
  </si>
  <si>
    <r>
      <t>G</t>
    </r>
    <r>
      <rPr>
        <sz val="11"/>
        <rFont val="ＭＳ Ｐゴシック"/>
        <family val="3"/>
        <charset val="128"/>
      </rPr>
      <t>roupSession</t>
    </r>
    <phoneticPr fontId="2"/>
  </si>
  <si>
    <t>WEBメール_転送制限</t>
  </si>
  <si>
    <t>WEBメール_転送制限</t>
    <phoneticPr fontId="2"/>
  </si>
  <si>
    <r>
      <t xml:space="preserve">転送先メールアドレス </t>
    </r>
    <r>
      <rPr>
        <sz val="10"/>
        <color indexed="10"/>
        <rFont val="ＭＳ ゴシック"/>
        <family val="3"/>
        <charset val="128"/>
      </rPr>
      <t>※１</t>
    </r>
    <rPh sb="0" eb="2">
      <t>テンソウ</t>
    </rPh>
    <rPh sb="2" eb="3">
      <t>サキ</t>
    </rPh>
    <phoneticPr fontId="2"/>
  </si>
  <si>
    <t>　[フィルター_転送先メールアドレス] テーブルへ</t>
    <phoneticPr fontId="2"/>
  </si>
  <si>
    <t xml:space="preserve">  移動</t>
    <rPh sb="2" eb="4">
      <t>イドウ</t>
    </rPh>
    <phoneticPr fontId="2"/>
  </si>
  <si>
    <t>WFL_NO</t>
    <phoneticPr fontId="2"/>
  </si>
  <si>
    <t>転送先制限文字列</t>
    <phoneticPr fontId="2"/>
  </si>
  <si>
    <t>転送先制限文字列連番</t>
    <rPh sb="0" eb="2">
      <t>テンソウ</t>
    </rPh>
    <rPh sb="2" eb="3">
      <t>サキ</t>
    </rPh>
    <rPh sb="3" eb="5">
      <t>セイゲン</t>
    </rPh>
    <rPh sb="5" eb="8">
      <t>モジレツ</t>
    </rPh>
    <rPh sb="8" eb="10">
      <t>レンバン</t>
    </rPh>
    <phoneticPr fontId="2"/>
  </si>
  <si>
    <t>アカウント署名</t>
    <rPh sb="5" eb="7">
      <t>ショメイ</t>
    </rPh>
    <phoneticPr fontId="2"/>
  </si>
  <si>
    <t>WML_ACCOUNT_SIGN</t>
    <phoneticPr fontId="2"/>
  </si>
  <si>
    <r>
      <t>W</t>
    </r>
    <r>
      <rPr>
        <sz val="11"/>
        <rFont val="ＭＳ Ｐゴシック"/>
        <family val="3"/>
        <charset val="128"/>
      </rPr>
      <t>SI</t>
    </r>
    <phoneticPr fontId="2"/>
  </si>
  <si>
    <t>WSI_TITLE</t>
    <phoneticPr fontId="2"/>
  </si>
  <si>
    <t>WSI_SIGN</t>
    <phoneticPr fontId="2"/>
  </si>
  <si>
    <t>VARCHAR</t>
    <phoneticPr fontId="2"/>
  </si>
  <si>
    <t>WSI_NO</t>
    <phoneticPr fontId="2"/>
  </si>
  <si>
    <t>署名No.</t>
    <rPh sb="0" eb="2">
      <t>ショメイ</t>
    </rPh>
    <phoneticPr fontId="2"/>
  </si>
  <si>
    <t>メール送信で使用する署名</t>
    <rPh sb="3" eb="5">
      <t>ソウシン</t>
    </rPh>
    <rPh sb="6" eb="8">
      <t>シヨウ</t>
    </rPh>
    <rPh sb="10" eb="12">
      <t>ショメイ</t>
    </rPh>
    <phoneticPr fontId="2"/>
  </si>
  <si>
    <t>署名タイトル</t>
    <rPh sb="0" eb="2">
      <t>ショメイ</t>
    </rPh>
    <phoneticPr fontId="2"/>
  </si>
  <si>
    <t>デフォルト</t>
    <phoneticPr fontId="2"/>
  </si>
  <si>
    <t>INTEGER</t>
    <phoneticPr fontId="2"/>
  </si>
  <si>
    <t>0:通常 1:デフォルト</t>
    <rPh sb="2" eb="4">
      <t>ツウジョウ</t>
    </rPh>
    <phoneticPr fontId="2"/>
  </si>
  <si>
    <t>※デフォルトなしの場合有</t>
    <rPh sb="9" eb="11">
      <t>バアイ</t>
    </rPh>
    <rPh sb="11" eb="12">
      <t>アリ</t>
    </rPh>
    <phoneticPr fontId="2"/>
  </si>
  <si>
    <t>WSI_DEF</t>
    <phoneticPr fontId="2"/>
  </si>
  <si>
    <t>0:転送可 1:転送制限あり 2:転送禁止</t>
    <rPh sb="2" eb="4">
      <t>テンソウ</t>
    </rPh>
    <rPh sb="4" eb="5">
      <t>カ</t>
    </rPh>
    <rPh sb="8" eb="10">
      <t>テンソウ</t>
    </rPh>
    <rPh sb="10" eb="12">
      <t>セイゲン</t>
    </rPh>
    <rPh sb="17" eb="19">
      <t>テンソウ</t>
    </rPh>
    <rPh sb="19" eb="21">
      <t>キンシ</t>
    </rPh>
    <phoneticPr fontId="2"/>
  </si>
  <si>
    <t>BCC強制変換</t>
    <rPh sb="3" eb="5">
      <t>キョウセイ</t>
    </rPh>
    <rPh sb="5" eb="7">
      <t>ヘンカン</t>
    </rPh>
    <phoneticPr fontId="2"/>
  </si>
  <si>
    <t>BCC強制変換 閾値</t>
    <rPh sb="8" eb="10">
      <t>シキイチ</t>
    </rPh>
    <phoneticPr fontId="2"/>
  </si>
  <si>
    <t>0:制限なし 1:強制変換</t>
    <rPh sb="2" eb="4">
      <t>セイゲン</t>
    </rPh>
    <rPh sb="9" eb="11">
      <t>キョウセイ</t>
    </rPh>
    <rPh sb="11" eb="13">
      <t>ヘンカン</t>
    </rPh>
    <phoneticPr fontId="2"/>
  </si>
  <si>
    <t>WAD_BCC</t>
    <phoneticPr fontId="2"/>
  </si>
  <si>
    <t>WAD_BCC_TH</t>
    <phoneticPr fontId="2"/>
  </si>
  <si>
    <t>"BCC強制変換"、"BCC強制変換 閾値"フィールドを追加</t>
    <rPh sb="4" eb="6">
      <t>キョウセイ</t>
    </rPh>
    <rPh sb="6" eb="8">
      <t>ヘンカン</t>
    </rPh>
    <rPh sb="14" eb="16">
      <t>キョウセイ</t>
    </rPh>
    <rPh sb="16" eb="18">
      <t>ヘンカン</t>
    </rPh>
    <rPh sb="19" eb="21">
      <t>シキイチ</t>
    </rPh>
    <rPh sb="28" eb="30">
      <t>ツイカ</t>
    </rPh>
    <phoneticPr fontId="2"/>
  </si>
  <si>
    <t>メールテンプレート</t>
  </si>
  <si>
    <t>メールテンプレート</t>
    <phoneticPr fontId="2"/>
  </si>
  <si>
    <t>WML_MAIL_TEMPLATE</t>
    <phoneticPr fontId="2"/>
  </si>
  <si>
    <r>
      <t>W</t>
    </r>
    <r>
      <rPr>
        <sz val="11"/>
        <rFont val="ＭＳ Ｐゴシック"/>
        <family val="3"/>
        <charset val="128"/>
      </rPr>
      <t>TP</t>
    </r>
    <phoneticPr fontId="2"/>
  </si>
  <si>
    <t>WTP_TITLE</t>
    <phoneticPr fontId="2"/>
  </si>
  <si>
    <t>WTP_NAME</t>
    <phoneticPr fontId="2"/>
  </si>
  <si>
    <t>WTP_BODY</t>
    <phoneticPr fontId="2"/>
  </si>
  <si>
    <t>名前</t>
    <rPh sb="0" eb="2">
      <t>ナマエ</t>
    </rPh>
    <phoneticPr fontId="2"/>
  </si>
  <si>
    <t>CLOB</t>
    <phoneticPr fontId="2"/>
  </si>
  <si>
    <t>INTEGER</t>
    <phoneticPr fontId="2"/>
  </si>
  <si>
    <t>WTP_SID</t>
    <phoneticPr fontId="2"/>
  </si>
  <si>
    <t>メールテンプレートSID</t>
    <phoneticPr fontId="2"/>
  </si>
  <si>
    <t>WML_MAIL_TEMPLATE_FILE</t>
    <phoneticPr fontId="2"/>
  </si>
  <si>
    <t>メールテンプレート_ファイル</t>
  </si>
  <si>
    <t>メールテンプレート_ファイル</t>
    <phoneticPr fontId="2"/>
  </si>
  <si>
    <r>
      <t>W</t>
    </r>
    <r>
      <rPr>
        <sz val="11"/>
        <rFont val="ＭＳ Ｐゴシック"/>
        <family val="3"/>
        <charset val="128"/>
      </rPr>
      <t>PT</t>
    </r>
    <phoneticPr fontId="2"/>
  </si>
  <si>
    <t>BIGINT</t>
    <phoneticPr fontId="2"/>
  </si>
  <si>
    <t>BIN_SID</t>
    <phoneticPr fontId="2"/>
  </si>
  <si>
    <t>CMN_BINF.BIN_SID</t>
    <phoneticPr fontId="2"/>
  </si>
  <si>
    <t>WTP_TYPE</t>
    <phoneticPr fontId="2"/>
  </si>
  <si>
    <t>WAC_SID</t>
    <phoneticPr fontId="2"/>
  </si>
  <si>
    <t>アカウントSID</t>
    <phoneticPr fontId="2"/>
  </si>
  <si>
    <t>0:共通テンプレート 1:アカウント固有</t>
    <rPh sb="2" eb="4">
      <t>キョウツウ</t>
    </rPh>
    <rPh sb="18" eb="20">
      <t>コユウ</t>
    </rPh>
    <phoneticPr fontId="2"/>
  </si>
  <si>
    <t>種別 = 1:アカウント固有 の場合のみ設定</t>
    <rPh sb="0" eb="2">
      <t>シュベツ</t>
    </rPh>
    <rPh sb="12" eb="14">
      <t>コユウ</t>
    </rPh>
    <rPh sb="16" eb="18">
      <t>バアイ</t>
    </rPh>
    <rPh sb="20" eb="22">
      <t>セッテイ</t>
    </rPh>
    <phoneticPr fontId="2"/>
  </si>
  <si>
    <t>WTP_AUID</t>
  </si>
  <si>
    <t>WTP_ADATE</t>
  </si>
  <si>
    <t>WTP_EUID</t>
  </si>
  <si>
    <t>WTP_EDATE</t>
  </si>
  <si>
    <t>バイナリ―SID</t>
    <phoneticPr fontId="2"/>
  </si>
  <si>
    <t>送信メールのテンプレート</t>
    <rPh sb="0" eb="2">
      <t>ソウシン</t>
    </rPh>
    <phoneticPr fontId="2"/>
  </si>
  <si>
    <t>送信メールのテンプレートに設定するファイル情報</t>
    <rPh sb="0" eb="2">
      <t>ソウシン</t>
    </rPh>
    <rPh sb="13" eb="15">
      <t>セッテイ</t>
    </rPh>
    <rPh sb="21" eb="23">
      <t>ジョウホウ</t>
    </rPh>
    <phoneticPr fontId="2"/>
  </si>
  <si>
    <t>WML_MAIL_TEMPLATE_FILE</t>
    <phoneticPr fontId="2"/>
  </si>
  <si>
    <t>「受信サーバ メール件数」、「受信サーバ ディスク容量」を追加</t>
    <phoneticPr fontId="2"/>
  </si>
  <si>
    <t>「送受信ログの登録」を追加</t>
    <phoneticPr fontId="2"/>
  </si>
  <si>
    <t>署名位置区分フィールドを追加</t>
    <phoneticPr fontId="2"/>
  </si>
  <si>
    <t>署名表示区分フィールドを追加</t>
    <phoneticPr fontId="2"/>
  </si>
  <si>
    <t>自動受信時間間隔フィールドを追加</t>
    <phoneticPr fontId="2"/>
  </si>
  <si>
    <t>権限設定区分フィールドを追加</t>
    <phoneticPr fontId="2"/>
  </si>
  <si>
    <t>WTP_ORDER</t>
    <phoneticPr fontId="2"/>
  </si>
  <si>
    <t>WAD_WARN_DISK</t>
    <phoneticPr fontId="2"/>
  </si>
  <si>
    <t>WAD_WARN_DISK_TH</t>
    <phoneticPr fontId="2"/>
  </si>
  <si>
    <t>ディスク容量警告</t>
    <rPh sb="4" eb="6">
      <t>ヨウリョウ</t>
    </rPh>
    <rPh sb="6" eb="8">
      <t>ケイコク</t>
    </rPh>
    <phoneticPr fontId="2"/>
  </si>
  <si>
    <t>ディスク容量警告 閾値</t>
    <rPh sb="9" eb="11">
      <t>シキイチ</t>
    </rPh>
    <phoneticPr fontId="2"/>
  </si>
  <si>
    <t>0:未設定、1:警告あり</t>
    <rPh sb="2" eb="5">
      <t>ミセッテイ</t>
    </rPh>
    <rPh sb="8" eb="10">
      <t>ケイコク</t>
    </rPh>
    <phoneticPr fontId="2"/>
  </si>
  <si>
    <t>％指定</t>
    <rPh sb="1" eb="3">
      <t>シテイ</t>
    </rPh>
    <phoneticPr fontId="2"/>
  </si>
  <si>
    <t>WAD_SETTING_SERVER</t>
    <phoneticPr fontId="2"/>
  </si>
  <si>
    <t>0:許可しない、1:許可する</t>
    <rPh sb="2" eb="4">
      <t>キョカ</t>
    </rPh>
    <rPh sb="10" eb="12">
      <t>キョカ</t>
    </rPh>
    <phoneticPr fontId="2"/>
  </si>
  <si>
    <t>サーバー情報の設定</t>
    <rPh sb="4" eb="6">
      <t>ジョウホウ</t>
    </rPh>
    <rPh sb="7" eb="9">
      <t>セッテイ</t>
    </rPh>
    <phoneticPr fontId="2"/>
  </si>
  <si>
    <t>"ディスク容量警告"、"ディスク容量警告 閾値"、"サーバー情報の設定"フィールドを追加</t>
    <rPh sb="5" eb="7">
      <t>ヨウリョウ</t>
    </rPh>
    <rPh sb="7" eb="9">
      <t>ケイコク</t>
    </rPh>
    <rPh sb="16" eb="18">
      <t>ヨウリョウ</t>
    </rPh>
    <rPh sb="18" eb="20">
      <t>ケイコク</t>
    </rPh>
    <rPh sb="21" eb="23">
      <t>シキイチ</t>
    </rPh>
    <rPh sb="42" eb="44">
      <t>ツイカ</t>
    </rPh>
    <phoneticPr fontId="2"/>
  </si>
  <si>
    <t>0:通常 1:特例設定</t>
    <rPh sb="2" eb="4">
      <t>ツウジョウ</t>
    </rPh>
    <rPh sb="7" eb="9">
      <t>トクレイ</t>
    </rPh>
    <rPh sb="9" eb="11">
      <t>セッテイ</t>
    </rPh>
    <phoneticPr fontId="2"/>
  </si>
  <si>
    <t>WAC_DISK_SPS</t>
    <phoneticPr fontId="2"/>
  </si>
  <si>
    <t>ディスク容量 特例設定</t>
    <rPh sb="4" eb="6">
      <t>ヨウリョウ</t>
    </rPh>
    <rPh sb="7" eb="9">
      <t>トクレイ</t>
    </rPh>
    <rPh sb="9" eb="11">
      <t>セッテイ</t>
    </rPh>
    <phoneticPr fontId="2"/>
  </si>
  <si>
    <t>"ディスク容量 特例設定"フィールドを追加</t>
    <phoneticPr fontId="2"/>
  </si>
  <si>
    <t>WRS_EDATE</t>
    <phoneticPr fontId="2"/>
  </si>
  <si>
    <t>更新日時</t>
    <rPh sb="0" eb="2">
      <t>コウシン</t>
    </rPh>
    <rPh sb="2" eb="4">
      <t>ニチジ</t>
    </rPh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</si>
  <si>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</si>
  <si>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"更新日時"フィールドを追加</t>
    <rPh sb="1" eb="3">
      <t>コウシン</t>
    </rPh>
    <rPh sb="3" eb="5">
      <t>ニチジ</t>
    </rPh>
    <phoneticPr fontId="2"/>
  </si>
  <si>
    <t>アカウント_受信ロック</t>
    <rPh sb="6" eb="8">
      <t>ジュシン</t>
    </rPh>
    <phoneticPr fontId="2"/>
  </si>
  <si>
    <r>
      <t>W</t>
    </r>
    <r>
      <rPr>
        <sz val="11"/>
        <rFont val="ＭＳ Ｐゴシック"/>
        <family val="3"/>
        <charset val="128"/>
      </rPr>
      <t>RL</t>
    </r>
    <phoneticPr fontId="2"/>
  </si>
  <si>
    <t>WML_ACCOUNT_RCVLOCK</t>
    <phoneticPr fontId="2"/>
  </si>
  <si>
    <t>WRL_RCVDATE</t>
    <phoneticPr fontId="2"/>
  </si>
  <si>
    <t>最終受信日時</t>
    <rPh sb="0" eb="2">
      <t>サイシュウ</t>
    </rPh>
    <rPh sb="2" eb="4">
      <t>ジュシン</t>
    </rPh>
    <rPh sb="4" eb="6">
      <t>ニチジ</t>
    </rPh>
    <phoneticPr fontId="2"/>
  </si>
  <si>
    <t>TIMESTAMP</t>
    <phoneticPr fontId="2"/>
  </si>
  <si>
    <t>アカウントが最後にメール受信を行った日時</t>
    <rPh sb="6" eb="8">
      <t>サイゴ</t>
    </rPh>
    <rPh sb="12" eb="14">
      <t>ジュシン</t>
    </rPh>
    <rPh sb="15" eb="16">
      <t>オコナ</t>
    </rPh>
    <rPh sb="18" eb="20">
      <t>ニチジ</t>
    </rPh>
    <phoneticPr fontId="2"/>
  </si>
  <si>
    <t>アカウントのメール受信時ロック情報</t>
    <rPh sb="9" eb="11">
      <t>ジュシン</t>
    </rPh>
    <rPh sb="11" eb="12">
      <t>ジ</t>
    </rPh>
    <rPh sb="15" eb="17">
      <t>ジョウホウ</t>
    </rPh>
    <phoneticPr fontId="2"/>
  </si>
  <si>
    <t>WML_ACCOUNT_RCVSVR</t>
    <phoneticPr fontId="2"/>
  </si>
  <si>
    <t>WAD_PROXY_USER</t>
    <phoneticPr fontId="2"/>
  </si>
  <si>
    <t>代理人</t>
    <rPh sb="0" eb="3">
      <t>ダイリニン</t>
    </rPh>
    <phoneticPr fontId="2"/>
  </si>
  <si>
    <t>"代理人"フィールドを追加</t>
    <rPh sb="1" eb="4">
      <t>ダイリニン</t>
    </rPh>
    <phoneticPr fontId="2"/>
  </si>
  <si>
    <t>アカウント代理人</t>
    <rPh sb="5" eb="8">
      <t>ダイリニン</t>
    </rPh>
    <phoneticPr fontId="2"/>
  </si>
  <si>
    <t>WML_ACCOUNT_USER_PROXY</t>
    <phoneticPr fontId="2"/>
  </si>
  <si>
    <r>
      <t>W</t>
    </r>
    <r>
      <rPr>
        <sz val="11"/>
        <rFont val="ＭＳ Ｐゴシック"/>
        <family val="3"/>
        <charset val="128"/>
      </rPr>
      <t>UP</t>
    </r>
    <phoneticPr fontId="2"/>
  </si>
  <si>
    <r>
      <t>アカウントを"代理で</t>
    </r>
    <r>
      <rPr>
        <sz val="11"/>
        <rFont val="ＭＳ Ｐゴシック"/>
        <family val="3"/>
        <charset val="128"/>
      </rPr>
      <t>"</t>
    </r>
    <r>
      <rPr>
        <sz val="11"/>
        <rFont val="ＭＳ Ｐゴシック"/>
        <family val="3"/>
        <charset val="128"/>
      </rPr>
      <t>使用するユーザ情報</t>
    </r>
    <rPh sb="7" eb="9">
      <t>ダイリ</t>
    </rPh>
    <rPh sb="11" eb="13">
      <t>シヨウ</t>
    </rPh>
    <rPh sb="18" eb="20">
      <t>ジョウホウ</t>
    </rPh>
    <phoneticPr fontId="2"/>
  </si>
  <si>
    <t>送信先リスト</t>
    <phoneticPr fontId="2"/>
  </si>
  <si>
    <t>送信先リスト_送信先</t>
    <rPh sb="7" eb="9">
      <t>ソウシン</t>
    </rPh>
    <rPh sb="9" eb="10">
      <t>サキ</t>
    </rPh>
    <phoneticPr fontId="2"/>
  </si>
  <si>
    <t>送信先リストSID</t>
    <rPh sb="0" eb="2">
      <t>ソウシン</t>
    </rPh>
    <rPh sb="2" eb="3">
      <t>サキ</t>
    </rPh>
    <phoneticPr fontId="2"/>
  </si>
  <si>
    <t>送信先リスト名称</t>
    <rPh sb="0" eb="2">
      <t>ソウシン</t>
    </rPh>
    <rPh sb="2" eb="3">
      <t>サキ</t>
    </rPh>
    <rPh sb="6" eb="8">
      <t>メイショウ</t>
    </rPh>
    <phoneticPr fontId="2"/>
  </si>
  <si>
    <t>DB設計書</t>
  </si>
  <si>
    <t>プロジェクト名称</t>
  </si>
  <si>
    <t>サブシステム名称</t>
  </si>
  <si>
    <t>版</t>
  </si>
  <si>
    <t>作成者/日付</t>
  </si>
  <si>
    <t>更新者/日付</t>
  </si>
  <si>
    <t>ファイル管理</t>
  </si>
  <si>
    <t>初版</t>
  </si>
  <si>
    <t>JTS</t>
  </si>
  <si>
    <t>(テーブル設計)</t>
  </si>
  <si>
    <t>テーブル基本情報</t>
  </si>
  <si>
    <t>ﾚｺｰﾄﾞ長(Byte)</t>
  </si>
  <si>
    <t>文字コード</t>
  </si>
  <si>
    <t>UTF-8</t>
  </si>
  <si>
    <t>最大件数</t>
  </si>
  <si>
    <t>フィールドID</t>
  </si>
  <si>
    <t>Maxｻｲｽﾞ(MB)</t>
  </si>
  <si>
    <t>フィールド数</t>
  </si>
  <si>
    <t>NO</t>
  </si>
  <si>
    <t>フィールド名</t>
  </si>
  <si>
    <t>名称</t>
  </si>
  <si>
    <t>タイプ</t>
  </si>
  <si>
    <t>Key</t>
  </si>
  <si>
    <t>長さ</t>
  </si>
  <si>
    <t>byte</t>
  </si>
  <si>
    <t>not null</t>
  </si>
  <si>
    <t>コメント</t>
  </si>
  <si>
    <t>○</t>
  </si>
  <si>
    <t>ユーザSID</t>
  </si>
  <si>
    <t>0=ユーザ 1=グループ</t>
  </si>
  <si>
    <t>0=閲覧のみ 1=追加・編集・削除可能</t>
  </si>
  <si>
    <t>ユーザ区分</t>
    <rPh sb="3" eb="5">
      <t>クブン</t>
    </rPh>
    <phoneticPr fontId="2"/>
  </si>
  <si>
    <t>権限区分</t>
    <phoneticPr fontId="2"/>
  </si>
  <si>
    <t>-</t>
    <phoneticPr fontId="2"/>
  </si>
  <si>
    <t>ユーザ情報.ユーザSID or グループ.グループSIDを設定</t>
    <rPh sb="3" eb="5">
      <t>ジョウホウ</t>
    </rPh>
    <rPh sb="29" eb="31">
      <t>セッテイ</t>
    </rPh>
    <phoneticPr fontId="2"/>
  </si>
  <si>
    <t>メールアドレス番号</t>
    <rPh sb="7" eb="9">
      <t>バンゴウ</t>
    </rPh>
    <phoneticPr fontId="2"/>
  </si>
  <si>
    <t>送信先SID</t>
    <rPh sb="0" eb="2">
      <t>ソウシン</t>
    </rPh>
    <rPh sb="2" eb="3">
      <t>サキ</t>
    </rPh>
    <phoneticPr fontId="2"/>
  </si>
  <si>
    <t>※1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</si>
  <si>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</si>
  <si>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WML_DIRECTORY</t>
    <phoneticPr fontId="2"/>
  </si>
  <si>
    <t>種別の"3:未送信"を "3:予約送信" に変更</t>
    <rPh sb="0" eb="2">
      <t>シュベツ</t>
    </rPh>
    <rPh sb="6" eb="7">
      <t>ミ</t>
    </rPh>
    <rPh sb="7" eb="9">
      <t>ソウシン</t>
    </rPh>
    <rPh sb="15" eb="17">
      <t>ヨヤク</t>
    </rPh>
    <rPh sb="22" eb="24">
      <t>ヘンコウ</t>
    </rPh>
    <phoneticPr fontId="2"/>
  </si>
  <si>
    <t>WML_SENDLIST</t>
    <phoneticPr fontId="2"/>
  </si>
  <si>
    <t>WML_SENDLIST_SENDDATA</t>
    <phoneticPr fontId="2"/>
  </si>
  <si>
    <t>WML_SENDLIST_ACCESS_CONF</t>
    <phoneticPr fontId="2"/>
  </si>
  <si>
    <t>送信先リスト</t>
  </si>
  <si>
    <t>送信先リスト_送信先</t>
  </si>
  <si>
    <t>送信先リスト_アクセス設定</t>
  </si>
  <si>
    <t>送信メールの送信先アドレスを一括設定するための情報</t>
    <rPh sb="0" eb="2">
      <t>ソウシン</t>
    </rPh>
    <rPh sb="6" eb="8">
      <t>ソウシン</t>
    </rPh>
    <rPh sb="8" eb="9">
      <t>サキ</t>
    </rPh>
    <rPh sb="14" eb="16">
      <t>イッカツ</t>
    </rPh>
    <rPh sb="16" eb="18">
      <t>セッテイ</t>
    </rPh>
    <rPh sb="23" eb="25">
      <t>ジョウホウ</t>
    </rPh>
    <phoneticPr fontId="2"/>
  </si>
  <si>
    <t>送信先リストのメールアドレス情報</t>
    <rPh sb="0" eb="2">
      <t>ソウシン</t>
    </rPh>
    <rPh sb="2" eb="3">
      <t>サキ</t>
    </rPh>
    <rPh sb="14" eb="16">
      <t>ジョウホウ</t>
    </rPh>
    <phoneticPr fontId="2"/>
  </si>
  <si>
    <t>送信先リストのアクセス権限情報</t>
    <rPh sb="11" eb="13">
      <t>ケンゲン</t>
    </rPh>
    <rPh sb="13" eb="15">
      <t>ジョウホウ</t>
    </rPh>
    <phoneticPr fontId="2"/>
  </si>
  <si>
    <t>※2</t>
    <phoneticPr fontId="2"/>
  </si>
  <si>
    <t>1 or 2 or 3</t>
    <phoneticPr fontId="2"/>
  </si>
  <si>
    <t>WML_DESTLIST</t>
    <phoneticPr fontId="2"/>
  </si>
  <si>
    <t>WDL</t>
    <phoneticPr fontId="2"/>
  </si>
  <si>
    <t>WML_DESTLIST_ADDRESS</t>
    <phoneticPr fontId="2"/>
  </si>
  <si>
    <t>WDA</t>
    <phoneticPr fontId="2"/>
  </si>
  <si>
    <t>WML_DESTLIST_ACCESS_CONF</t>
    <phoneticPr fontId="2"/>
  </si>
  <si>
    <t>WDL_SID</t>
    <phoneticPr fontId="2"/>
  </si>
  <si>
    <t>WDL_NAME</t>
    <phoneticPr fontId="2"/>
  </si>
  <si>
    <t>WDL_BIKO</t>
    <phoneticPr fontId="2"/>
  </si>
  <si>
    <t>WDL_AUID</t>
    <phoneticPr fontId="2"/>
  </si>
  <si>
    <t>WDL_ADATE</t>
    <phoneticPr fontId="2"/>
  </si>
  <si>
    <t>WDL_EUID</t>
    <phoneticPr fontId="2"/>
  </si>
  <si>
    <t>WDL_EDATE</t>
    <phoneticPr fontId="2"/>
  </si>
  <si>
    <t>WDA_TYPE</t>
    <phoneticPr fontId="2"/>
  </si>
  <si>
    <t>WDA_SID</t>
    <phoneticPr fontId="2"/>
  </si>
  <si>
    <t>WDA_ADRNO</t>
    <phoneticPr fontId="2"/>
  </si>
  <si>
    <t>WLA_KBN</t>
    <phoneticPr fontId="2"/>
  </si>
  <si>
    <t>WLA_USR_SID</t>
    <phoneticPr fontId="2"/>
  </si>
  <si>
    <t>WLA_AUTH</t>
    <phoneticPr fontId="2"/>
  </si>
  <si>
    <t>WLA</t>
    <phoneticPr fontId="2"/>
  </si>
  <si>
    <t>0:ユーザ情報、1:アドレス帳</t>
    <rPh sb="5" eb="7">
      <t>ジョウホウ</t>
    </rPh>
    <rPh sb="14" eb="15">
      <t>チョウ</t>
    </rPh>
    <phoneticPr fontId="2"/>
  </si>
  <si>
    <t>"アカウント名"の文字数を100 から 200 へ変更</t>
    <rPh sb="6" eb="7">
      <t>メイ</t>
    </rPh>
    <rPh sb="9" eb="12">
      <t>モジスウ</t>
    </rPh>
    <rPh sb="25" eb="27">
      <t>ヘンコウ</t>
    </rPh>
    <phoneticPr fontId="2"/>
  </si>
  <si>
    <t>WAC_AUTORECEIVE_AP</t>
    <phoneticPr fontId="2"/>
  </si>
  <si>
    <t>自動受信を行うサーバの番号を設定</t>
    <rPh sb="0" eb="2">
      <t>ジドウ</t>
    </rPh>
    <rPh sb="2" eb="4">
      <t>ジュシン</t>
    </rPh>
    <rPh sb="5" eb="6">
      <t>オコナ</t>
    </rPh>
    <rPh sb="11" eb="13">
      <t>バンゴウ</t>
    </rPh>
    <rPh sb="14" eb="16">
      <t>セッテイ</t>
    </rPh>
    <phoneticPr fontId="2"/>
  </si>
  <si>
    <t>自動受信 受信実行サーバ</t>
    <rPh sb="5" eb="7">
      <t>ジュシン</t>
    </rPh>
    <rPh sb="7" eb="9">
      <t>ジッコウ</t>
    </rPh>
    <phoneticPr fontId="2"/>
  </si>
  <si>
    <t>"自動受信 受信実行サーバ"フィールドを追加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</si>
  <si>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</si>
  <si>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WSP_COMPRESS_FILE</t>
    <phoneticPr fontId="2"/>
  </si>
  <si>
    <t>添付ファイルの圧縮</t>
    <rPh sb="0" eb="2">
      <t>テンプ</t>
    </rPh>
    <rPh sb="7" eb="9">
      <t>アッシュク</t>
    </rPh>
    <phoneticPr fontId="2"/>
  </si>
  <si>
    <t>WML_ACCOUNT</t>
    <phoneticPr fontId="2"/>
  </si>
  <si>
    <t>"添付ファイルの圧縮"フィールドを追加</t>
    <phoneticPr fontId="2"/>
  </si>
  <si>
    <t>WAC_TIMESENT_DEF</t>
    <phoneticPr fontId="2"/>
  </si>
  <si>
    <t>WAC_COMPRESS_FILE_DEF</t>
    <phoneticPr fontId="2"/>
  </si>
  <si>
    <t>添付ファイル自動圧縮 初期値</t>
    <rPh sb="0" eb="2">
      <t>テンプ</t>
    </rPh>
    <rPh sb="6" eb="8">
      <t>ジドウ</t>
    </rPh>
    <rPh sb="8" eb="10">
      <t>アッシュク</t>
    </rPh>
    <rPh sb="11" eb="14">
      <t>ショキチ</t>
    </rPh>
    <phoneticPr fontId="2"/>
  </si>
  <si>
    <t>時間差送信 初期値</t>
    <rPh sb="0" eb="3">
      <t>ジカンサ</t>
    </rPh>
    <rPh sb="3" eb="5">
      <t>ソウシン</t>
    </rPh>
    <phoneticPr fontId="2"/>
  </si>
  <si>
    <t>0:未設定 1:圧縮しない 2:圧縮する</t>
    <rPh sb="2" eb="5">
      <t>ミセッテイ</t>
    </rPh>
    <rPh sb="8" eb="10">
      <t>アッシュク</t>
    </rPh>
    <rPh sb="16" eb="18">
      <t>アッシュク</t>
    </rPh>
    <phoneticPr fontId="2"/>
  </si>
  <si>
    <t>0:未設定 1:即時送信 2:後で送信する</t>
    <rPh sb="2" eb="5">
      <t>ミセッテイ</t>
    </rPh>
    <rPh sb="8" eb="10">
      <t>ソクジ</t>
    </rPh>
    <rPh sb="10" eb="12">
      <t>ソウシン</t>
    </rPh>
    <rPh sb="15" eb="16">
      <t>アト</t>
    </rPh>
    <rPh sb="17" eb="19">
      <t>ソウシン</t>
    </rPh>
    <phoneticPr fontId="2"/>
  </si>
  <si>
    <t>WAD_COMPRESS_FILE_DEF</t>
    <phoneticPr fontId="2"/>
  </si>
  <si>
    <t>WAD_TIMESENT_DEF</t>
    <phoneticPr fontId="2"/>
  </si>
  <si>
    <t>時間差送信 初期値</t>
    <rPh sb="6" eb="9">
      <t>ショキチ</t>
    </rPh>
    <phoneticPr fontId="2"/>
  </si>
  <si>
    <t>添付ファイル自動圧縮 初期値</t>
    <rPh sb="11" eb="14">
      <t>ショキチ</t>
    </rPh>
    <phoneticPr fontId="2"/>
  </si>
  <si>
    <t>WML_MAIL_SENDPLAN</t>
    <phoneticPr fontId="2"/>
  </si>
  <si>
    <t>WML_ADM_CONF</t>
    <phoneticPr fontId="2"/>
  </si>
  <si>
    <t>"添付ファイル自動圧縮 初期値", "時間差送信 初期値"フィールドを追加</t>
    <phoneticPr fontId="2"/>
  </si>
  <si>
    <t>"時間差送信 初期値", "添付ファイル自動圧縮 初期値"フィールドを追加</t>
    <phoneticPr fontId="2"/>
  </si>
  <si>
    <t>0:未設定 1:圧縮しない 2:圧縮する</t>
    <phoneticPr fontId="2"/>
  </si>
  <si>
    <t>添付ファイル自動圧縮 = 2:作成時に選択 の場合のみ設定</t>
    <phoneticPr fontId="2"/>
  </si>
  <si>
    <t>0:未設定 1:即時送信 2:後で送信する</t>
    <phoneticPr fontId="2"/>
  </si>
  <si>
    <t>時間差送信 = 2:作成時に選択 の場合のみ設定</t>
    <phoneticPr fontId="2"/>
  </si>
  <si>
    <t>0:圧縮しない 1:圧縮する 2:作成時に選択</t>
    <rPh sb="2" eb="4">
      <t>アッシュク</t>
    </rPh>
    <rPh sb="10" eb="12">
      <t>アッシュク</t>
    </rPh>
    <phoneticPr fontId="2"/>
  </si>
  <si>
    <t>0:無効 1:有効 2:作成時に選択</t>
    <rPh sb="2" eb="4">
      <t>ムコウ</t>
    </rPh>
    <rPh sb="7" eb="9">
      <t>ユウコウ</t>
    </rPh>
    <phoneticPr fontId="2"/>
  </si>
  <si>
    <t>0:未設定 1:後で送信する 2:作成時に選択</t>
    <rPh sb="2" eb="5">
      <t>ミセッテイ</t>
    </rPh>
    <rPh sb="8" eb="9">
      <t>アト</t>
    </rPh>
    <rPh sb="10" eb="12">
      <t>ソウシン</t>
    </rPh>
    <phoneticPr fontId="2"/>
  </si>
  <si>
    <t>WML_LOG_COUNT</t>
    <phoneticPr fontId="2"/>
  </si>
  <si>
    <t>WLC_KBN</t>
    <phoneticPr fontId="2"/>
  </si>
  <si>
    <t>WLC_CNT_TO</t>
    <phoneticPr fontId="2"/>
  </si>
  <si>
    <t>WLC_CNT_CC</t>
    <phoneticPr fontId="2"/>
  </si>
  <si>
    <t>WLC_CNT_BCC</t>
    <phoneticPr fontId="2"/>
  </si>
  <si>
    <t>WLC_DATE</t>
    <phoneticPr fontId="2"/>
  </si>
  <si>
    <t>ログ区分</t>
    <rPh sb="2" eb="4">
      <t>クブン</t>
    </rPh>
    <phoneticPr fontId="2"/>
  </si>
  <si>
    <t>TO件数</t>
    <rPh sb="2" eb="4">
      <t>ケンスウ</t>
    </rPh>
    <phoneticPr fontId="2"/>
  </si>
  <si>
    <t>CC件数</t>
    <rPh sb="2" eb="4">
      <t>ケンスウ</t>
    </rPh>
    <phoneticPr fontId="2"/>
  </si>
  <si>
    <t>BCC件数</t>
    <rPh sb="3" eb="5">
      <t>ケンスウ</t>
    </rPh>
    <phoneticPr fontId="2"/>
  </si>
  <si>
    <t>0=送信 1=受信</t>
    <phoneticPr fontId="2"/>
  </si>
  <si>
    <t>送信の場合は送信先件数分、受信の場合は1</t>
    <rPh sb="0" eb="2">
      <t>ソウシン</t>
    </rPh>
    <rPh sb="3" eb="5">
      <t>バアイ</t>
    </rPh>
    <rPh sb="6" eb="12">
      <t>ソウシンサキケンスウブン</t>
    </rPh>
    <rPh sb="13" eb="15">
      <t>ジュシン</t>
    </rPh>
    <rPh sb="16" eb="18">
      <t>バアイ</t>
    </rPh>
    <phoneticPr fontId="2"/>
  </si>
  <si>
    <t>受信の場合は0</t>
    <phoneticPr fontId="2"/>
  </si>
  <si>
    <t>受信の場合は0</t>
    <phoneticPr fontId="2"/>
  </si>
  <si>
    <t>WLC</t>
    <phoneticPr fontId="2"/>
  </si>
  <si>
    <t>WEBメール</t>
    <phoneticPr fontId="2"/>
  </si>
  <si>
    <t>WML_LOG_COUNT</t>
    <phoneticPr fontId="2"/>
  </si>
  <si>
    <t>メールログ集計用の情報を保持します。</t>
    <rPh sb="5" eb="8">
      <t>シュウケイヨウ</t>
    </rPh>
    <rPh sb="9" eb="11">
      <t>ジョウホウ</t>
    </rPh>
    <rPh sb="12" eb="14">
      <t>ホジ</t>
    </rPh>
    <phoneticPr fontId="2"/>
  </si>
  <si>
    <t>自動削除区分</t>
    <rPh sb="4" eb="6">
      <t>クブン</t>
    </rPh>
    <phoneticPr fontId="2"/>
  </si>
  <si>
    <t>-</t>
  </si>
  <si>
    <t>0:自動削除しない
1:一定期間が経過したメールを削除する
default=0</t>
    <phoneticPr fontId="2"/>
  </si>
  <si>
    <t>自動削除 年</t>
    <rPh sb="5" eb="6">
      <t>ネン</t>
    </rPh>
    <phoneticPr fontId="2"/>
  </si>
  <si>
    <t>登録者ID</t>
    <phoneticPr fontId="2"/>
  </si>
  <si>
    <t>WLD</t>
    <phoneticPr fontId="2"/>
  </si>
  <si>
    <t>メールログ集計_自動削除</t>
    <phoneticPr fontId="2"/>
  </si>
  <si>
    <t>メールログ集計用データの自動削除設定</t>
    <rPh sb="5" eb="8">
      <t>シュウケイヨウ</t>
    </rPh>
    <rPh sb="12" eb="14">
      <t>ジドウ</t>
    </rPh>
    <rPh sb="14" eb="16">
      <t>サクジョ</t>
    </rPh>
    <rPh sb="16" eb="18">
      <t>セッテイ</t>
    </rPh>
    <phoneticPr fontId="2"/>
  </si>
  <si>
    <t>WML_LOG_COUNT_ADEL</t>
    <phoneticPr fontId="2"/>
  </si>
  <si>
    <t>WLD_DEL_YEAR</t>
    <phoneticPr fontId="2"/>
  </si>
  <si>
    <t>WLD_DEL_MONTH</t>
    <phoneticPr fontId="2"/>
  </si>
  <si>
    <t>WLD_AUID</t>
    <phoneticPr fontId="2"/>
  </si>
  <si>
    <t>WLD_ADATE</t>
    <phoneticPr fontId="2"/>
  </si>
  <si>
    <t>WLD_EUID</t>
    <phoneticPr fontId="2"/>
  </si>
  <si>
    <t>WLD_EDATE</t>
    <phoneticPr fontId="2"/>
  </si>
  <si>
    <t>WLD_DEL_KBN</t>
    <phoneticPr fontId="2"/>
  </si>
  <si>
    <t>WLS</t>
    <phoneticPr fontId="2"/>
  </si>
  <si>
    <t>WML_LOG_COUNT_SUM</t>
    <phoneticPr fontId="2"/>
  </si>
  <si>
    <t>WLS_EDATE</t>
    <phoneticPr fontId="2"/>
  </si>
  <si>
    <t>更新日</t>
    <rPh sb="0" eb="3">
      <t>コウシンビ</t>
    </rPh>
    <phoneticPr fontId="2"/>
  </si>
  <si>
    <t>WLS_DATE</t>
    <phoneticPr fontId="2"/>
  </si>
  <si>
    <t>WLS_CNT_TO</t>
    <phoneticPr fontId="2"/>
  </si>
  <si>
    <t>WLS_KBN</t>
    <phoneticPr fontId="2"/>
  </si>
  <si>
    <t>WLS_CNT_CC</t>
    <phoneticPr fontId="2"/>
  </si>
  <si>
    <t>WLS_CNT_BCC</t>
    <phoneticPr fontId="2"/>
  </si>
  <si>
    <t>[メールログ集計]テーブルの集計結果を保持します。</t>
    <rPh sb="6" eb="8">
      <t>シュウケイ</t>
    </rPh>
    <rPh sb="14" eb="16">
      <t>シュウケイ</t>
    </rPh>
    <rPh sb="16" eb="18">
      <t>ケッカ</t>
    </rPh>
    <rPh sb="19" eb="21">
      <t>ホジ</t>
    </rPh>
    <phoneticPr fontId="2"/>
  </si>
  <si>
    <t>メールログ集計_集計結果</t>
    <phoneticPr fontId="2"/>
  </si>
  <si>
    <t>BIGINT</t>
    <phoneticPr fontId="2"/>
  </si>
  <si>
    <t>WLS_MONTH</t>
    <phoneticPr fontId="2"/>
  </si>
  <si>
    <t>年、月を6桁の数値で登録 (2015年1月 : 201501)</t>
    <rPh sb="0" eb="1">
      <t>ネン</t>
    </rPh>
    <rPh sb="2" eb="3">
      <t>ツキ</t>
    </rPh>
    <rPh sb="5" eb="6">
      <t>ケタ</t>
    </rPh>
    <rPh sb="7" eb="9">
      <t>スウチ</t>
    </rPh>
    <rPh sb="10" eb="12">
      <t>トウロク</t>
    </rPh>
    <rPh sb="18" eb="19">
      <t>ネン</t>
    </rPh>
    <rPh sb="20" eb="21">
      <t>ガツ</t>
    </rPh>
    <phoneticPr fontId="2"/>
  </si>
  <si>
    <t>月</t>
    <rPh sb="0" eb="1">
      <t>ガツ</t>
    </rPh>
    <phoneticPr fontId="2"/>
  </si>
  <si>
    <t>WML_LOG_COUNT_ADEL</t>
    <phoneticPr fontId="2"/>
  </si>
  <si>
    <t>WML_LOG_COUNT_SUM</t>
    <phoneticPr fontId="2"/>
  </si>
  <si>
    <t>区分、日付別のレコード件数を設定</t>
    <rPh sb="0" eb="2">
      <t>クブン</t>
    </rPh>
    <rPh sb="3" eb="5">
      <t>ヒヅケ</t>
    </rPh>
    <rPh sb="5" eb="6">
      <t>ベツ</t>
    </rPh>
    <rPh sb="11" eb="13">
      <t>ケンスウ</t>
    </rPh>
    <rPh sb="14" eb="16">
      <t>セッテイ</t>
    </rPh>
    <phoneticPr fontId="2"/>
  </si>
  <si>
    <t>WLS_CNT</t>
    <phoneticPr fontId="2"/>
  </si>
  <si>
    <t>件数</t>
    <rPh sb="0" eb="2">
      <t>ケンスウ</t>
    </rPh>
    <phoneticPr fontId="2"/>
  </si>
  <si>
    <t>WMD_ADATE</t>
    <phoneticPr fontId="2"/>
  </si>
  <si>
    <t>登録日時</t>
    <rPh sb="0" eb="2">
      <t>トウロク</t>
    </rPh>
    <rPh sb="2" eb="4">
      <t>ニチジ</t>
    </rPh>
    <phoneticPr fontId="2"/>
  </si>
  <si>
    <t>メールが登録された日時</t>
    <rPh sb="4" eb="6">
      <t>トウロク</t>
    </rPh>
    <rPh sb="9" eb="11">
      <t>ニチジ</t>
    </rPh>
    <phoneticPr fontId="2"/>
  </si>
  <si>
    <t>BIGINT</t>
    <phoneticPr fontId="2"/>
  </si>
  <si>
    <t>0:編集、1:返信、2:転送</t>
    <rPh sb="2" eb="4">
      <t>ヘンシュウ</t>
    </rPh>
    <rPh sb="7" eb="9">
      <t>ヘンシン</t>
    </rPh>
    <rPh sb="12" eb="14">
      <t>テンソウ</t>
    </rPh>
    <phoneticPr fontId="2"/>
  </si>
  <si>
    <t>編集元(返信、転送を含む)メールのメッセージ番号</t>
    <rPh sb="0" eb="2">
      <t>ヘンシュウ</t>
    </rPh>
    <rPh sb="2" eb="3">
      <t>モト</t>
    </rPh>
    <rPh sb="4" eb="6">
      <t>ヘンシン</t>
    </rPh>
    <rPh sb="7" eb="9">
      <t>テンソウ</t>
    </rPh>
    <rPh sb="10" eb="11">
      <t>フク</t>
    </rPh>
    <rPh sb="22" eb="24">
      <t>バンゴウ</t>
    </rPh>
    <phoneticPr fontId="2"/>
  </si>
  <si>
    <t>編集元メール</t>
    <rPh sb="0" eb="2">
      <t>ヘンシュウ</t>
    </rPh>
    <rPh sb="2" eb="3">
      <t>モト</t>
    </rPh>
    <phoneticPr fontId="2"/>
  </si>
  <si>
    <t>(送信日時とは異なる)</t>
    <rPh sb="1" eb="3">
      <t>ソウシン</t>
    </rPh>
    <rPh sb="3" eb="5">
      <t>ニチジ</t>
    </rPh>
    <rPh sb="7" eb="8">
      <t>コト</t>
    </rPh>
    <phoneticPr fontId="2"/>
  </si>
  <si>
    <t>WMD_ORIGIN</t>
    <phoneticPr fontId="2"/>
  </si>
  <si>
    <t>WMD_EDIT_TYPE</t>
    <phoneticPr fontId="2"/>
  </si>
  <si>
    <t>編集元メール設定時のみ設定</t>
    <rPh sb="0" eb="2">
      <t>ヘンシュウ</t>
    </rPh>
    <rPh sb="2" eb="3">
      <t>モト</t>
    </rPh>
    <rPh sb="6" eb="8">
      <t>セッテイ</t>
    </rPh>
    <rPh sb="8" eb="9">
      <t>ジ</t>
    </rPh>
    <rPh sb="11" eb="13">
      <t>セッテイ</t>
    </rPh>
    <phoneticPr fontId="2"/>
  </si>
  <si>
    <t>編集種別</t>
    <rPh sb="0" eb="2">
      <t>ヘンシュウ</t>
    </rPh>
    <rPh sb="2" eb="4">
      <t>シュベツ</t>
    </rPh>
    <phoneticPr fontId="2"/>
  </si>
  <si>
    <t>WML_MAILDATA</t>
    <phoneticPr fontId="2"/>
  </si>
  <si>
    <t>"登録日時", "編集元メール", "編集種別"フィールドを追加</t>
    <phoneticPr fontId="2"/>
  </si>
  <si>
    <t>メールアドレス(検索用)</t>
    <rPh sb="8" eb="10">
      <t>ケンサク</t>
    </rPh>
    <rPh sb="10" eb="11">
      <t>ヨウ</t>
    </rPh>
    <phoneticPr fontId="2"/>
  </si>
  <si>
    <t>WSA_ADDRESS_SRH</t>
    <phoneticPr fontId="2"/>
  </si>
  <si>
    <t>メールアドレス(WSA_ADDRESS)を小文字変換した文字列</t>
    <rPh sb="21" eb="24">
      <t>コモジ</t>
    </rPh>
    <rPh sb="24" eb="26">
      <t>ヘンカン</t>
    </rPh>
    <rPh sb="28" eb="31">
      <t>モジレツ</t>
    </rPh>
    <phoneticPr fontId="2"/>
  </si>
  <si>
    <t>WML_SENDADDRESS</t>
    <phoneticPr fontId="2"/>
  </si>
  <si>
    <t>"メールアドレス(検索用)"フィールドを追加</t>
    <phoneticPr fontId="2"/>
  </si>
  <si>
    <t>WAC_SIGN_AUTO</t>
    <phoneticPr fontId="2"/>
  </si>
  <si>
    <t>署名 自動挿入</t>
    <rPh sb="0" eb="2">
      <t>ショメイ</t>
    </rPh>
    <rPh sb="3" eb="5">
      <t>ジドウ</t>
    </rPh>
    <rPh sb="5" eb="7">
      <t>ソウニュウ</t>
    </rPh>
    <phoneticPr fontId="2"/>
  </si>
  <si>
    <t>WML_ACCOUNT</t>
    <phoneticPr fontId="2"/>
  </si>
  <si>
    <t>"署名 自動挿入"フィールドを追加</t>
    <rPh sb="1" eb="3">
      <t>ショメイ</t>
    </rPh>
    <rPh sb="4" eb="6">
      <t>ジドウ</t>
    </rPh>
    <rPh sb="6" eb="8">
      <t>ソウニュウ</t>
    </rPh>
    <rPh sb="15" eb="17">
      <t>ツイカ</t>
    </rPh>
    <phoneticPr fontId="2"/>
  </si>
  <si>
    <t>0:自動挿入する 1:自動挿入しない　メール作成時の署名自動挿入設定</t>
    <rPh sb="2" eb="4">
      <t>ジドウ</t>
    </rPh>
    <rPh sb="4" eb="6">
      <t>ソウニュウ</t>
    </rPh>
    <rPh sb="11" eb="13">
      <t>ジドウ</t>
    </rPh>
    <rPh sb="13" eb="15">
      <t>ソウニュウ</t>
    </rPh>
    <rPh sb="22" eb="24">
      <t>サクセイ</t>
    </rPh>
    <rPh sb="24" eb="25">
      <t>ジ</t>
    </rPh>
    <rPh sb="26" eb="28">
      <t>ショメイ</t>
    </rPh>
    <rPh sb="28" eb="30">
      <t>ジドウ</t>
    </rPh>
    <rPh sb="30" eb="32">
      <t>ソウニュウ</t>
    </rPh>
    <rPh sb="32" eb="34">
      <t>セッテイ</t>
    </rPh>
    <phoneticPr fontId="2"/>
  </si>
  <si>
    <t>WML_ACCOUNT_RCVDATA</t>
    <phoneticPr fontId="2"/>
  </si>
  <si>
    <t>アカウント_受信情報</t>
    <rPh sb="6" eb="8">
      <t>ジュシン</t>
    </rPh>
    <rPh sb="8" eb="10">
      <t>ジョウホウ</t>
    </rPh>
    <phoneticPr fontId="2"/>
  </si>
  <si>
    <r>
      <t>W</t>
    </r>
    <r>
      <rPr>
        <sz val="11"/>
        <rFont val="ＭＳ Ｐゴシック"/>
        <family val="3"/>
        <charset val="128"/>
      </rPr>
      <t>RD</t>
    </r>
    <phoneticPr fontId="2"/>
  </si>
  <si>
    <t>WRD_RECEIVE_DATE</t>
    <phoneticPr fontId="2"/>
  </si>
  <si>
    <t>メール受信を行った日時("アカウント"テーブルから移動)</t>
    <rPh sb="3" eb="5">
      <t>ジュシン</t>
    </rPh>
    <rPh sb="6" eb="7">
      <t>オコナ</t>
    </rPh>
    <rPh sb="9" eb="11">
      <t>ニチジ</t>
    </rPh>
    <rPh sb="25" eb="27">
      <t>イドウ</t>
    </rPh>
    <phoneticPr fontId="2"/>
  </si>
  <si>
    <t>アカウント_受信情報</t>
    <phoneticPr fontId="2"/>
  </si>
  <si>
    <t>アカウントのメール受信に関する情報</t>
    <rPh sb="9" eb="11">
      <t>ジュシン</t>
    </rPh>
    <rPh sb="12" eb="13">
      <t>カン</t>
    </rPh>
    <rPh sb="15" eb="17">
      <t>ジョウホウ</t>
    </rPh>
    <phoneticPr fontId="2"/>
  </si>
  <si>
    <t>WAC_TOP_CMD</t>
    <phoneticPr fontId="2"/>
  </si>
  <si>
    <t>0:有効、1:無効</t>
    <rPh sb="2" eb="4">
      <t>ユウコウ</t>
    </rPh>
    <rPh sb="7" eb="9">
      <t>ムコウ</t>
    </rPh>
    <phoneticPr fontId="2"/>
  </si>
  <si>
    <t>TOPコマンド無効フラグ</t>
    <rPh sb="7" eb="9">
      <t>ムコウ</t>
    </rPh>
    <phoneticPr fontId="2"/>
  </si>
  <si>
    <t>WAC_ACCOUNT_ID</t>
    <phoneticPr fontId="2"/>
  </si>
  <si>
    <t>アカウントID</t>
    <phoneticPr fontId="2"/>
  </si>
  <si>
    <r>
      <t>J</t>
    </r>
    <r>
      <rPr>
        <sz val="11"/>
        <rFont val="ＭＳ Ｐゴシック"/>
        <family val="3"/>
        <charset val="128"/>
      </rPr>
      <t>TS</t>
    </r>
    <phoneticPr fontId="2"/>
  </si>
  <si>
    <t>WML_MANAGE_NOTICE</t>
    <phoneticPr fontId="2"/>
  </si>
  <si>
    <t>WMN</t>
    <phoneticPr fontId="2"/>
  </si>
  <si>
    <t>通知送信の有無を管理するための情報</t>
    <rPh sb="0" eb="2">
      <t>ツウチ</t>
    </rPh>
    <rPh sb="2" eb="4">
      <t>ソウシン</t>
    </rPh>
    <rPh sb="5" eb="7">
      <t>ウム</t>
    </rPh>
    <rPh sb="8" eb="10">
      <t>カンリ</t>
    </rPh>
    <rPh sb="15" eb="17">
      <t>ジョウホウ</t>
    </rPh>
    <phoneticPr fontId="2"/>
  </si>
  <si>
    <t>WML_MANAGE_NOTICE</t>
    <phoneticPr fontId="2"/>
  </si>
  <si>
    <t>WMN_RCVFAILED_FLG</t>
    <phoneticPr fontId="2"/>
  </si>
  <si>
    <t>0:未受信 1:受信済み</t>
    <rPh sb="2" eb="3">
      <t>ミ</t>
    </rPh>
    <rPh sb="3" eb="5">
      <t>ジュシン</t>
    </rPh>
    <rPh sb="8" eb="10">
      <t>ジュシン</t>
    </rPh>
    <rPh sb="10" eb="11">
      <t>ズ</t>
    </rPh>
    <phoneticPr fontId="2"/>
  </si>
  <si>
    <t>受信失敗通知受け取りフラグ</t>
    <rPh sb="0" eb="2">
      <t>ジュシン</t>
    </rPh>
    <rPh sb="2" eb="4">
      <t>シッパイ</t>
    </rPh>
    <rPh sb="4" eb="6">
      <t>ツウチ</t>
    </rPh>
    <rPh sb="6" eb="7">
      <t>ウ</t>
    </rPh>
    <rPh sb="8" eb="9">
      <t>ト</t>
    </rPh>
    <phoneticPr fontId="2"/>
  </si>
  <si>
    <t>WAD_LINK_LIMIT</t>
    <phoneticPr fontId="2"/>
  </si>
  <si>
    <t>リンク制限</t>
    <rPh sb="3" eb="5">
      <t>セイゲン</t>
    </rPh>
    <phoneticPr fontId="2"/>
  </si>
  <si>
    <t>INTEGER</t>
    <phoneticPr fontId="2"/>
  </si>
  <si>
    <t>-</t>
    <phoneticPr fontId="2"/>
  </si>
  <si>
    <t>0:制限なし 1:制限あり</t>
    <rPh sb="2" eb="4">
      <t>セイゲン</t>
    </rPh>
    <rPh sb="9" eb="11">
      <t>セイゲン</t>
    </rPh>
    <phoneticPr fontId="2"/>
  </si>
  <si>
    <t>リンク設定フィールドを追加</t>
    <rPh sb="3" eb="5">
      <t>セッテイ</t>
    </rPh>
    <rPh sb="11" eb="13">
      <t>ツイカ</t>
    </rPh>
    <phoneticPr fontId="2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</si>
</sst>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#,##0.0_ "/>
    <numFmt numFmtId="178" formatCode="#,##0_ "/>
    <numFmt numFmtId="179" formatCode="#\ &quot;GB&quot;"/>
  </numFmts>
  <fonts count="2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48"/>
      <name val="ＭＳ Ｐゴシック"/>
      <family val="3"/>
      <charset val="128"/>
    </font>
    <font>
      <b/>
      <sz val="2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0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12"/>
      <name val="ＭＳ ゴシック"/>
      <family val="3"/>
      <charset val="128"/>
    </font>
    <font>
      <sz val="11"/>
      <color indexed="12"/>
      <name val="ＭＳ Ｐゴシック"/>
      <family val="3"/>
      <charset val="128"/>
    </font>
    <font>
      <strike/>
      <sz val="10"/>
      <name val="ＭＳ ゴシック"/>
      <family val="3"/>
      <charset val="128"/>
    </font>
    <font>
      <strike/>
      <sz val="11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64"/>
      </patternFill>
    </fill>
  </fills>
  <borders count="27">
    <border>
      <start/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/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7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/>
    <xf numFmtId="0" fontId="5" fillId="2" borderId="2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/>
    <xf numFmtId="0" fontId="4" fillId="2" borderId="3" xfId="0" applyFont="1" applyFill="1" applyBorder="1" applyAlignment="1"/>
    <xf numFmtId="0" fontId="0" fillId="0" borderId="1" xfId="0" applyBorder="1" applyAlignment="1"/>
    <xf numFmtId="0" fontId="5" fillId="0" borderId="0" xfId="0" applyFont="1" applyFill="1" applyBorder="1" applyAlignment="1"/>
    <xf numFmtId="0" fontId="5" fillId="0" borderId="4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0" fillId="2" borderId="1" xfId="0" applyFill="1" applyBorder="1"/>
    <xf numFmtId="49" fontId="7" fillId="2" borderId="3" xfId="0" applyNumberFormat="1" applyFont="1" applyFill="1" applyBorder="1" applyAlignment="1">
      <alignment horizontal="left"/>
    </xf>
    <xf numFmtId="0" fontId="8" fillId="2" borderId="1" xfId="0" applyFont="1" applyFill="1" applyBorder="1" applyAlignment="1"/>
    <xf numFmtId="0" fontId="7" fillId="0" borderId="0" xfId="0" applyFont="1"/>
    <xf numFmtId="0" fontId="7" fillId="2" borderId="6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5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Border="1" applyAlignment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quotePrefix="1" applyFont="1" applyFill="1" applyBorder="1" applyAlignment="1"/>
    <xf numFmtId="0" fontId="7" fillId="0" borderId="0" xfId="0" quotePrefix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7" xfId="0" applyFont="1" applyFill="1" applyBorder="1" applyAlignment="1"/>
    <xf numFmtId="0" fontId="5" fillId="0" borderId="8" xfId="0" applyFont="1" applyFill="1" applyBorder="1" applyAlignment="1"/>
    <xf numFmtId="0" fontId="5" fillId="0" borderId="9" xfId="0" applyFont="1" applyFill="1" applyBorder="1" applyAlignment="1"/>
    <xf numFmtId="0" fontId="6" fillId="0" borderId="9" xfId="0" applyFont="1" applyFill="1" applyBorder="1" applyAlignment="1">
      <alignment horizontal="centerContinuous"/>
    </xf>
    <xf numFmtId="0" fontId="7" fillId="0" borderId="5" xfId="0" applyFont="1" applyFill="1" applyBorder="1" applyAlignment="1"/>
    <xf numFmtId="0" fontId="7" fillId="0" borderId="9" xfId="0" applyFont="1" applyFill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2" xfId="0" applyBorder="1" applyAlignment="1"/>
    <xf numFmtId="0" fontId="7" fillId="2" borderId="3" xfId="0" applyFont="1" applyFill="1" applyBorder="1" applyAlignment="1"/>
    <xf numFmtId="0" fontId="6" fillId="2" borderId="2" xfId="0" applyFont="1" applyFill="1" applyBorder="1" applyAlignment="1">
      <alignment horizontal="right"/>
    </xf>
    <xf numFmtId="0" fontId="7" fillId="0" borderId="7" xfId="0" applyFont="1" applyBorder="1"/>
    <xf numFmtId="0" fontId="7" fillId="0" borderId="4" xfId="0" applyFont="1" applyBorder="1"/>
    <xf numFmtId="0" fontId="7" fillId="0" borderId="8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9" xfId="0" applyFont="1" applyBorder="1"/>
    <xf numFmtId="56" fontId="7" fillId="0" borderId="0" xfId="0" quotePrefix="1" applyNumberFormat="1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4" fillId="3" borderId="3" xfId="0" applyFont="1" applyFill="1" applyBorder="1"/>
    <xf numFmtId="0" fontId="12" fillId="3" borderId="1" xfId="0" applyFont="1" applyFill="1" applyBorder="1"/>
    <xf numFmtId="0" fontId="12" fillId="3" borderId="2" xfId="0" applyFont="1" applyFill="1" applyBorder="1"/>
    <xf numFmtId="0" fontId="14" fillId="3" borderId="3" xfId="0" applyFont="1" applyFill="1" applyBorder="1" applyAlignment="1"/>
    <xf numFmtId="0" fontId="14" fillId="3" borderId="1" xfId="0" applyFont="1" applyFill="1" applyBorder="1" applyAlignment="1"/>
    <xf numFmtId="0" fontId="15" fillId="3" borderId="1" xfId="0" applyFont="1" applyFill="1" applyBorder="1"/>
    <xf numFmtId="0" fontId="14" fillId="3" borderId="2" xfId="0" applyFont="1" applyFill="1" applyBorder="1" applyAlignment="1"/>
    <xf numFmtId="0" fontId="15" fillId="3" borderId="2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  <xf numFmtId="0" fontId="5" fillId="4" borderId="2" xfId="0" applyFont="1" applyFill="1" applyBorder="1"/>
    <xf numFmtId="0" fontId="12" fillId="3" borderId="1" xfId="0" applyFont="1" applyFill="1" applyBorder="1" applyAlignment="1"/>
    <xf numFmtId="0" fontId="12" fillId="3" borderId="2" xfId="0" applyFont="1" applyFill="1" applyBorder="1" applyAlignment="1"/>
    <xf numFmtId="0" fontId="14" fillId="3" borderId="6" xfId="0" applyFont="1" applyFill="1" applyBorder="1" applyAlignment="1"/>
    <xf numFmtId="0" fontId="14" fillId="3" borderId="3" xfId="0" applyFont="1" applyFill="1" applyBorder="1" applyAlignment="1">
      <alignment horizontal="centerContinuous"/>
    </xf>
    <xf numFmtId="0" fontId="14" fillId="3" borderId="1" xfId="0" applyFont="1" applyFill="1" applyBorder="1" applyAlignment="1">
      <alignment horizontal="centerContinuous"/>
    </xf>
    <xf numFmtId="0" fontId="14" fillId="3" borderId="2" xfId="0" applyFont="1" applyFill="1" applyBorder="1" applyAlignment="1">
      <alignment horizontal="centerContinuous"/>
    </xf>
    <xf numFmtId="0" fontId="14" fillId="3" borderId="3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1" fillId="2" borderId="1" xfId="0" applyFont="1" applyFill="1" applyBorder="1"/>
    <xf numFmtId="0" fontId="8" fillId="2" borderId="3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/>
    <xf numFmtId="0" fontId="8" fillId="2" borderId="2" xfId="0" applyNumberFormat="1" applyFont="1" applyFill="1" applyBorder="1" applyAlignment="1"/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2" borderId="3" xfId="1" applyFill="1" applyBorder="1" applyAlignment="1" applyProtection="1"/>
    <xf numFmtId="0" fontId="5" fillId="2" borderId="1" xfId="0" applyNumberFormat="1" applyFont="1" applyFill="1" applyBorder="1"/>
    <xf numFmtId="49" fontId="7" fillId="2" borderId="3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56" fontId="7" fillId="0" borderId="0" xfId="0" quotePrefix="1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17" fillId="2" borderId="3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56" fontId="17" fillId="0" borderId="0" xfId="0" applyNumberFormat="1" applyFont="1" applyAlignment="1">
      <alignment vertical="center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0" fillId="2" borderId="1" xfId="0" applyNumberFormat="1" applyFill="1" applyBorder="1"/>
    <xf numFmtId="0" fontId="3" fillId="0" borderId="0" xfId="1" applyAlignment="1" applyProtection="1"/>
    <xf numFmtId="0" fontId="0" fillId="2" borderId="3" xfId="0" applyFont="1" applyFill="1" applyBorder="1" applyAlignment="1"/>
    <xf numFmtId="0" fontId="0" fillId="2" borderId="1" xfId="0" applyNumberFormat="1" applyFont="1" applyFill="1" applyBorder="1"/>
    <xf numFmtId="0" fontId="0" fillId="2" borderId="3" xfId="0" applyFont="1" applyFill="1" applyBorder="1"/>
    <xf numFmtId="0" fontId="21" fillId="2" borderId="3" xfId="0" applyFont="1" applyFill="1" applyBorder="1" applyAlignment="1">
      <alignment horizontal="left"/>
    </xf>
    <xf numFmtId="0" fontId="7" fillId="5" borderId="21" xfId="0" applyFont="1" applyFill="1" applyBorder="1"/>
    <xf numFmtId="49" fontId="7" fillId="5" borderId="21" xfId="0" applyNumberFormat="1" applyFont="1" applyFill="1" applyBorder="1" applyAlignment="1">
      <alignment horizontal="left"/>
    </xf>
    <xf numFmtId="0" fontId="7" fillId="5" borderId="21" xfId="0" applyFont="1" applyFill="1" applyBorder="1" applyAlignment="1"/>
    <xf numFmtId="0" fontId="7" fillId="5" borderId="22" xfId="0" applyFont="1" applyFill="1" applyBorder="1" applyAlignment="1"/>
    <xf numFmtId="0" fontId="7" fillId="5" borderId="23" xfId="0" applyFont="1" applyFill="1" applyBorder="1" applyAlignment="1"/>
    <xf numFmtId="0" fontId="7" fillId="5" borderId="21" xfId="0" applyFont="1" applyFill="1" applyBorder="1" applyAlignment="1">
      <alignment horizontal="left"/>
    </xf>
    <xf numFmtId="0" fontId="7" fillId="5" borderId="22" xfId="0" applyFont="1" applyFill="1" applyBorder="1" applyAlignment="1">
      <alignment horizontal="left"/>
    </xf>
    <xf numFmtId="0" fontId="7" fillId="5" borderId="23" xfId="0" applyFont="1" applyFill="1" applyBorder="1" applyAlignment="1">
      <alignment horizontal="left"/>
    </xf>
    <xf numFmtId="49" fontId="7" fillId="7" borderId="3" xfId="0" applyNumberFormat="1" applyFont="1" applyFill="1" applyBorder="1" applyAlignment="1">
      <alignment horizontal="left"/>
    </xf>
    <xf numFmtId="0" fontId="19" fillId="7" borderId="1" xfId="0" applyFont="1" applyFill="1" applyBorder="1"/>
    <xf numFmtId="0" fontId="19" fillId="7" borderId="2" xfId="0" applyFont="1" applyFill="1" applyBorder="1"/>
    <xf numFmtId="0" fontId="7" fillId="7" borderId="3" xfId="0" applyFont="1" applyFill="1" applyBorder="1"/>
    <xf numFmtId="0" fontId="7" fillId="7" borderId="1" xfId="0" applyFont="1" applyFill="1" applyBorder="1"/>
    <xf numFmtId="0" fontId="7" fillId="7" borderId="2" xfId="0" applyFont="1" applyFill="1" applyBorder="1"/>
    <xf numFmtId="0" fontId="14" fillId="6" borderId="21" xfId="0" applyFont="1" applyFill="1" applyBorder="1"/>
    <xf numFmtId="0" fontId="12" fillId="6" borderId="22" xfId="0" applyFont="1" applyFill="1" applyBorder="1"/>
    <xf numFmtId="0" fontId="12" fillId="6" borderId="23" xfId="0" applyFont="1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5" borderId="23" xfId="0" applyFont="1" applyFill="1" applyBorder="1"/>
    <xf numFmtId="0" fontId="0" fillId="5" borderId="22" xfId="0" applyFont="1" applyFill="1" applyBorder="1" applyAlignment="1"/>
    <xf numFmtId="0" fontId="0" fillId="0" borderId="22" xfId="0" applyBorder="1" applyAlignment="1"/>
    <xf numFmtId="0" fontId="0" fillId="0" borderId="23" xfId="0" applyBorder="1" applyAlignment="1"/>
    <xf numFmtId="49" fontId="0" fillId="5" borderId="22" xfId="0" applyNumberFormat="1" applyFont="1" applyFill="1" applyBorder="1"/>
    <xf numFmtId="0" fontId="0" fillId="0" borderId="0" xfId="0" applyFont="1" applyBorder="1"/>
    <xf numFmtId="0" fontId="0" fillId="0" borderId="0" xfId="0" applyFont="1"/>
    <xf numFmtId="0" fontId="14" fillId="6" borderId="24" xfId="0" applyFont="1" applyFill="1" applyBorder="1" applyAlignment="1"/>
    <xf numFmtId="0" fontId="7" fillId="5" borderId="24" xfId="0" applyFont="1" applyFill="1" applyBorder="1"/>
    <xf numFmtId="0" fontId="7" fillId="5" borderId="22" xfId="0" applyFont="1" applyFill="1" applyBorder="1"/>
    <xf numFmtId="0" fontId="7" fillId="5" borderId="23" xfId="0" applyFont="1" applyFill="1" applyBorder="1"/>
    <xf numFmtId="56" fontId="7" fillId="0" borderId="0" xfId="0" applyNumberFormat="1" applyFont="1"/>
    <xf numFmtId="49" fontId="8" fillId="2" borderId="3" xfId="0" applyNumberFormat="1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7" fillId="5" borderId="24" xfId="0" applyFont="1" applyFill="1" applyBorder="1" applyAlignment="1">
      <alignment vertical="center"/>
    </xf>
    <xf numFmtId="49" fontId="7" fillId="5" borderId="21" xfId="0" applyNumberFormat="1" applyFont="1" applyFill="1" applyBorder="1" applyAlignment="1">
      <alignment horizontal="left" vertical="center"/>
    </xf>
    <xf numFmtId="0" fontId="7" fillId="5" borderId="22" xfId="0" applyFont="1" applyFill="1" applyBorder="1" applyAlignment="1">
      <alignment vertical="center"/>
    </xf>
    <xf numFmtId="0" fontId="7" fillId="5" borderId="23" xfId="0" applyFont="1" applyFill="1" applyBorder="1" applyAlignment="1">
      <alignment vertical="center"/>
    </xf>
    <xf numFmtId="0" fontId="7" fillId="5" borderId="21" xfId="0" applyFont="1" applyFill="1" applyBorder="1" applyAlignment="1">
      <alignment vertical="center"/>
    </xf>
    <xf numFmtId="56" fontId="17" fillId="0" borderId="0" xfId="0" applyNumberFormat="1" applyFont="1"/>
    <xf numFmtId="0" fontId="17" fillId="0" borderId="0" xfId="0" applyFont="1"/>
    <xf numFmtId="0" fontId="0" fillId="2" borderId="1" xfId="0" applyFont="1" applyFill="1" applyBorder="1"/>
    <xf numFmtId="0" fontId="3" fillId="0" borderId="3" xfId="1" applyBorder="1" applyAlignment="1" applyProtection="1"/>
    <xf numFmtId="0" fontId="10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7" xfId="0" applyBorder="1" applyAlignment="1"/>
    <xf numFmtId="0" fontId="5" fillId="0" borderId="3" xfId="0" applyFont="1" applyFill="1" applyBorder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14" fontId="5" fillId="0" borderId="3" xfId="0" applyNumberFormat="1" applyFont="1" applyFill="1" applyBorder="1" applyAlignment="1"/>
    <xf numFmtId="14" fontId="5" fillId="0" borderId="1" xfId="0" applyNumberFormat="1" applyFont="1" applyFill="1" applyBorder="1" applyAlignment="1"/>
    <xf numFmtId="14" fontId="5" fillId="0" borderId="2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6" xfId="0" applyFont="1" applyFill="1" applyBorder="1" applyAlignment="1"/>
    <xf numFmtId="14" fontId="5" fillId="0" borderId="6" xfId="0" applyNumberFormat="1" applyFont="1" applyFill="1" applyBorder="1" applyAlignment="1"/>
    <xf numFmtId="0" fontId="0" fillId="0" borderId="6" xfId="0" applyFont="1" applyFill="1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5" fillId="0" borderId="3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12" fillId="3" borderId="3" xfId="0" applyFont="1" applyFill="1" applyBorder="1" applyAlignment="1"/>
    <xf numFmtId="0" fontId="12" fillId="3" borderId="1" xfId="0" applyFont="1" applyFill="1" applyBorder="1" applyAlignment="1"/>
    <xf numFmtId="0" fontId="12" fillId="3" borderId="2" xfId="0" applyFont="1" applyFill="1" applyBorder="1" applyAlignment="1"/>
    <xf numFmtId="0" fontId="11" fillId="3" borderId="7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top"/>
    </xf>
    <xf numFmtId="0" fontId="13" fillId="3" borderId="11" xfId="0" applyFont="1" applyFill="1" applyBorder="1" applyAlignment="1">
      <alignment horizontal="center" vertical="top"/>
    </xf>
    <xf numFmtId="0" fontId="13" fillId="3" borderId="12" xfId="0" applyFont="1" applyFill="1" applyBorder="1" applyAlignment="1">
      <alignment horizontal="center" vertical="top"/>
    </xf>
    <xf numFmtId="0" fontId="14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5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left"/>
    </xf>
    <xf numFmtId="14" fontId="12" fillId="3" borderId="6" xfId="0" applyNumberFormat="1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7" fillId="2" borderId="3" xfId="0" applyFont="1" applyFill="1" applyBorder="1" applyAlignment="1"/>
    <xf numFmtId="0" fontId="7" fillId="2" borderId="3" xfId="0" quotePrefix="1" applyFont="1" applyFill="1" applyBorder="1" applyAlignment="1"/>
    <xf numFmtId="0" fontId="14" fillId="3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76" fontId="5" fillId="2" borderId="1" xfId="0" quotePrefix="1" applyNumberFormat="1" applyFont="1" applyFill="1" applyBorder="1" applyAlignment="1"/>
    <xf numFmtId="176" fontId="0" fillId="0" borderId="1" xfId="0" applyNumberFormat="1" applyBorder="1" applyAlignment="1"/>
    <xf numFmtId="176" fontId="0" fillId="0" borderId="2" xfId="0" applyNumberFormat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0" borderId="7" xfId="0" quotePrefix="1" applyFont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left"/>
    </xf>
    <xf numFmtId="179" fontId="5" fillId="0" borderId="1" xfId="0" applyNumberFormat="1" applyFont="1" applyBorder="1" applyAlignment="1">
      <alignment horizontal="left"/>
    </xf>
    <xf numFmtId="179" fontId="5" fillId="0" borderId="2" xfId="0" applyNumberFormat="1" applyFont="1" applyBorder="1" applyAlignment="1">
      <alignment horizontal="left"/>
    </xf>
    <xf numFmtId="178" fontId="6" fillId="2" borderId="3" xfId="0" quotePrefix="1" applyNumberFormat="1" applyFont="1" applyFill="1" applyBorder="1" applyAlignment="1"/>
    <xf numFmtId="178" fontId="6" fillId="0" borderId="1" xfId="0" applyNumberFormat="1" applyFont="1" applyBorder="1" applyAlignment="1"/>
    <xf numFmtId="178" fontId="6" fillId="0" borderId="2" xfId="0" applyNumberFormat="1" applyFont="1" applyBorder="1" applyAlignment="1"/>
    <xf numFmtId="0" fontId="0" fillId="0" borderId="2" xfId="0" applyBorder="1" applyAlignment="1">
      <alignment horizontal="right"/>
    </xf>
    <xf numFmtId="0" fontId="16" fillId="0" borderId="3" xfId="0" applyFont="1" applyFill="1" applyBorder="1" applyAlignment="1"/>
    <xf numFmtId="0" fontId="6" fillId="0" borderId="2" xfId="0" applyFont="1" applyFill="1" applyBorder="1" applyAlignment="1"/>
    <xf numFmtId="178" fontId="6" fillId="2" borderId="1" xfId="0" quotePrefix="1" applyNumberFormat="1" applyFont="1" applyFill="1" applyBorder="1" applyAlignment="1"/>
    <xf numFmtId="0" fontId="6" fillId="2" borderId="3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0" fillId="0" borderId="7" xfId="0" applyFont="1" applyBorder="1" applyAlignment="1">
      <alignment horizontal="center" vertical="center"/>
    </xf>
    <xf numFmtId="176" fontId="5" fillId="2" borderId="3" xfId="0" quotePrefix="1" applyNumberFormat="1" applyFont="1" applyFill="1" applyBorder="1" applyAlignment="1"/>
    <xf numFmtId="176" fontId="5" fillId="2" borderId="2" xfId="0" quotePrefix="1" applyNumberFormat="1" applyFont="1" applyFill="1" applyBorder="1" applyAlignment="1"/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7" fillId="2" borderId="1" xfId="0" quotePrefix="1" applyFont="1" applyFill="1" applyBorder="1" applyAlignment="1"/>
    <xf numFmtId="0" fontId="7" fillId="2" borderId="2" xfId="0" quotePrefix="1" applyFont="1" applyFill="1" applyBorder="1" applyAlignment="1"/>
    <xf numFmtId="0" fontId="12" fillId="3" borderId="1" xfId="0" applyFont="1" applyFill="1" applyBorder="1" applyAlignment="1">
      <alignment horizontal="center"/>
    </xf>
    <xf numFmtId="177" fontId="0" fillId="0" borderId="1" xfId="0" applyNumberFormat="1" applyBorder="1" applyAlignment="1"/>
    <xf numFmtId="177" fontId="0" fillId="0" borderId="2" xfId="0" applyNumberFormat="1" applyBorder="1" applyAlignment="1"/>
    <xf numFmtId="0" fontId="7" fillId="2" borderId="3" xfId="0" quotePrefix="1" applyFont="1" applyFill="1" applyBorder="1" applyAlignment="1">
      <alignment horizontal="center"/>
    </xf>
    <xf numFmtId="0" fontId="17" fillId="2" borderId="3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2" borderId="3" xfId="0" applyFont="1" applyFill="1" applyBorder="1" applyAlignment="1"/>
    <xf numFmtId="0" fontId="18" fillId="0" borderId="1" xfId="0" applyFont="1" applyBorder="1" applyAlignment="1"/>
    <xf numFmtId="0" fontId="18" fillId="0" borderId="2" xfId="0" applyFont="1" applyBorder="1" applyAlignment="1"/>
    <xf numFmtId="0" fontId="17" fillId="2" borderId="3" xfId="0" quotePrefix="1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14" fontId="0" fillId="0" borderId="6" xfId="0" applyNumberFormat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0" fillId="0" borderId="2" xfId="0" applyFont="1" applyBorder="1" applyAlignment="1"/>
    <xf numFmtId="0" fontId="7" fillId="7" borderId="3" xfId="0" applyFont="1" applyFill="1" applyBorder="1" applyAlignment="1"/>
    <xf numFmtId="0" fontId="0" fillId="7" borderId="1" xfId="0" applyFill="1" applyBorder="1" applyAlignment="1"/>
    <xf numFmtId="0" fontId="0" fillId="7" borderId="2" xfId="0" applyFill="1" applyBorder="1" applyAlignment="1"/>
    <xf numFmtId="0" fontId="7" fillId="7" borderId="3" xfId="0" applyFon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19" fillId="7" borderId="3" xfId="0" applyFont="1" applyFill="1" applyBorder="1" applyAlignment="1"/>
    <xf numFmtId="0" fontId="20" fillId="7" borderId="2" xfId="0" applyFont="1" applyFill="1" applyBorder="1" applyAlignment="1"/>
    <xf numFmtId="0" fontId="7" fillId="5" borderId="24" xfId="0" applyFont="1" applyFill="1" applyBorder="1" applyAlignment="1"/>
    <xf numFmtId="0" fontId="7" fillId="7" borderId="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right"/>
    </xf>
    <xf numFmtId="0" fontId="7" fillId="5" borderId="21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0" fillId="0" borderId="23" xfId="0" applyBorder="1" applyAlignment="1"/>
    <xf numFmtId="0" fontId="11" fillId="6" borderId="26" xfId="0" applyFont="1" applyFill="1" applyBorder="1" applyAlignment="1">
      <alignment horizontal="center" wrapText="1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4" fontId="0" fillId="0" borderId="24" xfId="0" applyNumberFormat="1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top"/>
    </xf>
    <xf numFmtId="177" fontId="0" fillId="0" borderId="23" xfId="0" applyNumberFormat="1" applyBorder="1" applyAlignment="1"/>
    <xf numFmtId="0" fontId="14" fillId="6" borderId="24" xfId="0" applyFont="1" applyFill="1" applyBorder="1" applyAlignment="1">
      <alignment horizontal="center"/>
    </xf>
    <xf numFmtId="0" fontId="14" fillId="6" borderId="21" xfId="0" applyFont="1" applyFill="1" applyBorder="1" applyAlignment="1">
      <alignment horizontal="center"/>
    </xf>
    <xf numFmtId="0" fontId="7" fillId="5" borderId="24" xfId="0" applyFont="1" applyFill="1" applyBorder="1" applyAlignment="1">
      <alignment vertical="center"/>
    </xf>
    <xf numFmtId="0" fontId="7" fillId="5" borderId="24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top" wrapText="1"/>
    </xf>
    <xf numFmtId="0" fontId="8" fillId="5" borderId="24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9" Type="http://purl.oclc.org/ooxml/officeDocument/relationships/worksheet" Target="worksheets/sheet39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42" Type="http://purl.oclc.org/ooxml/officeDocument/relationships/worksheet" Target="worksheets/sheet42.xml"/><Relationship Id="rId47" Type="http://purl.oclc.org/ooxml/officeDocument/relationships/theme" Target="theme/theme1.xml"/><Relationship Id="rId50" Type="http://purl.oclc.org/ooxml/officeDocument/relationships/calcChain" Target="calcChain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worksheet" Target="worksheets/sheet46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41" Type="http://purl.oclc.org/ooxml/officeDocument/relationships/worksheet" Target="worksheets/sheet4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styles" Target="styles.xml"/><Relationship Id="rId8" Type="http://purl.oclc.org/ooxml/officeDocument/relationships/worksheet" Target="worksheets/sheet8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38</xdr:col>
      <xdr:colOff>38100</xdr:colOff>
      <xdr:row>6</xdr:row>
      <xdr:rowOff>108695</xdr:rowOff>
    </xdr:from>
    <xdr:to>
      <xdr:col>43</xdr:col>
      <xdr:colOff>171450</xdr:colOff>
      <xdr:row>10</xdr:row>
      <xdr:rowOff>112058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980394" y="1363754"/>
          <a:ext cx="1309968" cy="63089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アカウント作成制限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送信メール形式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%">
              <a:effectLst/>
              <a:latin typeface="+mn-lt"/>
              <a:ea typeface="+mn-ea"/>
              <a:cs typeface="+mn-cs"/>
            </a:rPr>
            <a:t>･･･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38100</xdr:colOff>
      <xdr:row>4</xdr:row>
      <xdr:rowOff>85163</xdr:rowOff>
    </xdr:from>
    <xdr:to>
      <xdr:col>43</xdr:col>
      <xdr:colOff>171450</xdr:colOff>
      <xdr:row>6</xdr:row>
      <xdr:rowOff>108695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509747" y="1015251"/>
          <a:ext cx="1780615" cy="3485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WML_ADM_CONF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 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WEB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メール管理者設定</a:t>
          </a:r>
        </a:p>
      </xdr:txBody>
    </xdr:sp>
    <xdr:clientData/>
  </xdr:twoCellAnchor>
  <xdr:twoCellAnchor>
    <xdr:from>
      <xdr:col>36</xdr:col>
      <xdr:colOff>38100</xdr:colOff>
      <xdr:row>6</xdr:row>
      <xdr:rowOff>108695</xdr:rowOff>
    </xdr:from>
    <xdr:to>
      <xdr:col>38</xdr:col>
      <xdr:colOff>38100</xdr:colOff>
      <xdr:row>10</xdr:row>
      <xdr:rowOff>112058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509747" y="1363754"/>
          <a:ext cx="470647" cy="63089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171450</xdr:colOff>
      <xdr:row>10</xdr:row>
      <xdr:rowOff>9525</xdr:rowOff>
    </xdr:from>
    <xdr:to>
      <xdr:col>8</xdr:col>
      <xdr:colOff>171450</xdr:colOff>
      <xdr:row>18</xdr:row>
      <xdr:rowOff>95250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885825" y="1876425"/>
          <a:ext cx="1190625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アカウント種別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アカウント名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</xdr:txBody>
    </xdr:sp>
    <xdr:clientData/>
  </xdr:twoCellAnchor>
  <xdr:twoCellAnchor>
    <xdr:from>
      <xdr:col>1</xdr:col>
      <xdr:colOff>171450</xdr:colOff>
      <xdr:row>7</xdr:row>
      <xdr:rowOff>123825</xdr:rowOff>
    </xdr:from>
    <xdr:to>
      <xdr:col>8</xdr:col>
      <xdr:colOff>171450</xdr:colOff>
      <xdr:row>10</xdr:row>
      <xdr:rowOff>9525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9575" y="153352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WML_ACCOUNT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アカウント</a:t>
          </a:r>
        </a:p>
      </xdr:txBody>
    </xdr:sp>
    <xdr:clientData/>
  </xdr:twoCellAnchor>
  <xdr:twoCellAnchor>
    <xdr:from>
      <xdr:col>1</xdr:col>
      <xdr:colOff>171450</xdr:colOff>
      <xdr:row>10</xdr:row>
      <xdr:rowOff>9525</xdr:rowOff>
    </xdr:from>
    <xdr:to>
      <xdr:col>3</xdr:col>
      <xdr:colOff>171450</xdr:colOff>
      <xdr:row>18</xdr:row>
      <xdr:rowOff>95250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09575" y="1876425"/>
          <a:ext cx="476250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171450</xdr:colOff>
      <xdr:row>11</xdr:row>
      <xdr:rowOff>9525</xdr:rowOff>
    </xdr:from>
    <xdr:to>
      <xdr:col>8</xdr:col>
      <xdr:colOff>171450</xdr:colOff>
      <xdr:row>11</xdr:row>
      <xdr:rowOff>9525</xdr:rowOff>
    </xdr:to>
    <xdr:sp macro="" textlink="">
      <xdr:nvSpPr>
        <xdr:cNvPr id="110040" name="Line 8"/>
        <xdr:cNvSpPr>
          <a:spLocks noChangeShapeType="1"/>
        </xdr:cNvSpPr>
      </xdr:nvSpPr>
      <xdr:spPr bwMode="auto">
        <a:xfrm>
          <a:off x="409575" y="20288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200025</xdr:colOff>
      <xdr:row>10</xdr:row>
      <xdr:rowOff>47625</xdr:rowOff>
    </xdr:from>
    <xdr:to>
      <xdr:col>19</xdr:col>
      <xdr:colOff>200025</xdr:colOff>
      <xdr:row>18</xdr:row>
      <xdr:rowOff>66675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533775" y="1914525"/>
          <a:ext cx="1190625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種別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デフォルトディレクトリ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表示区分</a:t>
          </a:r>
        </a:p>
      </xdr:txBody>
    </xdr:sp>
    <xdr:clientData/>
  </xdr:twoCellAnchor>
  <xdr:twoCellAnchor>
    <xdr:from>
      <xdr:col>12</xdr:col>
      <xdr:colOff>200025</xdr:colOff>
      <xdr:row>8</xdr:row>
      <xdr:rowOff>9525</xdr:rowOff>
    </xdr:from>
    <xdr:to>
      <xdr:col>19</xdr:col>
      <xdr:colOff>200025</xdr:colOff>
      <xdr:row>10</xdr:row>
      <xdr:rowOff>47625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057525" y="157162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WML_DIRECTORY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ディレクトリ</a:t>
          </a:r>
        </a:p>
      </xdr:txBody>
    </xdr:sp>
    <xdr:clientData/>
  </xdr:twoCellAnchor>
  <xdr:twoCellAnchor>
    <xdr:from>
      <xdr:col>12</xdr:col>
      <xdr:colOff>200025</xdr:colOff>
      <xdr:row>10</xdr:row>
      <xdr:rowOff>47625</xdr:rowOff>
    </xdr:from>
    <xdr:to>
      <xdr:col>14</xdr:col>
      <xdr:colOff>200025</xdr:colOff>
      <xdr:row>18</xdr:row>
      <xdr:rowOff>66675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057525" y="1914525"/>
          <a:ext cx="476250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200025</xdr:colOff>
      <xdr:row>11</xdr:row>
      <xdr:rowOff>57150</xdr:rowOff>
    </xdr:from>
    <xdr:to>
      <xdr:col>19</xdr:col>
      <xdr:colOff>200025</xdr:colOff>
      <xdr:row>11</xdr:row>
      <xdr:rowOff>57150</xdr:rowOff>
    </xdr:to>
    <xdr:sp macro="" textlink="">
      <xdr:nvSpPr>
        <xdr:cNvPr id="110044" name="Line 17"/>
        <xdr:cNvSpPr>
          <a:spLocks noChangeShapeType="1"/>
        </xdr:cNvSpPr>
      </xdr:nvSpPr>
      <xdr:spPr bwMode="auto">
        <a:xfrm>
          <a:off x="3057525" y="207645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171450</xdr:colOff>
      <xdr:row>14</xdr:row>
      <xdr:rowOff>57150</xdr:rowOff>
    </xdr:from>
    <xdr:to>
      <xdr:col>12</xdr:col>
      <xdr:colOff>200025</xdr:colOff>
      <xdr:row>14</xdr:row>
      <xdr:rowOff>57150</xdr:rowOff>
    </xdr:to>
    <xdr:cxnSp macro="">
      <xdr:nvCxnSpPr>
        <xdr:cNvPr id="110045" name="AutoShape 18"/>
        <xdr:cNvCxnSpPr>
          <a:cxnSpLocks noChangeShapeType="1"/>
          <a:stCxn id="1029" idx="3"/>
          <a:endCxn id="1040" idx="1"/>
        </xdr:cNvCxnSpPr>
      </xdr:nvCxnSpPr>
      <xdr:spPr bwMode="auto">
        <a:xfrm>
          <a:off x="2076450" y="2533650"/>
          <a:ext cx="981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180975</xdr:colOff>
      <xdr:row>36</xdr:row>
      <xdr:rowOff>0</xdr:rowOff>
    </xdr:from>
    <xdr:to>
      <xdr:col>19</xdr:col>
      <xdr:colOff>180975</xdr:colOff>
      <xdr:row>41</xdr:row>
      <xdr:rowOff>57150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3475504" y="5961529"/>
          <a:ext cx="1176618" cy="8415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フィルター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フィルター名称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</xdr:txBody>
    </xdr:sp>
    <xdr:clientData/>
  </xdr:twoCellAnchor>
  <xdr:twoCellAnchor>
    <xdr:from>
      <xdr:col>12</xdr:col>
      <xdr:colOff>180975</xdr:colOff>
      <xdr:row>33</xdr:row>
      <xdr:rowOff>114300</xdr:rowOff>
    </xdr:from>
    <xdr:to>
      <xdr:col>19</xdr:col>
      <xdr:colOff>180975</xdr:colOff>
      <xdr:row>36</xdr:row>
      <xdr:rowOff>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3004857" y="5605182"/>
          <a:ext cx="1647265" cy="3563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WML_FILTER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フィルター</a:t>
          </a:r>
        </a:p>
      </xdr:txBody>
    </xdr:sp>
    <xdr:clientData/>
  </xdr:twoCellAnchor>
  <xdr:twoCellAnchor>
    <xdr:from>
      <xdr:col>12</xdr:col>
      <xdr:colOff>180975</xdr:colOff>
      <xdr:row>36</xdr:row>
      <xdr:rowOff>0</xdr:rowOff>
    </xdr:from>
    <xdr:to>
      <xdr:col>14</xdr:col>
      <xdr:colOff>180975</xdr:colOff>
      <xdr:row>41</xdr:row>
      <xdr:rowOff>57150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3004857" y="5961529"/>
          <a:ext cx="470647" cy="8415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180975</xdr:colOff>
      <xdr:row>37</xdr:row>
      <xdr:rowOff>9525</xdr:rowOff>
    </xdr:from>
    <xdr:to>
      <xdr:col>19</xdr:col>
      <xdr:colOff>180975</xdr:colOff>
      <xdr:row>37</xdr:row>
      <xdr:rowOff>9525</xdr:rowOff>
    </xdr:to>
    <xdr:sp macro="" textlink="">
      <xdr:nvSpPr>
        <xdr:cNvPr id="110049" name="Line 22"/>
        <xdr:cNvSpPr>
          <a:spLocks noChangeShapeType="1"/>
        </xdr:cNvSpPr>
      </xdr:nvSpPr>
      <xdr:spPr bwMode="auto">
        <a:xfrm>
          <a:off x="3038475" y="59912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85725</xdr:colOff>
      <xdr:row>32</xdr:row>
      <xdr:rowOff>0</xdr:rowOff>
    </xdr:from>
    <xdr:to>
      <xdr:col>29</xdr:col>
      <xdr:colOff>85725</xdr:colOff>
      <xdr:row>37</xdr:row>
      <xdr:rowOff>66675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5800725" y="5219700"/>
          <a:ext cx="1190625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フィルター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条件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No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条件種別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条件式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条件</a:t>
          </a:r>
        </a:p>
        <a:p>
          <a:pPr algn="l" rtl="0"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85725</xdr:colOff>
      <xdr:row>29</xdr:row>
      <xdr:rowOff>123825</xdr:rowOff>
    </xdr:from>
    <xdr:to>
      <xdr:col>29</xdr:col>
      <xdr:colOff>85725</xdr:colOff>
      <xdr:row>32</xdr:row>
      <xdr:rowOff>9525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5324475" y="488632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WML_FILTER_CONDITION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フィルター条件</a:t>
          </a:r>
        </a:p>
      </xdr:txBody>
    </xdr:sp>
    <xdr:clientData/>
  </xdr:twoCellAnchor>
  <xdr:twoCellAnchor>
    <xdr:from>
      <xdr:col>22</xdr:col>
      <xdr:colOff>85725</xdr:colOff>
      <xdr:row>32</xdr:row>
      <xdr:rowOff>9525</xdr:rowOff>
    </xdr:from>
    <xdr:to>
      <xdr:col>24</xdr:col>
      <xdr:colOff>85725</xdr:colOff>
      <xdr:row>37</xdr:row>
      <xdr:rowOff>66675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5324475" y="5229225"/>
          <a:ext cx="476250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</xdr:txBody>
    </xdr:sp>
    <xdr:clientData/>
  </xdr:twoCellAnchor>
  <xdr:twoCellAnchor>
    <xdr:from>
      <xdr:col>22</xdr:col>
      <xdr:colOff>85725</xdr:colOff>
      <xdr:row>34</xdr:row>
      <xdr:rowOff>0</xdr:rowOff>
    </xdr:from>
    <xdr:to>
      <xdr:col>29</xdr:col>
      <xdr:colOff>85725</xdr:colOff>
      <xdr:row>34</xdr:row>
      <xdr:rowOff>0</xdr:rowOff>
    </xdr:to>
    <xdr:sp macro="" textlink="">
      <xdr:nvSpPr>
        <xdr:cNvPr id="110053" name="Line 27"/>
        <xdr:cNvSpPr>
          <a:spLocks noChangeShapeType="1"/>
        </xdr:cNvSpPr>
      </xdr:nvSpPr>
      <xdr:spPr bwMode="auto">
        <a:xfrm>
          <a:off x="5324475" y="552450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180975</xdr:colOff>
      <xdr:row>34</xdr:row>
      <xdr:rowOff>114300</xdr:rowOff>
    </xdr:from>
    <xdr:to>
      <xdr:col>22</xdr:col>
      <xdr:colOff>85725</xdr:colOff>
      <xdr:row>38</xdr:row>
      <xdr:rowOff>104775</xdr:rowOff>
    </xdr:to>
    <xdr:cxnSp macro="">
      <xdr:nvCxnSpPr>
        <xdr:cNvPr id="110054" name="AutoShape 28"/>
        <xdr:cNvCxnSpPr>
          <a:cxnSpLocks noChangeShapeType="1"/>
          <a:stCxn id="1043" idx="3"/>
          <a:endCxn id="1050" idx="1"/>
        </xdr:cNvCxnSpPr>
      </xdr:nvCxnSpPr>
      <xdr:spPr bwMode="auto">
        <a:xfrm flipV="1">
          <a:off x="4705350" y="5638800"/>
          <a:ext cx="619125" cy="600075"/>
        </a:xfrm>
        <a:prstGeom prst="bentConnector3">
          <a:avLst>
            <a:gd name="adj1" fmla="val 4923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38100</xdr:colOff>
      <xdr:row>13</xdr:row>
      <xdr:rowOff>99170</xdr:rowOff>
    </xdr:from>
    <xdr:to>
      <xdr:col>44</xdr:col>
      <xdr:colOff>44824</xdr:colOff>
      <xdr:row>23</xdr:row>
      <xdr:rowOff>56029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8980394" y="2452405"/>
          <a:ext cx="1418665" cy="15256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ゴミ箱 自動削除区分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送信済み 自動削除区分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草稿 自動削除区分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受信箱 自動削除区分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保管 自動削除区分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38100</xdr:colOff>
      <xdr:row>11</xdr:row>
      <xdr:rowOff>56587</xdr:rowOff>
    </xdr:from>
    <xdr:to>
      <xdr:col>44</xdr:col>
      <xdr:colOff>44824</xdr:colOff>
      <xdr:row>13</xdr:row>
      <xdr:rowOff>99170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8509747" y="2096058"/>
          <a:ext cx="1889312" cy="3563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WML_AUTODELETE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  メール自動削除設定</a:t>
          </a:r>
        </a:p>
      </xdr:txBody>
    </xdr:sp>
    <xdr:clientData/>
  </xdr:twoCellAnchor>
  <xdr:twoCellAnchor>
    <xdr:from>
      <xdr:col>36</xdr:col>
      <xdr:colOff>38100</xdr:colOff>
      <xdr:row>13</xdr:row>
      <xdr:rowOff>99170</xdr:rowOff>
    </xdr:from>
    <xdr:to>
      <xdr:col>38</xdr:col>
      <xdr:colOff>38100</xdr:colOff>
      <xdr:row>23</xdr:row>
      <xdr:rowOff>56029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8509747" y="2452405"/>
          <a:ext cx="470647" cy="15256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174812</xdr:colOff>
      <xdr:row>24</xdr:row>
      <xdr:rowOff>123825</xdr:rowOff>
    </xdr:from>
    <xdr:to>
      <xdr:col>19</xdr:col>
      <xdr:colOff>174812</xdr:colOff>
      <xdr:row>29</xdr:row>
      <xdr:rowOff>114300</xdr:rowOff>
    </xdr:to>
    <xdr:sp macro="" textlink="">
      <xdr:nvSpPr>
        <xdr:cNvPr id="1063" name="Text Box 39"/>
        <xdr:cNvSpPr txBox="1">
          <a:spLocks noChangeArrowheads="1"/>
        </xdr:cNvSpPr>
      </xdr:nvSpPr>
      <xdr:spPr bwMode="auto">
        <a:xfrm>
          <a:off x="3469341" y="4202766"/>
          <a:ext cx="1176618" cy="7748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アカウント文字列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受信済みメール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UID</a:t>
          </a: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174812</xdr:colOff>
      <xdr:row>22</xdr:row>
      <xdr:rowOff>85725</xdr:rowOff>
    </xdr:from>
    <xdr:to>
      <xdr:col>19</xdr:col>
      <xdr:colOff>174812</xdr:colOff>
      <xdr:row>24</xdr:row>
      <xdr:rowOff>123825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2998694" y="3850901"/>
          <a:ext cx="1647265" cy="3518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WML_UIDL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受信済みメール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UIDL</a:t>
          </a:r>
        </a:p>
      </xdr:txBody>
    </xdr:sp>
    <xdr:clientData/>
  </xdr:twoCellAnchor>
  <xdr:twoCellAnchor>
    <xdr:from>
      <xdr:col>12</xdr:col>
      <xdr:colOff>174812</xdr:colOff>
      <xdr:row>24</xdr:row>
      <xdr:rowOff>123825</xdr:rowOff>
    </xdr:from>
    <xdr:to>
      <xdr:col>14</xdr:col>
      <xdr:colOff>174812</xdr:colOff>
      <xdr:row>29</xdr:row>
      <xdr:rowOff>114300</xdr:rowOff>
    </xdr:to>
    <xdr:sp macro="" textlink="">
      <xdr:nvSpPr>
        <xdr:cNvPr id="1065" name="Text Box 41"/>
        <xdr:cNvSpPr txBox="1">
          <a:spLocks noChangeArrowheads="1"/>
        </xdr:cNvSpPr>
      </xdr:nvSpPr>
      <xdr:spPr bwMode="auto">
        <a:xfrm>
          <a:off x="2998694" y="4202766"/>
          <a:ext cx="470647" cy="7748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171450</xdr:colOff>
      <xdr:row>25</xdr:row>
      <xdr:rowOff>133350</xdr:rowOff>
    </xdr:from>
    <xdr:to>
      <xdr:col>19</xdr:col>
      <xdr:colOff>171450</xdr:colOff>
      <xdr:row>25</xdr:row>
      <xdr:rowOff>133350</xdr:rowOff>
    </xdr:to>
    <xdr:sp macro="" textlink="">
      <xdr:nvSpPr>
        <xdr:cNvPr id="110061" name="Line 42"/>
        <xdr:cNvSpPr>
          <a:spLocks noChangeShapeType="1"/>
        </xdr:cNvSpPr>
      </xdr:nvSpPr>
      <xdr:spPr bwMode="auto">
        <a:xfrm flipV="1">
          <a:off x="3028950" y="428625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171450</xdr:colOff>
      <xdr:row>14</xdr:row>
      <xdr:rowOff>47625</xdr:rowOff>
    </xdr:from>
    <xdr:to>
      <xdr:col>12</xdr:col>
      <xdr:colOff>171450</xdr:colOff>
      <xdr:row>27</xdr:row>
      <xdr:rowOff>38100</xdr:rowOff>
    </xdr:to>
    <xdr:cxnSp macro="">
      <xdr:nvCxnSpPr>
        <xdr:cNvPr id="110062" name="AutoShape 43"/>
        <xdr:cNvCxnSpPr>
          <a:cxnSpLocks noChangeShapeType="1"/>
          <a:stCxn id="1029" idx="3"/>
          <a:endCxn id="1065" idx="1"/>
        </xdr:cNvCxnSpPr>
      </xdr:nvCxnSpPr>
      <xdr:spPr bwMode="auto">
        <a:xfrm>
          <a:off x="2076450" y="2524125"/>
          <a:ext cx="952500" cy="19716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14</xdr:row>
      <xdr:rowOff>47625</xdr:rowOff>
    </xdr:from>
    <xdr:to>
      <xdr:col>12</xdr:col>
      <xdr:colOff>180975</xdr:colOff>
      <xdr:row>38</xdr:row>
      <xdr:rowOff>104775</xdr:rowOff>
    </xdr:to>
    <xdr:cxnSp macro="">
      <xdr:nvCxnSpPr>
        <xdr:cNvPr id="110063" name="AutoShape 50"/>
        <xdr:cNvCxnSpPr>
          <a:cxnSpLocks noChangeShapeType="1"/>
          <a:stCxn id="1029" idx="3"/>
          <a:endCxn id="1045" idx="1"/>
        </xdr:cNvCxnSpPr>
      </xdr:nvCxnSpPr>
      <xdr:spPr bwMode="auto">
        <a:xfrm>
          <a:off x="2076450" y="2524125"/>
          <a:ext cx="962025" cy="37147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76200</xdr:colOff>
      <xdr:row>40</xdr:row>
      <xdr:rowOff>112059</xdr:rowOff>
    </xdr:from>
    <xdr:to>
      <xdr:col>29</xdr:col>
      <xdr:colOff>76200</xdr:colOff>
      <xdr:row>44</xdr:row>
      <xdr:rowOff>114300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5723965" y="6701118"/>
          <a:ext cx="1176617" cy="629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フィルター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フィルター適用順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76200</xdr:colOff>
      <xdr:row>38</xdr:row>
      <xdr:rowOff>76200</xdr:rowOff>
    </xdr:from>
    <xdr:to>
      <xdr:col>29</xdr:col>
      <xdr:colOff>76200</xdr:colOff>
      <xdr:row>40</xdr:row>
      <xdr:rowOff>114300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5253318" y="6351494"/>
          <a:ext cx="1647264" cy="3518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WML_FILTER_SORT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フィルター適用順</a:t>
          </a:r>
        </a:p>
      </xdr:txBody>
    </xdr:sp>
    <xdr:clientData/>
  </xdr:twoCellAnchor>
  <xdr:twoCellAnchor>
    <xdr:from>
      <xdr:col>22</xdr:col>
      <xdr:colOff>76200</xdr:colOff>
      <xdr:row>40</xdr:row>
      <xdr:rowOff>114300</xdr:rowOff>
    </xdr:from>
    <xdr:to>
      <xdr:col>24</xdr:col>
      <xdr:colOff>76200</xdr:colOff>
      <xdr:row>44</xdr:row>
      <xdr:rowOff>114300</xdr:rowOff>
    </xdr:to>
    <xdr:sp macro="" textlink="">
      <xdr:nvSpPr>
        <xdr:cNvPr id="1077" name="Text Box 53"/>
        <xdr:cNvSpPr txBox="1">
          <a:spLocks noChangeArrowheads="1"/>
        </xdr:cNvSpPr>
      </xdr:nvSpPr>
      <xdr:spPr bwMode="auto">
        <a:xfrm>
          <a:off x="5253318" y="6703359"/>
          <a:ext cx="470647" cy="6275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</xdr:txBody>
    </xdr:sp>
    <xdr:clientData/>
  </xdr:twoCellAnchor>
  <xdr:twoCellAnchor>
    <xdr:from>
      <xdr:col>22</xdr:col>
      <xdr:colOff>76200</xdr:colOff>
      <xdr:row>42</xdr:row>
      <xdr:rowOff>104775</xdr:rowOff>
    </xdr:from>
    <xdr:to>
      <xdr:col>29</xdr:col>
      <xdr:colOff>76200</xdr:colOff>
      <xdr:row>42</xdr:row>
      <xdr:rowOff>104775</xdr:rowOff>
    </xdr:to>
    <xdr:sp macro="" textlink="">
      <xdr:nvSpPr>
        <xdr:cNvPr id="110067" name="Line 54"/>
        <xdr:cNvSpPr>
          <a:spLocks noChangeShapeType="1"/>
        </xdr:cNvSpPr>
      </xdr:nvSpPr>
      <xdr:spPr bwMode="auto">
        <a:xfrm>
          <a:off x="5314950" y="684847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180975</xdr:colOff>
      <xdr:row>38</xdr:row>
      <xdr:rowOff>104775</xdr:rowOff>
    </xdr:from>
    <xdr:to>
      <xdr:col>22</xdr:col>
      <xdr:colOff>76200</xdr:colOff>
      <xdr:row>42</xdr:row>
      <xdr:rowOff>114300</xdr:rowOff>
    </xdr:to>
    <xdr:cxnSp macro="">
      <xdr:nvCxnSpPr>
        <xdr:cNvPr id="110068" name="AutoShape 55"/>
        <xdr:cNvCxnSpPr>
          <a:cxnSpLocks noChangeShapeType="1"/>
          <a:stCxn id="1043" idx="3"/>
          <a:endCxn id="1077" idx="1"/>
        </xdr:cNvCxnSpPr>
      </xdr:nvCxnSpPr>
      <xdr:spPr bwMode="auto">
        <a:xfrm>
          <a:off x="4705350" y="6238875"/>
          <a:ext cx="609600" cy="6191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14</xdr:row>
      <xdr:rowOff>47625</xdr:rowOff>
    </xdr:from>
    <xdr:to>
      <xdr:col>22</xdr:col>
      <xdr:colOff>76200</xdr:colOff>
      <xdr:row>42</xdr:row>
      <xdr:rowOff>114300</xdr:rowOff>
    </xdr:to>
    <xdr:cxnSp macro="">
      <xdr:nvCxnSpPr>
        <xdr:cNvPr id="110069" name="AutoShape 56"/>
        <xdr:cNvCxnSpPr>
          <a:cxnSpLocks noChangeShapeType="1"/>
          <a:stCxn id="1029" idx="3"/>
          <a:endCxn id="1077" idx="1"/>
        </xdr:cNvCxnSpPr>
      </xdr:nvCxnSpPr>
      <xdr:spPr bwMode="auto">
        <a:xfrm>
          <a:off x="2076450" y="2524125"/>
          <a:ext cx="3238500" cy="4333875"/>
        </a:xfrm>
        <a:prstGeom prst="bentConnector3">
          <a:avLst>
            <a:gd name="adj1" fmla="val 1462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47625</xdr:colOff>
      <xdr:row>26</xdr:row>
      <xdr:rowOff>56584</xdr:rowOff>
    </xdr:from>
    <xdr:to>
      <xdr:col>43</xdr:col>
      <xdr:colOff>190500</xdr:colOff>
      <xdr:row>31</xdr:row>
      <xdr:rowOff>127741</xdr:rowOff>
    </xdr:to>
    <xdr:sp macro="" textlink="">
      <xdr:nvSpPr>
        <xdr:cNvPr id="1081" name="Text Box 57"/>
        <xdr:cNvSpPr txBox="1">
          <a:spLocks noChangeArrowheads="1"/>
        </xdr:cNvSpPr>
      </xdr:nvSpPr>
      <xdr:spPr bwMode="auto">
        <a:xfrm>
          <a:off x="8989919" y="4449290"/>
          <a:ext cx="1319493" cy="8555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自動削除区分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自動削除 年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自動削除 月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自動削除 日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47625</xdr:colOff>
      <xdr:row>24</xdr:row>
      <xdr:rowOff>18484</xdr:rowOff>
    </xdr:from>
    <xdr:to>
      <xdr:col>43</xdr:col>
      <xdr:colOff>190500</xdr:colOff>
      <xdr:row>26</xdr:row>
      <xdr:rowOff>56584</xdr:rowOff>
    </xdr:to>
    <xdr:sp macro="" textlink="">
      <xdr:nvSpPr>
        <xdr:cNvPr id="1082" name="Text Box 58"/>
        <xdr:cNvSpPr txBox="1">
          <a:spLocks noChangeArrowheads="1"/>
        </xdr:cNvSpPr>
      </xdr:nvSpPr>
      <xdr:spPr bwMode="auto">
        <a:xfrm>
          <a:off x="8519272" y="4097425"/>
          <a:ext cx="1790140" cy="3518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WML_AUTODELETE_LOG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送受信ログ自動削除設定</a:t>
          </a:r>
        </a:p>
      </xdr:txBody>
    </xdr:sp>
    <xdr:clientData/>
  </xdr:twoCellAnchor>
  <xdr:twoCellAnchor>
    <xdr:from>
      <xdr:col>36</xdr:col>
      <xdr:colOff>47625</xdr:colOff>
      <xdr:row>26</xdr:row>
      <xdr:rowOff>56584</xdr:rowOff>
    </xdr:from>
    <xdr:to>
      <xdr:col>38</xdr:col>
      <xdr:colOff>47625</xdr:colOff>
      <xdr:row>31</xdr:row>
      <xdr:rowOff>127741</xdr:rowOff>
    </xdr:to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8519272" y="4449290"/>
          <a:ext cx="470647" cy="8555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152400</xdr:colOff>
      <xdr:row>10</xdr:row>
      <xdr:rowOff>142875</xdr:rowOff>
    </xdr:from>
    <xdr:to>
      <xdr:col>31</xdr:col>
      <xdr:colOff>152400</xdr:colOff>
      <xdr:row>17</xdr:row>
      <xdr:rowOff>114300</xdr:rowOff>
    </xdr:to>
    <xdr:sp macro="" textlink="">
      <xdr:nvSpPr>
        <xdr:cNvPr id="1084" name="Text Box 60"/>
        <xdr:cNvSpPr txBox="1">
          <a:spLocks noChangeArrowheads="1"/>
        </xdr:cNvSpPr>
      </xdr:nvSpPr>
      <xdr:spPr bwMode="auto">
        <a:xfrm>
          <a:off x="6343650" y="2009775"/>
          <a:ext cx="1190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ソートキー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表示順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24</xdr:col>
      <xdr:colOff>152400</xdr:colOff>
      <xdr:row>8</xdr:row>
      <xdr:rowOff>104775</xdr:rowOff>
    </xdr:from>
    <xdr:to>
      <xdr:col>31</xdr:col>
      <xdr:colOff>152400</xdr:colOff>
      <xdr:row>10</xdr:row>
      <xdr:rowOff>142875</xdr:rowOff>
    </xdr:to>
    <xdr:sp macro="" textlink="">
      <xdr:nvSpPr>
        <xdr:cNvPr id="1085" name="Text Box 61"/>
        <xdr:cNvSpPr txBox="1">
          <a:spLocks noChangeArrowheads="1"/>
        </xdr:cNvSpPr>
      </xdr:nvSpPr>
      <xdr:spPr bwMode="auto">
        <a:xfrm>
          <a:off x="5867400" y="166687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WML_MAILDATA_SORT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メール情報表示順</a:t>
          </a:r>
        </a:p>
      </xdr:txBody>
    </xdr:sp>
    <xdr:clientData/>
  </xdr:twoCellAnchor>
  <xdr:twoCellAnchor>
    <xdr:from>
      <xdr:col>24</xdr:col>
      <xdr:colOff>152400</xdr:colOff>
      <xdr:row>10</xdr:row>
      <xdr:rowOff>142875</xdr:rowOff>
    </xdr:from>
    <xdr:to>
      <xdr:col>26</xdr:col>
      <xdr:colOff>152400</xdr:colOff>
      <xdr:row>17</xdr:row>
      <xdr:rowOff>114300</xdr:rowOff>
    </xdr:to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5867400" y="2009775"/>
          <a:ext cx="4762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</xdr:txBody>
    </xdr:sp>
    <xdr:clientData/>
  </xdr:twoCellAnchor>
  <xdr:twoCellAnchor>
    <xdr:from>
      <xdr:col>24</xdr:col>
      <xdr:colOff>152400</xdr:colOff>
      <xdr:row>14</xdr:row>
      <xdr:rowOff>142875</xdr:rowOff>
    </xdr:from>
    <xdr:to>
      <xdr:col>31</xdr:col>
      <xdr:colOff>152400</xdr:colOff>
      <xdr:row>14</xdr:row>
      <xdr:rowOff>142875</xdr:rowOff>
    </xdr:to>
    <xdr:sp macro="" textlink="">
      <xdr:nvSpPr>
        <xdr:cNvPr id="110076" name="Line 63"/>
        <xdr:cNvSpPr>
          <a:spLocks noChangeShapeType="1"/>
        </xdr:cNvSpPr>
      </xdr:nvSpPr>
      <xdr:spPr bwMode="auto">
        <a:xfrm>
          <a:off x="5867400" y="261937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57150</xdr:colOff>
      <xdr:row>7</xdr:row>
      <xdr:rowOff>123825</xdr:rowOff>
    </xdr:from>
    <xdr:to>
      <xdr:col>28</xdr:col>
      <xdr:colOff>38100</xdr:colOff>
      <xdr:row>8</xdr:row>
      <xdr:rowOff>104775</xdr:rowOff>
    </xdr:to>
    <xdr:cxnSp macro="">
      <xdr:nvCxnSpPr>
        <xdr:cNvPr id="110077" name="AutoShape 64"/>
        <xdr:cNvCxnSpPr>
          <a:cxnSpLocks noChangeShapeType="1"/>
          <a:stCxn id="1030" idx="0"/>
          <a:endCxn id="1085" idx="0"/>
        </xdr:cNvCxnSpPr>
      </xdr:nvCxnSpPr>
      <xdr:spPr bwMode="auto">
        <a:xfrm rot="5400000" flipV="1">
          <a:off x="3910013" y="-1128713"/>
          <a:ext cx="133350" cy="5457825"/>
        </a:xfrm>
        <a:prstGeom prst="bentConnector3">
          <a:avLst>
            <a:gd name="adj1" fmla="val -17143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200025</xdr:colOff>
      <xdr:row>14</xdr:row>
      <xdr:rowOff>57150</xdr:rowOff>
    </xdr:from>
    <xdr:to>
      <xdr:col>24</xdr:col>
      <xdr:colOff>152400</xdr:colOff>
      <xdr:row>14</xdr:row>
      <xdr:rowOff>57150</xdr:rowOff>
    </xdr:to>
    <xdr:cxnSp macro="">
      <xdr:nvCxnSpPr>
        <xdr:cNvPr id="110078" name="AutoShape 65"/>
        <xdr:cNvCxnSpPr>
          <a:cxnSpLocks noChangeShapeType="1"/>
          <a:stCxn id="1038" idx="3"/>
          <a:endCxn id="1086" idx="1"/>
        </xdr:cNvCxnSpPr>
      </xdr:nvCxnSpPr>
      <xdr:spPr bwMode="auto">
        <a:xfrm>
          <a:off x="4724400" y="2533650"/>
          <a:ext cx="1143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47625</xdr:colOff>
      <xdr:row>21</xdr:row>
      <xdr:rowOff>76200</xdr:rowOff>
    </xdr:from>
    <xdr:to>
      <xdr:col>32</xdr:col>
      <xdr:colOff>47625</xdr:colOff>
      <xdr:row>28</xdr:row>
      <xdr:rowOff>47625</xdr:rowOff>
    </xdr:to>
    <xdr:sp macro="" textlink="">
      <xdr:nvSpPr>
        <xdr:cNvPr id="1090" name="Text Box 66"/>
        <xdr:cNvSpPr txBox="1">
          <a:spLocks noChangeArrowheads="1"/>
        </xdr:cNvSpPr>
      </xdr:nvSpPr>
      <xdr:spPr bwMode="auto">
        <a:xfrm>
          <a:off x="6477000" y="3619500"/>
          <a:ext cx="1190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ラベル名称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ラベル区分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並び順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47625</xdr:colOff>
      <xdr:row>19</xdr:row>
      <xdr:rowOff>38100</xdr:rowOff>
    </xdr:from>
    <xdr:to>
      <xdr:col>32</xdr:col>
      <xdr:colOff>47625</xdr:colOff>
      <xdr:row>21</xdr:row>
      <xdr:rowOff>76200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6000750" y="3276600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WML_LABEL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           ラベル</a:t>
          </a:r>
        </a:p>
      </xdr:txBody>
    </xdr:sp>
    <xdr:clientData/>
  </xdr:twoCellAnchor>
  <xdr:twoCellAnchor>
    <xdr:from>
      <xdr:col>25</xdr:col>
      <xdr:colOff>47625</xdr:colOff>
      <xdr:row>21</xdr:row>
      <xdr:rowOff>76200</xdr:rowOff>
    </xdr:from>
    <xdr:to>
      <xdr:col>27</xdr:col>
      <xdr:colOff>47625</xdr:colOff>
      <xdr:row>28</xdr:row>
      <xdr:rowOff>47625</xdr:rowOff>
    </xdr:to>
    <xdr:sp macro="" textlink="">
      <xdr:nvSpPr>
        <xdr:cNvPr id="1092" name="Text Box 68"/>
        <xdr:cNvSpPr txBox="1">
          <a:spLocks noChangeArrowheads="1"/>
        </xdr:cNvSpPr>
      </xdr:nvSpPr>
      <xdr:spPr bwMode="auto">
        <a:xfrm>
          <a:off x="6000750" y="3619500"/>
          <a:ext cx="4762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</xdr:txBody>
    </xdr:sp>
    <xdr:clientData/>
  </xdr:twoCellAnchor>
  <xdr:twoCellAnchor>
    <xdr:from>
      <xdr:col>25</xdr:col>
      <xdr:colOff>47625</xdr:colOff>
      <xdr:row>22</xdr:row>
      <xdr:rowOff>76200</xdr:rowOff>
    </xdr:from>
    <xdr:to>
      <xdr:col>32</xdr:col>
      <xdr:colOff>47625</xdr:colOff>
      <xdr:row>22</xdr:row>
      <xdr:rowOff>76200</xdr:rowOff>
    </xdr:to>
    <xdr:sp macro="" textlink="">
      <xdr:nvSpPr>
        <xdr:cNvPr id="110082" name="Line 69"/>
        <xdr:cNvSpPr>
          <a:spLocks noChangeShapeType="1"/>
        </xdr:cNvSpPr>
      </xdr:nvSpPr>
      <xdr:spPr bwMode="auto">
        <a:xfrm>
          <a:off x="6000750" y="377190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200025</xdr:colOff>
      <xdr:row>14</xdr:row>
      <xdr:rowOff>57150</xdr:rowOff>
    </xdr:from>
    <xdr:to>
      <xdr:col>25</xdr:col>
      <xdr:colOff>47625</xdr:colOff>
      <xdr:row>24</xdr:row>
      <xdr:rowOff>142875</xdr:rowOff>
    </xdr:to>
    <xdr:cxnSp macro="">
      <xdr:nvCxnSpPr>
        <xdr:cNvPr id="110083" name="AutoShape 70"/>
        <xdr:cNvCxnSpPr>
          <a:cxnSpLocks noChangeShapeType="1"/>
          <a:stCxn id="1038" idx="3"/>
          <a:endCxn id="1092" idx="1"/>
        </xdr:cNvCxnSpPr>
      </xdr:nvCxnSpPr>
      <xdr:spPr bwMode="auto">
        <a:xfrm>
          <a:off x="4724400" y="2533650"/>
          <a:ext cx="1276350" cy="16097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57150</xdr:colOff>
      <xdr:row>7</xdr:row>
      <xdr:rowOff>123825</xdr:rowOff>
    </xdr:from>
    <xdr:to>
      <xdr:col>32</xdr:col>
      <xdr:colOff>47625</xdr:colOff>
      <xdr:row>24</xdr:row>
      <xdr:rowOff>142875</xdr:rowOff>
    </xdr:to>
    <xdr:cxnSp macro="">
      <xdr:nvCxnSpPr>
        <xdr:cNvPr id="110084" name="AutoShape 71"/>
        <xdr:cNvCxnSpPr>
          <a:cxnSpLocks noChangeShapeType="1"/>
          <a:stCxn id="1030" idx="0"/>
          <a:endCxn id="1090" idx="3"/>
        </xdr:cNvCxnSpPr>
      </xdr:nvCxnSpPr>
      <xdr:spPr bwMode="auto">
        <a:xfrm rot="5400000" flipV="1">
          <a:off x="3152775" y="-371475"/>
          <a:ext cx="2609850" cy="6419850"/>
        </a:xfrm>
        <a:prstGeom prst="bentConnector4">
          <a:avLst>
            <a:gd name="adj1" fmla="val -8759"/>
            <a:gd name="adj2" fmla="val 10356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76200</xdr:colOff>
      <xdr:row>60</xdr:row>
      <xdr:rowOff>142875</xdr:rowOff>
    </xdr:from>
    <xdr:to>
      <xdr:col>8</xdr:col>
      <xdr:colOff>76200</xdr:colOff>
      <xdr:row>69</xdr:row>
      <xdr:rowOff>9525</xdr:rowOff>
    </xdr:to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790575" y="9648825"/>
          <a:ext cx="1190625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種別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デフォルトディレクトリ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表示区分</a:t>
          </a:r>
        </a:p>
      </xdr:txBody>
    </xdr:sp>
    <xdr:clientData/>
  </xdr:twoCellAnchor>
  <xdr:twoCellAnchor>
    <xdr:from>
      <xdr:col>1</xdr:col>
      <xdr:colOff>76200</xdr:colOff>
      <xdr:row>58</xdr:row>
      <xdr:rowOff>104775</xdr:rowOff>
    </xdr:from>
    <xdr:to>
      <xdr:col>8</xdr:col>
      <xdr:colOff>76200</xdr:colOff>
      <xdr:row>60</xdr:row>
      <xdr:rowOff>142875</xdr:rowOff>
    </xdr:to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314325" y="930592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WML_DIRECTORY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ディレクトリ</a:t>
          </a:r>
        </a:p>
      </xdr:txBody>
    </xdr:sp>
    <xdr:clientData/>
  </xdr:twoCellAnchor>
  <xdr:twoCellAnchor>
    <xdr:from>
      <xdr:col>1</xdr:col>
      <xdr:colOff>76200</xdr:colOff>
      <xdr:row>60</xdr:row>
      <xdr:rowOff>142875</xdr:rowOff>
    </xdr:from>
    <xdr:to>
      <xdr:col>3</xdr:col>
      <xdr:colOff>76200</xdr:colOff>
      <xdr:row>69</xdr:row>
      <xdr:rowOff>9525</xdr:rowOff>
    </xdr:to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314325" y="9648825"/>
          <a:ext cx="476250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76200</xdr:colOff>
      <xdr:row>62</xdr:row>
      <xdr:rowOff>0</xdr:rowOff>
    </xdr:from>
    <xdr:to>
      <xdr:col>8</xdr:col>
      <xdr:colOff>76200</xdr:colOff>
      <xdr:row>62</xdr:row>
      <xdr:rowOff>0</xdr:rowOff>
    </xdr:to>
    <xdr:sp macro="" textlink="">
      <xdr:nvSpPr>
        <xdr:cNvPr id="110088" name="Line 75"/>
        <xdr:cNvSpPr>
          <a:spLocks noChangeShapeType="1"/>
        </xdr:cNvSpPr>
      </xdr:nvSpPr>
      <xdr:spPr bwMode="auto">
        <a:xfrm>
          <a:off x="314325" y="981075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57150</xdr:colOff>
      <xdr:row>61</xdr:row>
      <xdr:rowOff>85725</xdr:rowOff>
    </xdr:from>
    <xdr:to>
      <xdr:col>18</xdr:col>
      <xdr:colOff>57150</xdr:colOff>
      <xdr:row>74</xdr:row>
      <xdr:rowOff>19050</xdr:rowOff>
    </xdr:to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3152775" y="9744075"/>
          <a:ext cx="1190625" cy="1914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件名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送信日時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送信元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添付ファイルフラグ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状態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返信フラグ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転送フラグ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未読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既読フラグ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ディスク容量</a:t>
          </a:r>
        </a:p>
        <a:p>
          <a:pPr algn="l" rtl="0"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57150</xdr:colOff>
      <xdr:row>59</xdr:row>
      <xdr:rowOff>47625</xdr:rowOff>
    </xdr:from>
    <xdr:to>
      <xdr:col>18</xdr:col>
      <xdr:colOff>57150</xdr:colOff>
      <xdr:row>61</xdr:row>
      <xdr:rowOff>85725</xdr:rowOff>
    </xdr:to>
    <xdr:sp macro="" textlink="">
      <xdr:nvSpPr>
        <xdr:cNvPr id="1101" name="Text Box 77"/>
        <xdr:cNvSpPr txBox="1">
          <a:spLocks noChangeArrowheads="1"/>
        </xdr:cNvSpPr>
      </xdr:nvSpPr>
      <xdr:spPr bwMode="auto">
        <a:xfrm>
          <a:off x="2676525" y="940117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WML_MAILDATA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メール情報</a:t>
          </a:r>
        </a:p>
      </xdr:txBody>
    </xdr:sp>
    <xdr:clientData/>
  </xdr:twoCellAnchor>
  <xdr:twoCellAnchor>
    <xdr:from>
      <xdr:col>11</xdr:col>
      <xdr:colOff>57150</xdr:colOff>
      <xdr:row>61</xdr:row>
      <xdr:rowOff>85725</xdr:rowOff>
    </xdr:from>
    <xdr:to>
      <xdr:col>13</xdr:col>
      <xdr:colOff>57150</xdr:colOff>
      <xdr:row>74</xdr:row>
      <xdr:rowOff>19050</xdr:rowOff>
    </xdr:to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2676525" y="9744075"/>
          <a:ext cx="476250" cy="1914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</xdr:txBody>
    </xdr:sp>
    <xdr:clientData/>
  </xdr:twoCellAnchor>
  <xdr:twoCellAnchor>
    <xdr:from>
      <xdr:col>11</xdr:col>
      <xdr:colOff>57150</xdr:colOff>
      <xdr:row>62</xdr:row>
      <xdr:rowOff>85725</xdr:rowOff>
    </xdr:from>
    <xdr:to>
      <xdr:col>18</xdr:col>
      <xdr:colOff>57150</xdr:colOff>
      <xdr:row>62</xdr:row>
      <xdr:rowOff>85725</xdr:rowOff>
    </xdr:to>
    <xdr:sp macro="" textlink="">
      <xdr:nvSpPr>
        <xdr:cNvPr id="110092" name="Line 79"/>
        <xdr:cNvSpPr>
          <a:spLocks noChangeShapeType="1"/>
        </xdr:cNvSpPr>
      </xdr:nvSpPr>
      <xdr:spPr bwMode="auto">
        <a:xfrm>
          <a:off x="2676525" y="989647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65</xdr:row>
      <xdr:rowOff>0</xdr:rowOff>
    </xdr:from>
    <xdr:to>
      <xdr:col>11</xdr:col>
      <xdr:colOff>38100</xdr:colOff>
      <xdr:row>65</xdr:row>
      <xdr:rowOff>0</xdr:rowOff>
    </xdr:to>
    <xdr:cxnSp macro="">
      <xdr:nvCxnSpPr>
        <xdr:cNvPr id="110093" name="AutoShape 80"/>
        <xdr:cNvCxnSpPr>
          <a:cxnSpLocks noChangeShapeType="1"/>
          <a:stCxn id="1096" idx="3"/>
        </xdr:cNvCxnSpPr>
      </xdr:nvCxnSpPr>
      <xdr:spPr bwMode="auto">
        <a:xfrm>
          <a:off x="1981200" y="10267950"/>
          <a:ext cx="6762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58</xdr:row>
      <xdr:rowOff>66675</xdr:rowOff>
    </xdr:from>
    <xdr:to>
      <xdr:col>29</xdr:col>
      <xdr:colOff>38100</xdr:colOff>
      <xdr:row>63</xdr:row>
      <xdr:rowOff>123825</xdr:rowOff>
    </xdr:to>
    <xdr:sp macro="" textlink="">
      <xdr:nvSpPr>
        <xdr:cNvPr id="1105" name="Text Box 81"/>
        <xdr:cNvSpPr txBox="1">
          <a:spLocks noChangeArrowheads="1"/>
        </xdr:cNvSpPr>
      </xdr:nvSpPr>
      <xdr:spPr bwMode="auto">
        <a:xfrm>
          <a:off x="5753100" y="9267825"/>
          <a:ext cx="1190625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メールヘッダ連番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メールヘッダ種別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メールヘッダ内容</a:t>
          </a:r>
        </a:p>
      </xdr:txBody>
    </xdr:sp>
    <xdr:clientData/>
  </xdr:twoCellAnchor>
  <xdr:twoCellAnchor>
    <xdr:from>
      <xdr:col>22</xdr:col>
      <xdr:colOff>38100</xdr:colOff>
      <xdr:row>56</xdr:row>
      <xdr:rowOff>47625</xdr:rowOff>
    </xdr:from>
    <xdr:to>
      <xdr:col>29</xdr:col>
      <xdr:colOff>38100</xdr:colOff>
      <xdr:row>58</xdr:row>
      <xdr:rowOff>66675</xdr:rowOff>
    </xdr:to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5276850" y="892492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WML_HEADER_DATA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メールヘッダ情報</a:t>
          </a:r>
        </a:p>
      </xdr:txBody>
    </xdr:sp>
    <xdr:clientData/>
  </xdr:twoCellAnchor>
  <xdr:twoCellAnchor>
    <xdr:from>
      <xdr:col>22</xdr:col>
      <xdr:colOff>38100</xdr:colOff>
      <xdr:row>58</xdr:row>
      <xdr:rowOff>66675</xdr:rowOff>
    </xdr:from>
    <xdr:to>
      <xdr:col>24</xdr:col>
      <xdr:colOff>38100</xdr:colOff>
      <xdr:row>63</xdr:row>
      <xdr:rowOff>123825</xdr:rowOff>
    </xdr:to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5276850" y="9267825"/>
          <a:ext cx="476250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38100</xdr:colOff>
      <xdr:row>60</xdr:row>
      <xdr:rowOff>66675</xdr:rowOff>
    </xdr:from>
    <xdr:to>
      <xdr:col>29</xdr:col>
      <xdr:colOff>38100</xdr:colOff>
      <xdr:row>60</xdr:row>
      <xdr:rowOff>66675</xdr:rowOff>
    </xdr:to>
    <xdr:sp macro="" textlink="">
      <xdr:nvSpPr>
        <xdr:cNvPr id="110097" name="Line 84"/>
        <xdr:cNvSpPr>
          <a:spLocks noChangeShapeType="1"/>
        </xdr:cNvSpPr>
      </xdr:nvSpPr>
      <xdr:spPr bwMode="auto">
        <a:xfrm>
          <a:off x="5276850" y="95726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38100</xdr:colOff>
      <xdr:row>67</xdr:row>
      <xdr:rowOff>0</xdr:rowOff>
    </xdr:from>
    <xdr:to>
      <xdr:col>29</xdr:col>
      <xdr:colOff>38100</xdr:colOff>
      <xdr:row>70</xdr:row>
      <xdr:rowOff>38100</xdr:rowOff>
    </xdr:to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5753100" y="10572750"/>
          <a:ext cx="119062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本文</a:t>
          </a:r>
        </a:p>
      </xdr:txBody>
    </xdr:sp>
    <xdr:clientData/>
  </xdr:twoCellAnchor>
  <xdr:twoCellAnchor>
    <xdr:from>
      <xdr:col>22</xdr:col>
      <xdr:colOff>38100</xdr:colOff>
      <xdr:row>64</xdr:row>
      <xdr:rowOff>114300</xdr:rowOff>
    </xdr:from>
    <xdr:to>
      <xdr:col>29</xdr:col>
      <xdr:colOff>38100</xdr:colOff>
      <xdr:row>67</xdr:row>
      <xdr:rowOff>0</xdr:rowOff>
    </xdr:to>
    <xdr:sp macro="" textlink="">
      <xdr:nvSpPr>
        <xdr:cNvPr id="1110" name="Text Box 86"/>
        <xdr:cNvSpPr txBox="1">
          <a:spLocks noChangeArrowheads="1"/>
        </xdr:cNvSpPr>
      </xdr:nvSpPr>
      <xdr:spPr bwMode="auto">
        <a:xfrm>
          <a:off x="5276850" y="10229850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WML_MAIL_BODY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メール本文</a:t>
          </a:r>
        </a:p>
      </xdr:txBody>
    </xdr:sp>
    <xdr:clientData/>
  </xdr:twoCellAnchor>
  <xdr:twoCellAnchor>
    <xdr:from>
      <xdr:col>22</xdr:col>
      <xdr:colOff>38100</xdr:colOff>
      <xdr:row>67</xdr:row>
      <xdr:rowOff>0</xdr:rowOff>
    </xdr:from>
    <xdr:to>
      <xdr:col>24</xdr:col>
      <xdr:colOff>38100</xdr:colOff>
      <xdr:row>70</xdr:row>
      <xdr:rowOff>38100</xdr:rowOff>
    </xdr:to>
    <xdr:sp macro="" textlink="">
      <xdr:nvSpPr>
        <xdr:cNvPr id="1111" name="Text Box 87"/>
        <xdr:cNvSpPr txBox="1">
          <a:spLocks noChangeArrowheads="1"/>
        </xdr:cNvSpPr>
      </xdr:nvSpPr>
      <xdr:spPr bwMode="auto">
        <a:xfrm>
          <a:off x="5276850" y="10572750"/>
          <a:ext cx="47625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38100</xdr:colOff>
      <xdr:row>67</xdr:row>
      <xdr:rowOff>142875</xdr:rowOff>
    </xdr:from>
    <xdr:to>
      <xdr:col>29</xdr:col>
      <xdr:colOff>38100</xdr:colOff>
      <xdr:row>67</xdr:row>
      <xdr:rowOff>142875</xdr:rowOff>
    </xdr:to>
    <xdr:sp macro="" textlink="">
      <xdr:nvSpPr>
        <xdr:cNvPr id="110101" name="Line 88"/>
        <xdr:cNvSpPr>
          <a:spLocks noChangeShapeType="1"/>
        </xdr:cNvSpPr>
      </xdr:nvSpPr>
      <xdr:spPr bwMode="auto">
        <a:xfrm>
          <a:off x="5276850" y="107156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47625</xdr:colOff>
      <xdr:row>74</xdr:row>
      <xdr:rowOff>47625</xdr:rowOff>
    </xdr:from>
    <xdr:to>
      <xdr:col>29</xdr:col>
      <xdr:colOff>47625</xdr:colOff>
      <xdr:row>80</xdr:row>
      <xdr:rowOff>0</xdr:rowOff>
    </xdr:to>
    <xdr:sp macro="" textlink="">
      <xdr:nvSpPr>
        <xdr:cNvPr id="1113" name="Text Box 89"/>
        <xdr:cNvSpPr txBox="1">
          <a:spLocks noChangeArrowheads="1"/>
        </xdr:cNvSpPr>
      </xdr:nvSpPr>
      <xdr:spPr bwMode="auto">
        <a:xfrm>
          <a:off x="5762625" y="11687175"/>
          <a:ext cx="1190625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バイナリー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ファイル名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ファイルパス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</xdr:txBody>
    </xdr:sp>
    <xdr:clientData/>
  </xdr:twoCellAnchor>
  <xdr:twoCellAnchor>
    <xdr:from>
      <xdr:col>22</xdr:col>
      <xdr:colOff>47625</xdr:colOff>
      <xdr:row>72</xdr:row>
      <xdr:rowOff>9525</xdr:rowOff>
    </xdr:from>
    <xdr:to>
      <xdr:col>29</xdr:col>
      <xdr:colOff>47625</xdr:colOff>
      <xdr:row>74</xdr:row>
      <xdr:rowOff>47625</xdr:rowOff>
    </xdr:to>
    <xdr:sp macro="" textlink="">
      <xdr:nvSpPr>
        <xdr:cNvPr id="1114" name="Text Box 90"/>
        <xdr:cNvSpPr txBox="1">
          <a:spLocks noChangeArrowheads="1"/>
        </xdr:cNvSpPr>
      </xdr:nvSpPr>
      <xdr:spPr bwMode="auto">
        <a:xfrm>
          <a:off x="5286375" y="1134427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WML_TEMPFILE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メール添付ファイル</a:t>
          </a:r>
        </a:p>
      </xdr:txBody>
    </xdr:sp>
    <xdr:clientData/>
  </xdr:twoCellAnchor>
  <xdr:twoCellAnchor>
    <xdr:from>
      <xdr:col>22</xdr:col>
      <xdr:colOff>47625</xdr:colOff>
      <xdr:row>74</xdr:row>
      <xdr:rowOff>47625</xdr:rowOff>
    </xdr:from>
    <xdr:to>
      <xdr:col>24</xdr:col>
      <xdr:colOff>47625</xdr:colOff>
      <xdr:row>80</xdr:row>
      <xdr:rowOff>0</xdr:rowOff>
    </xdr:to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5286375" y="11687175"/>
          <a:ext cx="47625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47625</xdr:colOff>
      <xdr:row>76</xdr:row>
      <xdr:rowOff>47625</xdr:rowOff>
    </xdr:from>
    <xdr:to>
      <xdr:col>29</xdr:col>
      <xdr:colOff>47625</xdr:colOff>
      <xdr:row>76</xdr:row>
      <xdr:rowOff>47625</xdr:rowOff>
    </xdr:to>
    <xdr:sp macro="" textlink="">
      <xdr:nvSpPr>
        <xdr:cNvPr id="110105" name="Line 92"/>
        <xdr:cNvSpPr>
          <a:spLocks noChangeShapeType="1"/>
        </xdr:cNvSpPr>
      </xdr:nvSpPr>
      <xdr:spPr bwMode="auto">
        <a:xfrm>
          <a:off x="5286375" y="1199197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47625</xdr:colOff>
      <xdr:row>83</xdr:row>
      <xdr:rowOff>47625</xdr:rowOff>
    </xdr:from>
    <xdr:to>
      <xdr:col>29</xdr:col>
      <xdr:colOff>47625</xdr:colOff>
      <xdr:row>88</xdr:row>
      <xdr:rowOff>104775</xdr:rowOff>
    </xdr:to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5762625" y="13058775"/>
          <a:ext cx="1190625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連番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種別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メールアドレス</a:t>
          </a:r>
        </a:p>
      </xdr:txBody>
    </xdr:sp>
    <xdr:clientData/>
  </xdr:twoCellAnchor>
  <xdr:twoCellAnchor>
    <xdr:from>
      <xdr:col>22</xdr:col>
      <xdr:colOff>47625</xdr:colOff>
      <xdr:row>81</xdr:row>
      <xdr:rowOff>9525</xdr:rowOff>
    </xdr:from>
    <xdr:to>
      <xdr:col>29</xdr:col>
      <xdr:colOff>47625</xdr:colOff>
      <xdr:row>83</xdr:row>
      <xdr:rowOff>47625</xdr:rowOff>
    </xdr:to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5286375" y="1271587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WML_SENDADDRESS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送信先</a:t>
          </a:r>
        </a:p>
      </xdr:txBody>
    </xdr:sp>
    <xdr:clientData/>
  </xdr:twoCellAnchor>
  <xdr:twoCellAnchor>
    <xdr:from>
      <xdr:col>22</xdr:col>
      <xdr:colOff>47625</xdr:colOff>
      <xdr:row>83</xdr:row>
      <xdr:rowOff>47625</xdr:rowOff>
    </xdr:from>
    <xdr:to>
      <xdr:col>24</xdr:col>
      <xdr:colOff>47625</xdr:colOff>
      <xdr:row>88</xdr:row>
      <xdr:rowOff>104775</xdr:rowOff>
    </xdr:to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5286375" y="13058775"/>
          <a:ext cx="476250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47625</xdr:colOff>
      <xdr:row>85</xdr:row>
      <xdr:rowOff>47625</xdr:rowOff>
    </xdr:from>
    <xdr:to>
      <xdr:col>29</xdr:col>
      <xdr:colOff>47625</xdr:colOff>
      <xdr:row>85</xdr:row>
      <xdr:rowOff>47625</xdr:rowOff>
    </xdr:to>
    <xdr:sp macro="" textlink="">
      <xdr:nvSpPr>
        <xdr:cNvPr id="110109" name="Line 96"/>
        <xdr:cNvSpPr>
          <a:spLocks noChangeShapeType="1"/>
        </xdr:cNvSpPr>
      </xdr:nvSpPr>
      <xdr:spPr bwMode="auto">
        <a:xfrm>
          <a:off x="5286375" y="1336357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57150</xdr:colOff>
      <xdr:row>61</xdr:row>
      <xdr:rowOff>19050</xdr:rowOff>
    </xdr:from>
    <xdr:to>
      <xdr:col>22</xdr:col>
      <xdr:colOff>38100</xdr:colOff>
      <xdr:row>67</xdr:row>
      <xdr:rowOff>133350</xdr:rowOff>
    </xdr:to>
    <xdr:cxnSp macro="">
      <xdr:nvCxnSpPr>
        <xdr:cNvPr id="110110" name="AutoShape 97"/>
        <xdr:cNvCxnSpPr>
          <a:cxnSpLocks noChangeShapeType="1"/>
          <a:stCxn id="1100" idx="3"/>
          <a:endCxn id="1107" idx="1"/>
        </xdr:cNvCxnSpPr>
      </xdr:nvCxnSpPr>
      <xdr:spPr bwMode="auto">
        <a:xfrm flipV="1">
          <a:off x="4343400" y="9677400"/>
          <a:ext cx="933450" cy="10287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57150</xdr:colOff>
      <xdr:row>67</xdr:row>
      <xdr:rowOff>133350</xdr:rowOff>
    </xdr:from>
    <xdr:to>
      <xdr:col>22</xdr:col>
      <xdr:colOff>38100</xdr:colOff>
      <xdr:row>68</xdr:row>
      <xdr:rowOff>95250</xdr:rowOff>
    </xdr:to>
    <xdr:cxnSp macro="">
      <xdr:nvCxnSpPr>
        <xdr:cNvPr id="110111" name="AutoShape 98"/>
        <xdr:cNvCxnSpPr>
          <a:cxnSpLocks noChangeShapeType="1"/>
          <a:stCxn id="1100" idx="3"/>
          <a:endCxn id="1111" idx="1"/>
        </xdr:cNvCxnSpPr>
      </xdr:nvCxnSpPr>
      <xdr:spPr bwMode="auto">
        <a:xfrm>
          <a:off x="4343400" y="10706100"/>
          <a:ext cx="933450" cy="114300"/>
        </a:xfrm>
        <a:prstGeom prst="bentConnector3">
          <a:avLst>
            <a:gd name="adj1" fmla="val 5121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57150</xdr:colOff>
      <xdr:row>67</xdr:row>
      <xdr:rowOff>133350</xdr:rowOff>
    </xdr:from>
    <xdr:to>
      <xdr:col>22</xdr:col>
      <xdr:colOff>47625</xdr:colOff>
      <xdr:row>77</xdr:row>
      <xdr:rowOff>28575</xdr:rowOff>
    </xdr:to>
    <xdr:cxnSp macro="">
      <xdr:nvCxnSpPr>
        <xdr:cNvPr id="110112" name="AutoShape 99"/>
        <xdr:cNvCxnSpPr>
          <a:cxnSpLocks noChangeShapeType="1"/>
          <a:stCxn id="1100" idx="3"/>
          <a:endCxn id="1115" idx="1"/>
        </xdr:cNvCxnSpPr>
      </xdr:nvCxnSpPr>
      <xdr:spPr bwMode="auto">
        <a:xfrm>
          <a:off x="4343400" y="10706100"/>
          <a:ext cx="942975" cy="1419225"/>
        </a:xfrm>
        <a:prstGeom prst="bentConnector3">
          <a:avLst>
            <a:gd name="adj1" fmla="val 494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57150</xdr:colOff>
      <xdr:row>67</xdr:row>
      <xdr:rowOff>133350</xdr:rowOff>
    </xdr:from>
    <xdr:to>
      <xdr:col>22</xdr:col>
      <xdr:colOff>47625</xdr:colOff>
      <xdr:row>86</xdr:row>
      <xdr:rowOff>0</xdr:rowOff>
    </xdr:to>
    <xdr:cxnSp macro="">
      <xdr:nvCxnSpPr>
        <xdr:cNvPr id="110113" name="AutoShape 100"/>
        <xdr:cNvCxnSpPr>
          <a:cxnSpLocks noChangeShapeType="1"/>
          <a:stCxn id="1100" idx="3"/>
          <a:endCxn id="1119" idx="1"/>
        </xdr:cNvCxnSpPr>
      </xdr:nvCxnSpPr>
      <xdr:spPr bwMode="auto">
        <a:xfrm>
          <a:off x="4343400" y="10706100"/>
          <a:ext cx="942975" cy="2762250"/>
        </a:xfrm>
        <a:prstGeom prst="bentConnector3">
          <a:avLst>
            <a:gd name="adj1" fmla="val 494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92</xdr:row>
      <xdr:rowOff>114300</xdr:rowOff>
    </xdr:from>
    <xdr:to>
      <xdr:col>29</xdr:col>
      <xdr:colOff>38100</xdr:colOff>
      <xdr:row>95</xdr:row>
      <xdr:rowOff>76200</xdr:rowOff>
    </xdr:to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5753100" y="14497050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</xdr:txBody>
    </xdr:sp>
    <xdr:clientData/>
  </xdr:twoCellAnchor>
  <xdr:twoCellAnchor>
    <xdr:from>
      <xdr:col>22</xdr:col>
      <xdr:colOff>38100</xdr:colOff>
      <xdr:row>90</xdr:row>
      <xdr:rowOff>76200</xdr:rowOff>
    </xdr:from>
    <xdr:to>
      <xdr:col>29</xdr:col>
      <xdr:colOff>38100</xdr:colOff>
      <xdr:row>92</xdr:row>
      <xdr:rowOff>114300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5276850" y="14154150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WML_LABEL_RELATION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メール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</a:t>
          </a:r>
        </a:p>
      </xdr:txBody>
    </xdr:sp>
    <xdr:clientData/>
  </xdr:twoCellAnchor>
  <xdr:twoCellAnchor>
    <xdr:from>
      <xdr:col>22</xdr:col>
      <xdr:colOff>38100</xdr:colOff>
      <xdr:row>92</xdr:row>
      <xdr:rowOff>114300</xdr:rowOff>
    </xdr:from>
    <xdr:to>
      <xdr:col>24</xdr:col>
      <xdr:colOff>38100</xdr:colOff>
      <xdr:row>95</xdr:row>
      <xdr:rowOff>76200</xdr:rowOff>
    </xdr:to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5276850" y="14497050"/>
          <a:ext cx="47625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57150</xdr:colOff>
      <xdr:row>67</xdr:row>
      <xdr:rowOff>133350</xdr:rowOff>
    </xdr:from>
    <xdr:to>
      <xdr:col>22</xdr:col>
      <xdr:colOff>38100</xdr:colOff>
      <xdr:row>94</xdr:row>
      <xdr:rowOff>19050</xdr:rowOff>
    </xdr:to>
    <xdr:cxnSp macro="">
      <xdr:nvCxnSpPr>
        <xdr:cNvPr id="110117" name="AutoShape 105"/>
        <xdr:cNvCxnSpPr>
          <a:cxnSpLocks noChangeShapeType="1"/>
          <a:stCxn id="1100" idx="3"/>
          <a:endCxn id="1127" idx="1"/>
        </xdr:cNvCxnSpPr>
      </xdr:nvCxnSpPr>
      <xdr:spPr bwMode="auto">
        <a:xfrm>
          <a:off x="4343400" y="10706100"/>
          <a:ext cx="933450" cy="40005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47625</xdr:colOff>
      <xdr:row>89</xdr:row>
      <xdr:rowOff>104775</xdr:rowOff>
    </xdr:from>
    <xdr:to>
      <xdr:col>40</xdr:col>
      <xdr:colOff>47625</xdr:colOff>
      <xdr:row>96</xdr:row>
      <xdr:rowOff>76200</xdr:rowOff>
    </xdr:to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8382000" y="14030325"/>
          <a:ext cx="1190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ラベル名称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ラベル区分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並び順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33</xdr:col>
      <xdr:colOff>47625</xdr:colOff>
      <xdr:row>87</xdr:row>
      <xdr:rowOff>57150</xdr:rowOff>
    </xdr:from>
    <xdr:to>
      <xdr:col>40</xdr:col>
      <xdr:colOff>47625</xdr:colOff>
      <xdr:row>89</xdr:row>
      <xdr:rowOff>95250</xdr:rowOff>
    </xdr:to>
    <xdr:sp macro="" textlink="">
      <xdr:nvSpPr>
        <xdr:cNvPr id="1131" name="Text Box 107"/>
        <xdr:cNvSpPr txBox="1">
          <a:spLocks noChangeArrowheads="1"/>
        </xdr:cNvSpPr>
      </xdr:nvSpPr>
      <xdr:spPr bwMode="auto">
        <a:xfrm>
          <a:off x="7905750" y="13677900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WML_LABEL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           ラベル</a:t>
          </a:r>
        </a:p>
      </xdr:txBody>
    </xdr:sp>
    <xdr:clientData/>
  </xdr:twoCellAnchor>
  <xdr:twoCellAnchor>
    <xdr:from>
      <xdr:col>33</xdr:col>
      <xdr:colOff>47625</xdr:colOff>
      <xdr:row>89</xdr:row>
      <xdr:rowOff>104775</xdr:rowOff>
    </xdr:from>
    <xdr:to>
      <xdr:col>35</xdr:col>
      <xdr:colOff>47625</xdr:colOff>
      <xdr:row>96</xdr:row>
      <xdr:rowOff>76200</xdr:rowOff>
    </xdr:to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7905750" y="14030325"/>
          <a:ext cx="4762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</xdr:txBody>
    </xdr:sp>
    <xdr:clientData/>
  </xdr:twoCellAnchor>
  <xdr:twoCellAnchor>
    <xdr:from>
      <xdr:col>33</xdr:col>
      <xdr:colOff>47625</xdr:colOff>
      <xdr:row>90</xdr:row>
      <xdr:rowOff>104775</xdr:rowOff>
    </xdr:from>
    <xdr:to>
      <xdr:col>40</xdr:col>
      <xdr:colOff>47625</xdr:colOff>
      <xdr:row>90</xdr:row>
      <xdr:rowOff>104775</xdr:rowOff>
    </xdr:to>
    <xdr:sp macro="" textlink="">
      <xdr:nvSpPr>
        <xdr:cNvPr id="110121" name="Line 109"/>
        <xdr:cNvSpPr>
          <a:spLocks noChangeShapeType="1"/>
        </xdr:cNvSpPr>
      </xdr:nvSpPr>
      <xdr:spPr bwMode="auto">
        <a:xfrm>
          <a:off x="7905750" y="141827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38100</xdr:colOff>
      <xdr:row>93</xdr:row>
      <xdr:rowOff>19050</xdr:rowOff>
    </xdr:from>
    <xdr:to>
      <xdr:col>33</xdr:col>
      <xdr:colOff>47625</xdr:colOff>
      <xdr:row>94</xdr:row>
      <xdr:rowOff>19050</xdr:rowOff>
    </xdr:to>
    <xdr:cxnSp macro="">
      <xdr:nvCxnSpPr>
        <xdr:cNvPr id="110122" name="AutoShape 111"/>
        <xdr:cNvCxnSpPr>
          <a:cxnSpLocks noChangeShapeType="1"/>
          <a:stCxn id="1125" idx="3"/>
          <a:endCxn id="1132" idx="1"/>
        </xdr:cNvCxnSpPr>
      </xdr:nvCxnSpPr>
      <xdr:spPr bwMode="auto">
        <a:xfrm flipV="1">
          <a:off x="6943725" y="14554200"/>
          <a:ext cx="962025" cy="152400"/>
        </a:xfrm>
        <a:prstGeom prst="bentConnector3">
          <a:avLst>
            <a:gd name="adj1" fmla="val 4950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66675</xdr:colOff>
      <xdr:row>79</xdr:row>
      <xdr:rowOff>85725</xdr:rowOff>
    </xdr:from>
    <xdr:to>
      <xdr:col>9</xdr:col>
      <xdr:colOff>66675</xdr:colOff>
      <xdr:row>86</xdr:row>
      <xdr:rowOff>57150</xdr:rowOff>
    </xdr:to>
    <xdr:sp macro="" textlink="">
      <xdr:nvSpPr>
        <xdr:cNvPr id="1136" name="Text Box 112"/>
        <xdr:cNvSpPr txBox="1">
          <a:spLocks noChangeArrowheads="1"/>
        </xdr:cNvSpPr>
      </xdr:nvSpPr>
      <xdr:spPr bwMode="auto">
        <a:xfrm>
          <a:off x="1019175" y="12487275"/>
          <a:ext cx="1190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件名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日時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送信元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添付ファイルフラグ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メール種別</a:t>
          </a:r>
        </a:p>
      </xdr:txBody>
    </xdr:sp>
    <xdr:clientData/>
  </xdr:twoCellAnchor>
  <xdr:twoCellAnchor>
    <xdr:from>
      <xdr:col>2</xdr:col>
      <xdr:colOff>66675</xdr:colOff>
      <xdr:row>77</xdr:row>
      <xdr:rowOff>47625</xdr:rowOff>
    </xdr:from>
    <xdr:to>
      <xdr:col>9</xdr:col>
      <xdr:colOff>66675</xdr:colOff>
      <xdr:row>79</xdr:row>
      <xdr:rowOff>85725</xdr:rowOff>
    </xdr:to>
    <xdr:sp macro="" textlink="">
      <xdr:nvSpPr>
        <xdr:cNvPr id="1137" name="Text Box 113"/>
        <xdr:cNvSpPr txBox="1">
          <a:spLocks noChangeArrowheads="1"/>
        </xdr:cNvSpPr>
      </xdr:nvSpPr>
      <xdr:spPr bwMode="auto">
        <a:xfrm>
          <a:off x="542925" y="12144375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WML_MAIL_LOG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メール履歴</a:t>
          </a:r>
        </a:p>
      </xdr:txBody>
    </xdr:sp>
    <xdr:clientData/>
  </xdr:twoCellAnchor>
  <xdr:twoCellAnchor>
    <xdr:from>
      <xdr:col>2</xdr:col>
      <xdr:colOff>66675</xdr:colOff>
      <xdr:row>79</xdr:row>
      <xdr:rowOff>85725</xdr:rowOff>
    </xdr:from>
    <xdr:to>
      <xdr:col>4</xdr:col>
      <xdr:colOff>66675</xdr:colOff>
      <xdr:row>86</xdr:row>
      <xdr:rowOff>57150</xdr:rowOff>
    </xdr:to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542925" y="12487275"/>
          <a:ext cx="4762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66675</xdr:colOff>
      <xdr:row>80</xdr:row>
      <xdr:rowOff>95250</xdr:rowOff>
    </xdr:from>
    <xdr:to>
      <xdr:col>9</xdr:col>
      <xdr:colOff>66675</xdr:colOff>
      <xdr:row>80</xdr:row>
      <xdr:rowOff>95250</xdr:rowOff>
    </xdr:to>
    <xdr:sp macro="" textlink="">
      <xdr:nvSpPr>
        <xdr:cNvPr id="110126" name="Line 115"/>
        <xdr:cNvSpPr>
          <a:spLocks noChangeShapeType="1"/>
        </xdr:cNvSpPr>
      </xdr:nvSpPr>
      <xdr:spPr bwMode="auto">
        <a:xfrm>
          <a:off x="542925" y="1264920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190500</xdr:colOff>
      <xdr:row>87</xdr:row>
      <xdr:rowOff>114300</xdr:rowOff>
    </xdr:from>
    <xdr:to>
      <xdr:col>17</xdr:col>
      <xdr:colOff>190500</xdr:colOff>
      <xdr:row>94</xdr:row>
      <xdr:rowOff>85725</xdr:rowOff>
    </xdr:to>
    <xdr:sp macro="" textlink="">
      <xdr:nvSpPr>
        <xdr:cNvPr id="1140" name="Text Box 116"/>
        <xdr:cNvSpPr txBox="1">
          <a:spLocks noChangeArrowheads="1"/>
        </xdr:cNvSpPr>
      </xdr:nvSpPr>
      <xdr:spPr bwMode="auto">
        <a:xfrm>
          <a:off x="3048000" y="13735050"/>
          <a:ext cx="1190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連番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種別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メールアドレス</a:t>
          </a:r>
        </a:p>
      </xdr:txBody>
    </xdr:sp>
    <xdr:clientData/>
  </xdr:twoCellAnchor>
  <xdr:twoCellAnchor>
    <xdr:from>
      <xdr:col>10</xdr:col>
      <xdr:colOff>190500</xdr:colOff>
      <xdr:row>85</xdr:row>
      <xdr:rowOff>76200</xdr:rowOff>
    </xdr:from>
    <xdr:to>
      <xdr:col>17</xdr:col>
      <xdr:colOff>190500</xdr:colOff>
      <xdr:row>87</xdr:row>
      <xdr:rowOff>114300</xdr:rowOff>
    </xdr:to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2571750" y="13392150"/>
          <a:ext cx="1666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WML_MAIL_LOG_SEND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メール履歴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_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送信先</a:t>
          </a:r>
        </a:p>
      </xdr:txBody>
    </xdr:sp>
    <xdr:clientData/>
  </xdr:twoCellAnchor>
  <xdr:twoCellAnchor>
    <xdr:from>
      <xdr:col>10</xdr:col>
      <xdr:colOff>190500</xdr:colOff>
      <xdr:row>87</xdr:row>
      <xdr:rowOff>114300</xdr:rowOff>
    </xdr:from>
    <xdr:to>
      <xdr:col>12</xdr:col>
      <xdr:colOff>190500</xdr:colOff>
      <xdr:row>94</xdr:row>
      <xdr:rowOff>85725</xdr:rowOff>
    </xdr:to>
    <xdr:sp macro="" textlink="">
      <xdr:nvSpPr>
        <xdr:cNvPr id="1142" name="Text Box 118"/>
        <xdr:cNvSpPr txBox="1">
          <a:spLocks noChangeArrowheads="1"/>
        </xdr:cNvSpPr>
      </xdr:nvSpPr>
      <xdr:spPr bwMode="auto">
        <a:xfrm>
          <a:off x="2571750" y="13735050"/>
          <a:ext cx="4762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190500</xdr:colOff>
      <xdr:row>89</xdr:row>
      <xdr:rowOff>114300</xdr:rowOff>
    </xdr:from>
    <xdr:to>
      <xdr:col>17</xdr:col>
      <xdr:colOff>190500</xdr:colOff>
      <xdr:row>89</xdr:row>
      <xdr:rowOff>114300</xdr:rowOff>
    </xdr:to>
    <xdr:sp macro="" textlink="">
      <xdr:nvSpPr>
        <xdr:cNvPr id="110130" name="Line 119"/>
        <xdr:cNvSpPr>
          <a:spLocks noChangeShapeType="1"/>
        </xdr:cNvSpPr>
      </xdr:nvSpPr>
      <xdr:spPr bwMode="auto">
        <a:xfrm>
          <a:off x="2571750" y="14039850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190500</xdr:colOff>
      <xdr:row>74</xdr:row>
      <xdr:rowOff>19050</xdr:rowOff>
    </xdr:from>
    <xdr:to>
      <xdr:col>12</xdr:col>
      <xdr:colOff>57150</xdr:colOff>
      <xdr:row>77</xdr:row>
      <xdr:rowOff>47625</xdr:rowOff>
    </xdr:to>
    <xdr:cxnSp macro="">
      <xdr:nvCxnSpPr>
        <xdr:cNvPr id="110131" name="AutoShape 120"/>
        <xdr:cNvCxnSpPr>
          <a:cxnSpLocks noChangeShapeType="1"/>
          <a:stCxn id="1137" idx="0"/>
          <a:endCxn id="1102" idx="2"/>
        </xdr:cNvCxnSpPr>
      </xdr:nvCxnSpPr>
      <xdr:spPr bwMode="auto">
        <a:xfrm rot="-5400000">
          <a:off x="1905000" y="11134725"/>
          <a:ext cx="485775" cy="1533525"/>
        </a:xfrm>
        <a:prstGeom prst="bentConnector3">
          <a:avLst>
            <a:gd name="adj1" fmla="val 4901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66675</xdr:colOff>
      <xdr:row>83</xdr:row>
      <xdr:rowOff>0</xdr:rowOff>
    </xdr:from>
    <xdr:to>
      <xdr:col>10</xdr:col>
      <xdr:colOff>190500</xdr:colOff>
      <xdr:row>91</xdr:row>
      <xdr:rowOff>28575</xdr:rowOff>
    </xdr:to>
    <xdr:cxnSp macro="">
      <xdr:nvCxnSpPr>
        <xdr:cNvPr id="110132" name="AutoShape 121"/>
        <xdr:cNvCxnSpPr>
          <a:cxnSpLocks noChangeShapeType="1"/>
          <a:stCxn id="1136" idx="3"/>
          <a:endCxn id="1142" idx="1"/>
        </xdr:cNvCxnSpPr>
      </xdr:nvCxnSpPr>
      <xdr:spPr bwMode="auto">
        <a:xfrm>
          <a:off x="2209800" y="13011150"/>
          <a:ext cx="361950" cy="12477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0</xdr:colOff>
      <xdr:row>65</xdr:row>
      <xdr:rowOff>42582</xdr:rowOff>
    </xdr:from>
    <xdr:to>
      <xdr:col>38</xdr:col>
      <xdr:colOff>235323</xdr:colOff>
      <xdr:row>70</xdr:row>
      <xdr:rowOff>33618</xdr:rowOff>
    </xdr:to>
    <xdr:sp macro="" textlink="">
      <xdr:nvSpPr>
        <xdr:cNvPr id="115" name="Text Box 85"/>
        <xdr:cNvSpPr txBox="1">
          <a:spLocks noChangeArrowheads="1"/>
        </xdr:cNvSpPr>
      </xdr:nvSpPr>
      <xdr:spPr bwMode="auto">
        <a:xfrm>
          <a:off x="8001000" y="10564906"/>
          <a:ext cx="1176617" cy="775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メッセージ番号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送信予定日時</a:t>
          </a:r>
        </a:p>
      </xdr:txBody>
    </xdr:sp>
    <xdr:clientData/>
  </xdr:twoCellAnchor>
  <xdr:twoCellAnchor>
    <xdr:from>
      <xdr:col>32</xdr:col>
      <xdr:colOff>0</xdr:colOff>
      <xdr:row>63</xdr:row>
      <xdr:rowOff>0</xdr:rowOff>
    </xdr:from>
    <xdr:to>
      <xdr:col>38</xdr:col>
      <xdr:colOff>235323</xdr:colOff>
      <xdr:row>65</xdr:row>
      <xdr:rowOff>42582</xdr:rowOff>
    </xdr:to>
    <xdr:sp macro="" textlink="">
      <xdr:nvSpPr>
        <xdr:cNvPr id="116" name="Text Box 86"/>
        <xdr:cNvSpPr txBox="1">
          <a:spLocks noChangeArrowheads="1"/>
        </xdr:cNvSpPr>
      </xdr:nvSpPr>
      <xdr:spPr bwMode="auto">
        <a:xfrm>
          <a:off x="7530353" y="10208559"/>
          <a:ext cx="1647264" cy="3563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WML_MAIL_SENDPLAN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           メール情報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_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送信予約</a:t>
          </a:r>
        </a:p>
      </xdr:txBody>
    </xdr:sp>
    <xdr:clientData/>
  </xdr:twoCellAnchor>
  <xdr:twoCellAnchor>
    <xdr:from>
      <xdr:col>32</xdr:col>
      <xdr:colOff>0</xdr:colOff>
      <xdr:row>65</xdr:row>
      <xdr:rowOff>42582</xdr:rowOff>
    </xdr:from>
    <xdr:to>
      <xdr:col>34</xdr:col>
      <xdr:colOff>0</xdr:colOff>
      <xdr:row>70</xdr:row>
      <xdr:rowOff>33618</xdr:rowOff>
    </xdr:to>
    <xdr:sp macro="" textlink="">
      <xdr:nvSpPr>
        <xdr:cNvPr id="117" name="Text Box 87"/>
        <xdr:cNvSpPr txBox="1">
          <a:spLocks noChangeArrowheads="1"/>
        </xdr:cNvSpPr>
      </xdr:nvSpPr>
      <xdr:spPr bwMode="auto">
        <a:xfrm>
          <a:off x="7530353" y="10564906"/>
          <a:ext cx="470647" cy="775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32</xdr:col>
      <xdr:colOff>0</xdr:colOff>
      <xdr:row>66</xdr:row>
      <xdr:rowOff>28575</xdr:rowOff>
    </xdr:from>
    <xdr:to>
      <xdr:col>38</xdr:col>
      <xdr:colOff>238125</xdr:colOff>
      <xdr:row>66</xdr:row>
      <xdr:rowOff>28575</xdr:rowOff>
    </xdr:to>
    <xdr:sp macro="" textlink="">
      <xdr:nvSpPr>
        <xdr:cNvPr id="110136" name="Line 88"/>
        <xdr:cNvSpPr>
          <a:spLocks noChangeShapeType="1"/>
        </xdr:cNvSpPr>
      </xdr:nvSpPr>
      <xdr:spPr bwMode="auto">
        <a:xfrm>
          <a:off x="7620000" y="104489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57150</xdr:colOff>
      <xdr:row>67</xdr:row>
      <xdr:rowOff>133350</xdr:rowOff>
    </xdr:from>
    <xdr:to>
      <xdr:col>36</xdr:col>
      <xdr:colOff>114300</xdr:colOff>
      <xdr:row>70</xdr:row>
      <xdr:rowOff>38100</xdr:rowOff>
    </xdr:to>
    <xdr:cxnSp macro="">
      <xdr:nvCxnSpPr>
        <xdr:cNvPr id="110137" name="AutoShape 105"/>
        <xdr:cNvCxnSpPr>
          <a:cxnSpLocks noChangeShapeType="1"/>
        </xdr:cNvCxnSpPr>
      </xdr:nvCxnSpPr>
      <xdr:spPr bwMode="auto">
        <a:xfrm>
          <a:off x="4343400" y="10706100"/>
          <a:ext cx="4343400" cy="361950"/>
        </a:xfrm>
        <a:prstGeom prst="bentConnector4">
          <a:avLst>
            <a:gd name="adj1" fmla="val 10810"/>
            <a:gd name="adj2" fmla="val 15221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179294</xdr:colOff>
      <xdr:row>40</xdr:row>
      <xdr:rowOff>112059</xdr:rowOff>
    </xdr:from>
    <xdr:to>
      <xdr:col>39</xdr:col>
      <xdr:colOff>56029</xdr:colOff>
      <xdr:row>44</xdr:row>
      <xdr:rowOff>77318</xdr:rowOff>
    </xdr:to>
    <xdr:sp macro="" textlink="">
      <xdr:nvSpPr>
        <xdr:cNvPr id="120" name="Text Box 19"/>
        <xdr:cNvSpPr txBox="1">
          <a:spLocks noChangeArrowheads="1"/>
        </xdr:cNvSpPr>
      </xdr:nvSpPr>
      <xdr:spPr bwMode="auto">
        <a:xfrm>
          <a:off x="7709647" y="6701118"/>
          <a:ext cx="1524000" cy="592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フィルター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転送先アドレス連番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メールアドレス</a:t>
          </a:r>
        </a:p>
      </xdr:txBody>
    </xdr:sp>
    <xdr:clientData/>
  </xdr:twoCellAnchor>
  <xdr:twoCellAnchor>
    <xdr:from>
      <xdr:col>30</xdr:col>
      <xdr:colOff>179295</xdr:colOff>
      <xdr:row>38</xdr:row>
      <xdr:rowOff>67235</xdr:rowOff>
    </xdr:from>
    <xdr:to>
      <xdr:col>39</xdr:col>
      <xdr:colOff>56029</xdr:colOff>
      <xdr:row>40</xdr:row>
      <xdr:rowOff>109817</xdr:rowOff>
    </xdr:to>
    <xdr:sp macro="" textlink="">
      <xdr:nvSpPr>
        <xdr:cNvPr id="121" name="Text Box 20"/>
        <xdr:cNvSpPr txBox="1">
          <a:spLocks noChangeArrowheads="1"/>
        </xdr:cNvSpPr>
      </xdr:nvSpPr>
      <xdr:spPr bwMode="auto">
        <a:xfrm>
          <a:off x="7239001" y="6342529"/>
          <a:ext cx="1994646" cy="3563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WML_FILTER_FWADDRESS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　フィルター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_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転送先メールアドレス</a:t>
          </a:r>
        </a:p>
      </xdr:txBody>
    </xdr:sp>
    <xdr:clientData/>
  </xdr:twoCellAnchor>
  <xdr:twoCellAnchor>
    <xdr:from>
      <xdr:col>30</xdr:col>
      <xdr:colOff>179294</xdr:colOff>
      <xdr:row>40</xdr:row>
      <xdr:rowOff>112059</xdr:rowOff>
    </xdr:from>
    <xdr:to>
      <xdr:col>32</xdr:col>
      <xdr:colOff>179294</xdr:colOff>
      <xdr:row>44</xdr:row>
      <xdr:rowOff>77318</xdr:rowOff>
    </xdr:to>
    <xdr:sp macro="" textlink="">
      <xdr:nvSpPr>
        <xdr:cNvPr id="122" name="Text Box 21"/>
        <xdr:cNvSpPr txBox="1">
          <a:spLocks noChangeArrowheads="1"/>
        </xdr:cNvSpPr>
      </xdr:nvSpPr>
      <xdr:spPr bwMode="auto">
        <a:xfrm>
          <a:off x="7239000" y="6701118"/>
          <a:ext cx="470647" cy="592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180975</xdr:colOff>
      <xdr:row>42</xdr:row>
      <xdr:rowOff>114300</xdr:rowOff>
    </xdr:from>
    <xdr:to>
      <xdr:col>39</xdr:col>
      <xdr:colOff>57150</xdr:colOff>
      <xdr:row>42</xdr:row>
      <xdr:rowOff>114300</xdr:rowOff>
    </xdr:to>
    <xdr:sp macro="" textlink="">
      <xdr:nvSpPr>
        <xdr:cNvPr id="110141" name="Line 22"/>
        <xdr:cNvSpPr>
          <a:spLocks noChangeShapeType="1"/>
        </xdr:cNvSpPr>
      </xdr:nvSpPr>
      <xdr:spPr bwMode="auto">
        <a:xfrm>
          <a:off x="7324725" y="6858000"/>
          <a:ext cx="2019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66675</xdr:colOff>
      <xdr:row>41</xdr:row>
      <xdr:rowOff>57150</xdr:rowOff>
    </xdr:from>
    <xdr:to>
      <xdr:col>36</xdr:col>
      <xdr:colOff>0</xdr:colOff>
      <xdr:row>44</xdr:row>
      <xdr:rowOff>76200</xdr:rowOff>
    </xdr:to>
    <xdr:cxnSp macro="">
      <xdr:nvCxnSpPr>
        <xdr:cNvPr id="110142" name="AutoShape 55"/>
        <xdr:cNvCxnSpPr>
          <a:cxnSpLocks noChangeShapeType="1"/>
          <a:stCxn id="1043" idx="2"/>
          <a:endCxn id="120" idx="2"/>
        </xdr:cNvCxnSpPr>
      </xdr:nvCxnSpPr>
      <xdr:spPr bwMode="auto">
        <a:xfrm rot="16200000" flipH="1">
          <a:off x="6105525" y="4657725"/>
          <a:ext cx="476250" cy="4457700"/>
        </a:xfrm>
        <a:prstGeom prst="bentConnector3">
          <a:avLst>
            <a:gd name="adj1" fmla="val 14657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44820</xdr:colOff>
      <xdr:row>35</xdr:row>
      <xdr:rowOff>1112</xdr:rowOff>
    </xdr:from>
    <xdr:to>
      <xdr:col>43</xdr:col>
      <xdr:colOff>178170</xdr:colOff>
      <xdr:row>37</xdr:row>
      <xdr:rowOff>89647</xdr:rowOff>
    </xdr:to>
    <xdr:sp macro="" textlink="">
      <xdr:nvSpPr>
        <xdr:cNvPr id="125" name="Text Box 1"/>
        <xdr:cNvSpPr txBox="1">
          <a:spLocks noChangeArrowheads="1"/>
        </xdr:cNvSpPr>
      </xdr:nvSpPr>
      <xdr:spPr bwMode="auto">
        <a:xfrm>
          <a:off x="8987114" y="5805759"/>
          <a:ext cx="1309968" cy="402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>
              <a:effectLst/>
              <a:latin typeface="+mn-lt"/>
              <a:ea typeface="+mn-ea"/>
              <a:cs typeface="+mn-cs"/>
            </a:rPr>
            <a:t>転送先制限文字列</a:t>
          </a:r>
          <a:endParaRPr lang="en-US" altLang="ja-JP" sz="1000" b="0" i="0" u="none" strike="noStrike"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ja-JP" sz="1000" b="0" i="0" baseline="0%">
              <a:effectLst/>
              <a:latin typeface="+mn-lt"/>
              <a:ea typeface="+mn-ea"/>
              <a:cs typeface="+mn-cs"/>
            </a:rPr>
            <a:t>･･･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44820</xdr:colOff>
      <xdr:row>32</xdr:row>
      <xdr:rowOff>123255</xdr:rowOff>
    </xdr:from>
    <xdr:to>
      <xdr:col>43</xdr:col>
      <xdr:colOff>178170</xdr:colOff>
      <xdr:row>35</xdr:row>
      <xdr:rowOff>1111</xdr:rowOff>
    </xdr:to>
    <xdr:sp macro="" textlink="">
      <xdr:nvSpPr>
        <xdr:cNvPr id="126" name="Text Box 2"/>
        <xdr:cNvSpPr txBox="1">
          <a:spLocks noChangeArrowheads="1"/>
        </xdr:cNvSpPr>
      </xdr:nvSpPr>
      <xdr:spPr bwMode="auto">
        <a:xfrm>
          <a:off x="8516467" y="5457255"/>
          <a:ext cx="1780615" cy="3485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WML_FWLIMIT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 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WEB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メール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_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転送制限</a:t>
          </a:r>
        </a:p>
      </xdr:txBody>
    </xdr:sp>
    <xdr:clientData/>
  </xdr:twoCellAnchor>
  <xdr:twoCellAnchor>
    <xdr:from>
      <xdr:col>36</xdr:col>
      <xdr:colOff>44820</xdr:colOff>
      <xdr:row>35</xdr:row>
      <xdr:rowOff>1112</xdr:rowOff>
    </xdr:from>
    <xdr:to>
      <xdr:col>38</xdr:col>
      <xdr:colOff>44820</xdr:colOff>
      <xdr:row>37</xdr:row>
      <xdr:rowOff>89647</xdr:rowOff>
    </xdr:to>
    <xdr:sp macro="" textlink="">
      <xdr:nvSpPr>
        <xdr:cNvPr id="127" name="Text Box 3"/>
        <xdr:cNvSpPr txBox="1">
          <a:spLocks noChangeArrowheads="1"/>
        </xdr:cNvSpPr>
      </xdr:nvSpPr>
      <xdr:spPr bwMode="auto">
        <a:xfrm>
          <a:off x="8516467" y="5805759"/>
          <a:ext cx="470647" cy="402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171450</xdr:colOff>
      <xdr:row>112</xdr:row>
      <xdr:rowOff>9525</xdr:rowOff>
    </xdr:from>
    <xdr:to>
      <xdr:col>8</xdr:col>
      <xdr:colOff>171450</xdr:colOff>
      <xdr:row>120</xdr:row>
      <xdr:rowOff>95250</xdr:rowOff>
    </xdr:to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877421" y="1892113"/>
          <a:ext cx="1176617" cy="13407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アカウント種別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アカウント名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･･･</a:t>
          </a:r>
        </a:p>
      </xdr:txBody>
    </xdr:sp>
    <xdr:clientData/>
  </xdr:twoCellAnchor>
  <xdr:twoCellAnchor>
    <xdr:from>
      <xdr:col>1</xdr:col>
      <xdr:colOff>171450</xdr:colOff>
      <xdr:row>109</xdr:row>
      <xdr:rowOff>123825</xdr:rowOff>
    </xdr:from>
    <xdr:to>
      <xdr:col>8</xdr:col>
      <xdr:colOff>171450</xdr:colOff>
      <xdr:row>112</xdr:row>
      <xdr:rowOff>9525</xdr:rowOff>
    </xdr:to>
    <xdr:sp macro="" textlink="">
      <xdr:nvSpPr>
        <xdr:cNvPr id="137" name="Text Box 6"/>
        <xdr:cNvSpPr txBox="1">
          <a:spLocks noChangeArrowheads="1"/>
        </xdr:cNvSpPr>
      </xdr:nvSpPr>
      <xdr:spPr bwMode="auto">
        <a:xfrm>
          <a:off x="406774" y="1535766"/>
          <a:ext cx="1647264" cy="3563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WML_ACCOUNT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アカウント</a:t>
          </a:r>
        </a:p>
      </xdr:txBody>
    </xdr:sp>
    <xdr:clientData/>
  </xdr:twoCellAnchor>
  <xdr:twoCellAnchor>
    <xdr:from>
      <xdr:col>1</xdr:col>
      <xdr:colOff>171450</xdr:colOff>
      <xdr:row>112</xdr:row>
      <xdr:rowOff>9525</xdr:rowOff>
    </xdr:from>
    <xdr:to>
      <xdr:col>3</xdr:col>
      <xdr:colOff>171450</xdr:colOff>
      <xdr:row>120</xdr:row>
      <xdr:rowOff>95250</xdr:rowOff>
    </xdr:to>
    <xdr:sp macro="" textlink="">
      <xdr:nvSpPr>
        <xdr:cNvPr id="138" name="Text Box 7"/>
        <xdr:cNvSpPr txBox="1">
          <a:spLocks noChangeArrowheads="1"/>
        </xdr:cNvSpPr>
      </xdr:nvSpPr>
      <xdr:spPr bwMode="auto">
        <a:xfrm>
          <a:off x="406774" y="1892113"/>
          <a:ext cx="470647" cy="13407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171450</xdr:colOff>
      <xdr:row>113</xdr:row>
      <xdr:rowOff>9525</xdr:rowOff>
    </xdr:from>
    <xdr:to>
      <xdr:col>8</xdr:col>
      <xdr:colOff>171450</xdr:colOff>
      <xdr:row>113</xdr:row>
      <xdr:rowOff>9525</xdr:rowOff>
    </xdr:to>
    <xdr:sp macro="" textlink="">
      <xdr:nvSpPr>
        <xdr:cNvPr id="110149" name="Line 8"/>
        <xdr:cNvSpPr>
          <a:spLocks noChangeShapeType="1"/>
        </xdr:cNvSpPr>
      </xdr:nvSpPr>
      <xdr:spPr bwMode="auto">
        <a:xfrm>
          <a:off x="409575" y="176117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70598</xdr:colOff>
      <xdr:row>128</xdr:row>
      <xdr:rowOff>22978</xdr:rowOff>
    </xdr:from>
    <xdr:to>
      <xdr:col>18</xdr:col>
      <xdr:colOff>3922</xdr:colOff>
      <xdr:row>131</xdr:row>
      <xdr:rowOff>84610</xdr:rowOff>
    </xdr:to>
    <xdr:sp macro="" textlink="">
      <xdr:nvSpPr>
        <xdr:cNvPr id="140" name="Text Box 9"/>
        <xdr:cNvSpPr txBox="1">
          <a:spLocks noChangeArrowheads="1"/>
        </xdr:cNvSpPr>
      </xdr:nvSpPr>
      <xdr:spPr bwMode="auto">
        <a:xfrm>
          <a:off x="3129804" y="20440096"/>
          <a:ext cx="1109942" cy="5322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並び順</a:t>
          </a:r>
        </a:p>
      </xdr:txBody>
    </xdr:sp>
    <xdr:clientData/>
  </xdr:twoCellAnchor>
  <xdr:twoCellAnchor>
    <xdr:from>
      <xdr:col>11</xdr:col>
      <xdr:colOff>70598</xdr:colOff>
      <xdr:row>125</xdr:row>
      <xdr:rowOff>141759</xdr:rowOff>
    </xdr:from>
    <xdr:to>
      <xdr:col>18</xdr:col>
      <xdr:colOff>3922</xdr:colOff>
      <xdr:row>128</xdr:row>
      <xdr:rowOff>22978</xdr:rowOff>
    </xdr:to>
    <xdr:sp macro="" textlink="">
      <xdr:nvSpPr>
        <xdr:cNvPr id="141" name="Text Box 10"/>
        <xdr:cNvSpPr txBox="1">
          <a:spLocks noChangeArrowheads="1"/>
        </xdr:cNvSpPr>
      </xdr:nvSpPr>
      <xdr:spPr bwMode="auto">
        <a:xfrm>
          <a:off x="2659157" y="20088230"/>
          <a:ext cx="1580589" cy="35186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WML_ACCOUNT_SORT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アカウント並び順</a:t>
          </a:r>
        </a:p>
      </xdr:txBody>
    </xdr:sp>
    <xdr:clientData/>
  </xdr:twoCellAnchor>
  <xdr:twoCellAnchor>
    <xdr:from>
      <xdr:col>11</xdr:col>
      <xdr:colOff>70598</xdr:colOff>
      <xdr:row>128</xdr:row>
      <xdr:rowOff>22978</xdr:rowOff>
    </xdr:from>
    <xdr:to>
      <xdr:col>13</xdr:col>
      <xdr:colOff>70598</xdr:colOff>
      <xdr:row>131</xdr:row>
      <xdr:rowOff>84610</xdr:rowOff>
    </xdr:to>
    <xdr:sp macro="" textlink="">
      <xdr:nvSpPr>
        <xdr:cNvPr id="142" name="Text Box 11"/>
        <xdr:cNvSpPr txBox="1">
          <a:spLocks noChangeArrowheads="1"/>
        </xdr:cNvSpPr>
      </xdr:nvSpPr>
      <xdr:spPr bwMode="auto">
        <a:xfrm>
          <a:off x="2659157" y="20440096"/>
          <a:ext cx="470647" cy="5322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76200</xdr:colOff>
      <xdr:row>130</xdr:row>
      <xdr:rowOff>19050</xdr:rowOff>
    </xdr:from>
    <xdr:to>
      <xdr:col>18</xdr:col>
      <xdr:colOff>9525</xdr:colOff>
      <xdr:row>130</xdr:row>
      <xdr:rowOff>19050</xdr:rowOff>
    </xdr:to>
    <xdr:sp macro="" textlink="">
      <xdr:nvSpPr>
        <xdr:cNvPr id="110153" name="Line 12"/>
        <xdr:cNvSpPr>
          <a:spLocks noChangeShapeType="1"/>
        </xdr:cNvSpPr>
      </xdr:nvSpPr>
      <xdr:spPr bwMode="auto">
        <a:xfrm>
          <a:off x="2695575" y="20212050"/>
          <a:ext cx="160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171450</xdr:colOff>
      <xdr:row>116</xdr:row>
      <xdr:rowOff>57150</xdr:rowOff>
    </xdr:from>
    <xdr:to>
      <xdr:col>11</xdr:col>
      <xdr:colOff>66675</xdr:colOff>
      <xdr:row>129</xdr:row>
      <xdr:rowOff>133350</xdr:rowOff>
    </xdr:to>
    <xdr:cxnSp macro="">
      <xdr:nvCxnSpPr>
        <xdr:cNvPr id="110154" name="AutoShape 13"/>
        <xdr:cNvCxnSpPr>
          <a:cxnSpLocks noChangeShapeType="1"/>
          <a:stCxn id="136" idx="3"/>
          <a:endCxn id="142" idx="1"/>
        </xdr:cNvCxnSpPr>
      </xdr:nvCxnSpPr>
      <xdr:spPr bwMode="auto">
        <a:xfrm>
          <a:off x="2076450" y="18116550"/>
          <a:ext cx="609600" cy="20574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93010</xdr:colOff>
      <xdr:row>112</xdr:row>
      <xdr:rowOff>18484</xdr:rowOff>
    </xdr:from>
    <xdr:to>
      <xdr:col>18</xdr:col>
      <xdr:colOff>73959</xdr:colOff>
      <xdr:row>115</xdr:row>
      <xdr:rowOff>99165</xdr:rowOff>
    </xdr:to>
    <xdr:sp macro="" textlink="">
      <xdr:nvSpPr>
        <xdr:cNvPr id="162" name="Text Box 34"/>
        <xdr:cNvSpPr txBox="1">
          <a:spLocks noChangeArrowheads="1"/>
        </xdr:cNvSpPr>
      </xdr:nvSpPr>
      <xdr:spPr bwMode="auto">
        <a:xfrm>
          <a:off x="3152216" y="17925484"/>
          <a:ext cx="1157567" cy="55132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団体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</xdr:txBody>
    </xdr:sp>
    <xdr:clientData/>
  </xdr:twoCellAnchor>
  <xdr:twoCellAnchor>
    <xdr:from>
      <xdr:col>11</xdr:col>
      <xdr:colOff>93010</xdr:colOff>
      <xdr:row>109</xdr:row>
      <xdr:rowOff>137266</xdr:rowOff>
    </xdr:from>
    <xdr:to>
      <xdr:col>18</xdr:col>
      <xdr:colOff>73959</xdr:colOff>
      <xdr:row>112</xdr:row>
      <xdr:rowOff>18484</xdr:rowOff>
    </xdr:to>
    <xdr:sp macro="" textlink="">
      <xdr:nvSpPr>
        <xdr:cNvPr id="163" name="Text Box 35"/>
        <xdr:cNvSpPr txBox="1">
          <a:spLocks noChangeArrowheads="1"/>
        </xdr:cNvSpPr>
      </xdr:nvSpPr>
      <xdr:spPr bwMode="auto">
        <a:xfrm>
          <a:off x="2681569" y="17573619"/>
          <a:ext cx="1628214" cy="3518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WML_ACCOUNT_USER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アカウント使用者</a:t>
          </a:r>
        </a:p>
      </xdr:txBody>
    </xdr:sp>
    <xdr:clientData/>
  </xdr:twoCellAnchor>
  <xdr:twoCellAnchor>
    <xdr:from>
      <xdr:col>11</xdr:col>
      <xdr:colOff>93010</xdr:colOff>
      <xdr:row>112</xdr:row>
      <xdr:rowOff>18484</xdr:rowOff>
    </xdr:from>
    <xdr:to>
      <xdr:col>13</xdr:col>
      <xdr:colOff>93010</xdr:colOff>
      <xdr:row>115</xdr:row>
      <xdr:rowOff>99165</xdr:rowOff>
    </xdr:to>
    <xdr:sp macro="" textlink="">
      <xdr:nvSpPr>
        <xdr:cNvPr id="164" name="Text Box 36"/>
        <xdr:cNvSpPr txBox="1">
          <a:spLocks noChangeArrowheads="1"/>
        </xdr:cNvSpPr>
      </xdr:nvSpPr>
      <xdr:spPr bwMode="auto">
        <a:xfrm>
          <a:off x="2681569" y="17925484"/>
          <a:ext cx="470647" cy="55132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171450</xdr:colOff>
      <xdr:row>113</xdr:row>
      <xdr:rowOff>133350</xdr:rowOff>
    </xdr:from>
    <xdr:to>
      <xdr:col>11</xdr:col>
      <xdr:colOff>95250</xdr:colOff>
      <xdr:row>116</xdr:row>
      <xdr:rowOff>57150</xdr:rowOff>
    </xdr:to>
    <xdr:cxnSp macro="">
      <xdr:nvCxnSpPr>
        <xdr:cNvPr id="110158" name="AutoShape 38"/>
        <xdr:cNvCxnSpPr>
          <a:cxnSpLocks noChangeShapeType="1"/>
          <a:stCxn id="136" idx="3"/>
          <a:endCxn id="164" idx="1"/>
        </xdr:cNvCxnSpPr>
      </xdr:nvCxnSpPr>
      <xdr:spPr bwMode="auto">
        <a:xfrm flipV="1">
          <a:off x="2076450" y="17735550"/>
          <a:ext cx="638175" cy="3810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57711</xdr:colOff>
      <xdr:row>134</xdr:row>
      <xdr:rowOff>110382</xdr:rowOff>
    </xdr:from>
    <xdr:to>
      <xdr:col>17</xdr:col>
      <xdr:colOff>188259</xdr:colOff>
      <xdr:row>138</xdr:row>
      <xdr:rowOff>10651</xdr:rowOff>
    </xdr:to>
    <xdr:sp macro="" textlink="">
      <xdr:nvSpPr>
        <xdr:cNvPr id="171" name="Text Box 45"/>
        <xdr:cNvSpPr txBox="1">
          <a:spLocks noChangeArrowheads="1"/>
        </xdr:cNvSpPr>
      </xdr:nvSpPr>
      <xdr:spPr bwMode="auto">
        <a:xfrm>
          <a:off x="3116917" y="21468794"/>
          <a:ext cx="1071842" cy="5277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ディスク使用量</a:t>
          </a:r>
        </a:p>
      </xdr:txBody>
    </xdr:sp>
    <xdr:clientData/>
  </xdr:twoCellAnchor>
  <xdr:twoCellAnchor>
    <xdr:from>
      <xdr:col>11</xdr:col>
      <xdr:colOff>57711</xdr:colOff>
      <xdr:row>132</xdr:row>
      <xdr:rowOff>67801</xdr:rowOff>
    </xdr:from>
    <xdr:to>
      <xdr:col>17</xdr:col>
      <xdr:colOff>188259</xdr:colOff>
      <xdr:row>134</xdr:row>
      <xdr:rowOff>110382</xdr:rowOff>
    </xdr:to>
    <xdr:sp macro="" textlink="">
      <xdr:nvSpPr>
        <xdr:cNvPr id="172" name="Text Box 46"/>
        <xdr:cNvSpPr txBox="1">
          <a:spLocks noChangeArrowheads="1"/>
        </xdr:cNvSpPr>
      </xdr:nvSpPr>
      <xdr:spPr bwMode="auto">
        <a:xfrm>
          <a:off x="2646270" y="21112448"/>
          <a:ext cx="1542489" cy="35634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WML_ACCOUNT_DISK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アカウントディスク使用量</a:t>
          </a:r>
        </a:p>
      </xdr:txBody>
    </xdr:sp>
    <xdr:clientData/>
  </xdr:twoCellAnchor>
  <xdr:twoCellAnchor>
    <xdr:from>
      <xdr:col>11</xdr:col>
      <xdr:colOff>57711</xdr:colOff>
      <xdr:row>134</xdr:row>
      <xdr:rowOff>110382</xdr:rowOff>
    </xdr:from>
    <xdr:to>
      <xdr:col>13</xdr:col>
      <xdr:colOff>57711</xdr:colOff>
      <xdr:row>138</xdr:row>
      <xdr:rowOff>10651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2646270" y="21468794"/>
          <a:ext cx="470647" cy="5277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57150</xdr:colOff>
      <xdr:row>135</xdr:row>
      <xdr:rowOff>123825</xdr:rowOff>
    </xdr:from>
    <xdr:to>
      <xdr:col>17</xdr:col>
      <xdr:colOff>171450</xdr:colOff>
      <xdr:row>135</xdr:row>
      <xdr:rowOff>123825</xdr:rowOff>
    </xdr:to>
    <xdr:sp macro="" textlink="">
      <xdr:nvSpPr>
        <xdr:cNvPr id="110162" name="Line 48"/>
        <xdr:cNvSpPr>
          <a:spLocks noChangeShapeType="1"/>
        </xdr:cNvSpPr>
      </xdr:nvSpPr>
      <xdr:spPr bwMode="auto">
        <a:xfrm>
          <a:off x="2676525" y="21078825"/>
          <a:ext cx="1543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171450</xdr:colOff>
      <xdr:row>116</xdr:row>
      <xdr:rowOff>57150</xdr:rowOff>
    </xdr:from>
    <xdr:to>
      <xdr:col>11</xdr:col>
      <xdr:colOff>57150</xdr:colOff>
      <xdr:row>136</xdr:row>
      <xdr:rowOff>57150</xdr:rowOff>
    </xdr:to>
    <xdr:cxnSp macro="">
      <xdr:nvCxnSpPr>
        <xdr:cNvPr id="110163" name="AutoShape 49"/>
        <xdr:cNvCxnSpPr>
          <a:cxnSpLocks noChangeShapeType="1"/>
          <a:stCxn id="136" idx="3"/>
          <a:endCxn id="173" idx="1"/>
        </xdr:cNvCxnSpPr>
      </xdr:nvCxnSpPr>
      <xdr:spPr bwMode="auto">
        <a:xfrm>
          <a:off x="2076450" y="18116550"/>
          <a:ext cx="600075" cy="30480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77320</xdr:colOff>
      <xdr:row>120</xdr:row>
      <xdr:rowOff>36422</xdr:rowOff>
    </xdr:from>
    <xdr:to>
      <xdr:col>18</xdr:col>
      <xdr:colOff>58269</xdr:colOff>
      <xdr:row>124</xdr:row>
      <xdr:rowOff>134471</xdr:rowOff>
    </xdr:to>
    <xdr:sp macro="" textlink="">
      <xdr:nvSpPr>
        <xdr:cNvPr id="203" name="Text Box 34"/>
        <xdr:cNvSpPr txBox="1">
          <a:spLocks noChangeArrowheads="1"/>
        </xdr:cNvSpPr>
      </xdr:nvSpPr>
      <xdr:spPr bwMode="auto">
        <a:xfrm>
          <a:off x="3136526" y="19198481"/>
          <a:ext cx="1157567" cy="7255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署名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No.</a:t>
          </a: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署名タイトル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署名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77320</xdr:colOff>
      <xdr:row>117</xdr:row>
      <xdr:rowOff>155205</xdr:rowOff>
    </xdr:from>
    <xdr:to>
      <xdr:col>18</xdr:col>
      <xdr:colOff>58269</xdr:colOff>
      <xdr:row>120</xdr:row>
      <xdr:rowOff>36422</xdr:rowOff>
    </xdr:to>
    <xdr:sp macro="" textlink="">
      <xdr:nvSpPr>
        <xdr:cNvPr id="204" name="Text Box 35"/>
        <xdr:cNvSpPr txBox="1">
          <a:spLocks noChangeArrowheads="1"/>
        </xdr:cNvSpPr>
      </xdr:nvSpPr>
      <xdr:spPr bwMode="auto">
        <a:xfrm>
          <a:off x="2665879" y="18846617"/>
          <a:ext cx="1628214" cy="3518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WML_ACCOUNT_SIGN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アカウント署名</a:t>
          </a:r>
        </a:p>
      </xdr:txBody>
    </xdr:sp>
    <xdr:clientData/>
  </xdr:twoCellAnchor>
  <xdr:twoCellAnchor>
    <xdr:from>
      <xdr:col>11</xdr:col>
      <xdr:colOff>77320</xdr:colOff>
      <xdr:row>120</xdr:row>
      <xdr:rowOff>36422</xdr:rowOff>
    </xdr:from>
    <xdr:to>
      <xdr:col>13</xdr:col>
      <xdr:colOff>77320</xdr:colOff>
      <xdr:row>124</xdr:row>
      <xdr:rowOff>134471</xdr:rowOff>
    </xdr:to>
    <xdr:sp macro="" textlink="">
      <xdr:nvSpPr>
        <xdr:cNvPr id="205" name="Text Box 36"/>
        <xdr:cNvSpPr txBox="1">
          <a:spLocks noChangeArrowheads="1"/>
        </xdr:cNvSpPr>
      </xdr:nvSpPr>
      <xdr:spPr bwMode="auto">
        <a:xfrm>
          <a:off x="2665879" y="19198481"/>
          <a:ext cx="470647" cy="7255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PK,FK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</a:t>
          </a:r>
        </a:p>
      </xdr:txBody>
    </xdr:sp>
    <xdr:clientData/>
  </xdr:twoCellAnchor>
  <xdr:twoCellAnchor>
    <xdr:from>
      <xdr:col>11</xdr:col>
      <xdr:colOff>76200</xdr:colOff>
      <xdr:row>122</xdr:row>
      <xdr:rowOff>38100</xdr:rowOff>
    </xdr:from>
    <xdr:to>
      <xdr:col>18</xdr:col>
      <xdr:colOff>57150</xdr:colOff>
      <xdr:row>122</xdr:row>
      <xdr:rowOff>38100</xdr:rowOff>
    </xdr:to>
    <xdr:sp macro="" textlink="">
      <xdr:nvSpPr>
        <xdr:cNvPr id="110167" name="Line 12"/>
        <xdr:cNvSpPr>
          <a:spLocks noChangeShapeType="1"/>
        </xdr:cNvSpPr>
      </xdr:nvSpPr>
      <xdr:spPr bwMode="auto">
        <a:xfrm>
          <a:off x="2695575" y="19011900"/>
          <a:ext cx="1647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171450</xdr:colOff>
      <xdr:row>116</xdr:row>
      <xdr:rowOff>57150</xdr:rowOff>
    </xdr:from>
    <xdr:to>
      <xdr:col>11</xdr:col>
      <xdr:colOff>76200</xdr:colOff>
      <xdr:row>122</xdr:row>
      <xdr:rowOff>85725</xdr:rowOff>
    </xdr:to>
    <xdr:cxnSp macro="">
      <xdr:nvCxnSpPr>
        <xdr:cNvPr id="110168" name="AutoShape 38"/>
        <xdr:cNvCxnSpPr>
          <a:cxnSpLocks noChangeShapeType="1"/>
          <a:stCxn id="136" idx="3"/>
          <a:endCxn id="205" idx="1"/>
        </xdr:cNvCxnSpPr>
      </xdr:nvCxnSpPr>
      <xdr:spPr bwMode="auto">
        <a:xfrm>
          <a:off x="2076450" y="18116550"/>
          <a:ext cx="619125" cy="9429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23</xdr:row>
      <xdr:rowOff>38099</xdr:rowOff>
    </xdr:from>
    <xdr:to>
      <xdr:col>9</xdr:col>
      <xdr:colOff>0</xdr:colOff>
      <xdr:row>32</xdr:row>
      <xdr:rowOff>11206</xdr:rowOff>
    </xdr:to>
    <xdr:sp macro="" textlink="">
      <xdr:nvSpPr>
        <xdr:cNvPr id="223" name="Text Box 14"/>
        <xdr:cNvSpPr txBox="1">
          <a:spLocks noChangeArrowheads="1"/>
        </xdr:cNvSpPr>
      </xdr:nvSpPr>
      <xdr:spPr bwMode="auto">
        <a:xfrm>
          <a:off x="941294" y="3960158"/>
          <a:ext cx="1176618" cy="13850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メールテンプレート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種別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アカウント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名前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件名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本文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%">
              <a:effectLst/>
              <a:latin typeface="+mn-lt"/>
              <a:ea typeface="+mn-ea"/>
              <a:cs typeface="+mn-cs"/>
            </a:rPr>
            <a:t>･･･</a:t>
          </a:r>
          <a:endParaRPr lang="ja-JP" altLang="ja-JP">
            <a:effectLst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%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9</xdr:col>
      <xdr:colOff>0</xdr:colOff>
      <xdr:row>23</xdr:row>
      <xdr:rowOff>38099</xdr:rowOff>
    </xdr:to>
    <xdr:sp macro="" textlink="">
      <xdr:nvSpPr>
        <xdr:cNvPr id="224" name="Text Box 15"/>
        <xdr:cNvSpPr txBox="1">
          <a:spLocks noChangeArrowheads="1"/>
        </xdr:cNvSpPr>
      </xdr:nvSpPr>
      <xdr:spPr bwMode="auto">
        <a:xfrm>
          <a:off x="470647" y="3608294"/>
          <a:ext cx="1647265" cy="3518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WML_MAIL_TEMPLATE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         メールテンプレート</a:t>
          </a:r>
        </a:p>
      </xdr:txBody>
    </xdr:sp>
    <xdr:clientData/>
  </xdr:twoCellAnchor>
  <xdr:twoCellAnchor>
    <xdr:from>
      <xdr:col>2</xdr:col>
      <xdr:colOff>0</xdr:colOff>
      <xdr:row>23</xdr:row>
      <xdr:rowOff>38099</xdr:rowOff>
    </xdr:from>
    <xdr:to>
      <xdr:col>4</xdr:col>
      <xdr:colOff>0</xdr:colOff>
      <xdr:row>32</xdr:row>
      <xdr:rowOff>11206</xdr:rowOff>
    </xdr:to>
    <xdr:sp macro="" textlink="">
      <xdr:nvSpPr>
        <xdr:cNvPr id="225" name="Text Box 16"/>
        <xdr:cNvSpPr txBox="1">
          <a:spLocks noChangeArrowheads="1"/>
        </xdr:cNvSpPr>
      </xdr:nvSpPr>
      <xdr:spPr bwMode="auto">
        <a:xfrm>
          <a:off x="470647" y="3960158"/>
          <a:ext cx="470647" cy="13850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0</xdr:colOff>
      <xdr:row>24</xdr:row>
      <xdr:rowOff>47625</xdr:rowOff>
    </xdr:from>
    <xdr:to>
      <xdr:col>9</xdr:col>
      <xdr:colOff>0</xdr:colOff>
      <xdr:row>24</xdr:row>
      <xdr:rowOff>47625</xdr:rowOff>
    </xdr:to>
    <xdr:sp macro="" textlink="">
      <xdr:nvSpPr>
        <xdr:cNvPr id="110172" name="Line 17"/>
        <xdr:cNvSpPr>
          <a:spLocks noChangeShapeType="1"/>
        </xdr:cNvSpPr>
      </xdr:nvSpPr>
      <xdr:spPr bwMode="auto">
        <a:xfrm>
          <a:off x="476250" y="4048125"/>
          <a:ext cx="1666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171450</xdr:colOff>
      <xdr:row>14</xdr:row>
      <xdr:rowOff>47625</xdr:rowOff>
    </xdr:from>
    <xdr:to>
      <xdr:col>1</xdr:col>
      <xdr:colOff>238125</xdr:colOff>
      <xdr:row>27</xdr:row>
      <xdr:rowOff>104775</xdr:rowOff>
    </xdr:to>
    <xdr:cxnSp macro="">
      <xdr:nvCxnSpPr>
        <xdr:cNvPr id="110173" name="AutoShape 56"/>
        <xdr:cNvCxnSpPr>
          <a:cxnSpLocks noChangeShapeType="1"/>
          <a:stCxn id="1031" idx="1"/>
          <a:endCxn id="225" idx="1"/>
        </xdr:cNvCxnSpPr>
      </xdr:nvCxnSpPr>
      <xdr:spPr bwMode="auto">
        <a:xfrm rot="10800000" flipH="1" flipV="1">
          <a:off x="409575" y="2524125"/>
          <a:ext cx="66675" cy="2038350"/>
        </a:xfrm>
        <a:prstGeom prst="bentConnector3">
          <a:avLst>
            <a:gd name="adj1" fmla="val -35789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134470</xdr:colOff>
      <xdr:row>35</xdr:row>
      <xdr:rowOff>105335</xdr:rowOff>
    </xdr:from>
    <xdr:to>
      <xdr:col>9</xdr:col>
      <xdr:colOff>33617</xdr:colOff>
      <xdr:row>39</xdr:row>
      <xdr:rowOff>67236</xdr:rowOff>
    </xdr:to>
    <xdr:sp macro="" textlink="">
      <xdr:nvSpPr>
        <xdr:cNvPr id="230" name="Text Box 14"/>
        <xdr:cNvSpPr txBox="1">
          <a:spLocks noChangeArrowheads="1"/>
        </xdr:cNvSpPr>
      </xdr:nvSpPr>
      <xdr:spPr bwMode="auto">
        <a:xfrm>
          <a:off x="840441" y="5909982"/>
          <a:ext cx="1311088" cy="5894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メールテンプレート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SID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バイナリ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+mn-ea"/>
            </a:rPr>
            <a:t>―SID</a:t>
          </a:r>
        </a:p>
      </xdr:txBody>
    </xdr:sp>
    <xdr:clientData/>
  </xdr:twoCellAnchor>
  <xdr:twoCellAnchor>
    <xdr:from>
      <xdr:col>1</xdr:col>
      <xdr:colOff>134470</xdr:colOff>
      <xdr:row>33</xdr:row>
      <xdr:rowOff>67236</xdr:rowOff>
    </xdr:from>
    <xdr:to>
      <xdr:col>9</xdr:col>
      <xdr:colOff>33617</xdr:colOff>
      <xdr:row>35</xdr:row>
      <xdr:rowOff>105335</xdr:rowOff>
    </xdr:to>
    <xdr:sp macro="" textlink="">
      <xdr:nvSpPr>
        <xdr:cNvPr id="231" name="Text Box 15"/>
        <xdr:cNvSpPr txBox="1">
          <a:spLocks noChangeArrowheads="1"/>
        </xdr:cNvSpPr>
      </xdr:nvSpPr>
      <xdr:spPr bwMode="auto">
        <a:xfrm>
          <a:off x="369794" y="5558118"/>
          <a:ext cx="1781735" cy="3518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WML_MAIL_TEMPLATE_FILE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  メールテンプレート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_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ファイル</a:t>
          </a:r>
        </a:p>
      </xdr:txBody>
    </xdr:sp>
    <xdr:clientData/>
  </xdr:twoCellAnchor>
  <xdr:twoCellAnchor>
    <xdr:from>
      <xdr:col>1</xdr:col>
      <xdr:colOff>134470</xdr:colOff>
      <xdr:row>35</xdr:row>
      <xdr:rowOff>105335</xdr:rowOff>
    </xdr:from>
    <xdr:to>
      <xdr:col>3</xdr:col>
      <xdr:colOff>134470</xdr:colOff>
      <xdr:row>39</xdr:row>
      <xdr:rowOff>67236</xdr:rowOff>
    </xdr:to>
    <xdr:sp macro="" textlink="">
      <xdr:nvSpPr>
        <xdr:cNvPr id="232" name="Text Box 16"/>
        <xdr:cNvSpPr txBox="1">
          <a:spLocks noChangeArrowheads="1"/>
        </xdr:cNvSpPr>
      </xdr:nvSpPr>
      <xdr:spPr bwMode="auto">
        <a:xfrm>
          <a:off x="369794" y="5909982"/>
          <a:ext cx="470647" cy="5894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PK  FK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0</xdr:colOff>
      <xdr:row>27</xdr:row>
      <xdr:rowOff>104775</xdr:rowOff>
    </xdr:from>
    <xdr:to>
      <xdr:col>9</xdr:col>
      <xdr:colOff>38100</xdr:colOff>
      <xdr:row>37</xdr:row>
      <xdr:rowOff>85725</xdr:rowOff>
    </xdr:to>
    <xdr:cxnSp macro="">
      <xdr:nvCxnSpPr>
        <xdr:cNvPr id="110177" name="AutoShape 56"/>
        <xdr:cNvCxnSpPr>
          <a:cxnSpLocks noChangeShapeType="1"/>
          <a:stCxn id="223" idx="3"/>
          <a:endCxn id="230" idx="3"/>
        </xdr:cNvCxnSpPr>
      </xdr:nvCxnSpPr>
      <xdr:spPr bwMode="auto">
        <a:xfrm>
          <a:off x="2143125" y="4562475"/>
          <a:ext cx="38100" cy="1504950"/>
        </a:xfrm>
        <a:prstGeom prst="bentConnector3">
          <a:avLst>
            <a:gd name="adj1" fmla="val 78001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133350</xdr:colOff>
      <xdr:row>37</xdr:row>
      <xdr:rowOff>114300</xdr:rowOff>
    </xdr:from>
    <xdr:to>
      <xdr:col>9</xdr:col>
      <xdr:colOff>38100</xdr:colOff>
      <xdr:row>37</xdr:row>
      <xdr:rowOff>114300</xdr:rowOff>
    </xdr:to>
    <xdr:sp macro="" textlink="">
      <xdr:nvSpPr>
        <xdr:cNvPr id="110178" name="Line 17"/>
        <xdr:cNvSpPr>
          <a:spLocks noChangeShapeType="1"/>
        </xdr:cNvSpPr>
      </xdr:nvSpPr>
      <xdr:spPr bwMode="auto">
        <a:xfrm flipV="1">
          <a:off x="371475" y="6096000"/>
          <a:ext cx="180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228600</xdr:colOff>
      <xdr:row>17</xdr:row>
      <xdr:rowOff>38100</xdr:rowOff>
    </xdr:from>
    <xdr:to>
      <xdr:col>22</xdr:col>
      <xdr:colOff>19050</xdr:colOff>
      <xdr:row>31</xdr:row>
      <xdr:rowOff>47625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1419225" y="3200400"/>
          <a:ext cx="3838575" cy="2409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種別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: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0: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ディレクトリ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1: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受信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2: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送信済み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3: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予定送信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4: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草稿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5: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ゴミ箱</a:t>
          </a:r>
        </a:p>
        <a:p>
          <a:pPr algn="l" rtl="0"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6: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迷惑メール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7: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保管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7 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はデフォルトディレクトリ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190500</xdr:colOff>
      <xdr:row>14</xdr:row>
      <xdr:rowOff>123825</xdr:rowOff>
    </xdr:from>
    <xdr:to>
      <xdr:col>20</xdr:col>
      <xdr:colOff>66675</xdr:colOff>
      <xdr:row>18</xdr:row>
      <xdr:rowOff>19050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66750" y="2771775"/>
          <a:ext cx="416242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受信メールサーバの「サーバー名」、「ポート」、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「ユーザ」を元に生成した</a:t>
          </a:r>
          <a:r>
            <a:rPr lang="en-US" altLang="ja-JP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Hash</a:t>
          </a:r>
          <a:r>
            <a:rPr lang="ja-JP" altLang="en-US" sz="11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文字列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30</xdr:col>
      <xdr:colOff>212913</xdr:colOff>
      <xdr:row>16</xdr:row>
      <xdr:rowOff>56030</xdr:rowOff>
    </xdr:from>
    <xdr:to>
      <xdr:col>39</xdr:col>
      <xdr:colOff>212913</xdr:colOff>
      <xdr:row>24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7272619" y="3003177"/>
          <a:ext cx="2117912" cy="128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１</a:t>
          </a:r>
        </a:p>
        <a:p>
          <a:r>
            <a:rPr kumimoji="1" lang="en-US" altLang="ja-JP" sz="1100"/>
            <a:t>0:</a:t>
          </a:r>
          <a:r>
            <a:rPr kumimoji="1" lang="ja-JP" altLang="en-US" sz="1100"/>
            <a:t>件名</a:t>
          </a:r>
        </a:p>
        <a:p>
          <a:r>
            <a:rPr kumimoji="1" lang="en-US" altLang="ja-JP" sz="1100"/>
            <a:t>1:</a:t>
          </a:r>
          <a:r>
            <a:rPr kumimoji="1" lang="ja-JP" altLang="en-US" sz="1100"/>
            <a:t>送信先</a:t>
          </a:r>
        </a:p>
        <a:p>
          <a:r>
            <a:rPr kumimoji="1" lang="en-US" altLang="ja-JP" sz="1100"/>
            <a:t>2:</a:t>
          </a:r>
          <a:r>
            <a:rPr kumimoji="1" lang="ja-JP" altLang="en-US" sz="1100"/>
            <a:t>宛先</a:t>
          </a:r>
        </a:p>
        <a:p>
          <a:r>
            <a:rPr kumimoji="1" lang="en-US" altLang="ja-JP" sz="1100"/>
            <a:t>3:</a:t>
          </a:r>
          <a:r>
            <a:rPr kumimoji="1" lang="ja-JP" altLang="en-US" sz="1100"/>
            <a:t>本文</a:t>
          </a:r>
        </a:p>
        <a:p>
          <a:r>
            <a:rPr kumimoji="1" lang="en-US" altLang="ja-JP" sz="1100"/>
            <a:t>4:CC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31</xdr:col>
      <xdr:colOff>9525</xdr:colOff>
      <xdr:row>17</xdr:row>
      <xdr:rowOff>38100</xdr:rowOff>
    </xdr:from>
    <xdr:to>
      <xdr:col>40</xdr:col>
      <xdr:colOff>228600</xdr:colOff>
      <xdr:row>25</xdr:row>
      <xdr:rowOff>33618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7304554" y="3153335"/>
          <a:ext cx="2336987" cy="13402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※1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1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添付ファイルの有無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2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件名</a:t>
          </a: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3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差出人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4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日時</a:t>
          </a: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5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未読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既読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6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サイズ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31</xdr:col>
      <xdr:colOff>0</xdr:colOff>
      <xdr:row>14</xdr:row>
      <xdr:rowOff>66674</xdr:rowOff>
    </xdr:from>
    <xdr:to>
      <xdr:col>40</xdr:col>
      <xdr:colOff>219075</xdr:colOff>
      <xdr:row>22</xdr:row>
      <xdr:rowOff>145676</xdr:rowOff>
    </xdr:to>
    <xdr:sp macro="" textlink="">
      <xdr:nvSpPr>
        <xdr:cNvPr id="6145" name="Text Box 1"/>
        <xdr:cNvSpPr txBox="1">
          <a:spLocks noChangeArrowheads="1"/>
        </xdr:cNvSpPr>
      </xdr:nvSpPr>
      <xdr:spPr bwMode="auto">
        <a:xfrm>
          <a:off x="7295029" y="2677645"/>
          <a:ext cx="2336987" cy="14237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※1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1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添付ファイルの有無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2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件名</a:t>
          </a: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3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差出人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4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日時</a:t>
          </a: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5 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未読</a:t>
          </a: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既読</a:t>
          </a:r>
          <a:endParaRPr lang="en-US" altLang="ja-JP" sz="10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6: </a:t>
          </a:r>
          <a:r>
            <a:rPr lang="ja-JP" altLang="en-US" sz="1000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</a:rPr>
            <a:t>サイズ</a:t>
          </a:r>
          <a:endParaRPr lang="ja-JP" altLang="en-US" sz="11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%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20</xdr:col>
      <xdr:colOff>224115</xdr:colOff>
      <xdr:row>14</xdr:row>
      <xdr:rowOff>145675</xdr:rowOff>
    </xdr:from>
    <xdr:to>
      <xdr:col>38</xdr:col>
      <xdr:colOff>134469</xdr:colOff>
      <xdr:row>21</xdr:row>
      <xdr:rowOff>33617</xdr:rowOff>
    </xdr:to>
    <xdr:sp macro="" textlink="">
      <xdr:nvSpPr>
        <xdr:cNvPr id="3" name="テキスト ボックス 2"/>
        <xdr:cNvSpPr txBox="1"/>
      </xdr:nvSpPr>
      <xdr:spPr>
        <a:xfrm>
          <a:off x="4930586" y="2756646"/>
          <a:ext cx="4146177" cy="1064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</a:t>
          </a:r>
        </a:p>
        <a:p>
          <a:r>
            <a:rPr kumimoji="1" lang="ja-JP" altLang="en-US" sz="1100"/>
            <a:t>種別</a:t>
          </a:r>
          <a:r>
            <a:rPr kumimoji="1" lang="en-US" altLang="ja-JP" sz="1100"/>
            <a:t>=0:</a:t>
          </a:r>
          <a:r>
            <a:rPr kumimoji="1" lang="ja-JP" altLang="en-US" sz="1100"/>
            <a:t>ユーザの場合       </a:t>
          </a:r>
          <a:r>
            <a:rPr kumimoji="1" lang="en-US" altLang="ja-JP" sz="1100"/>
            <a:t>: </a:t>
          </a:r>
          <a:r>
            <a:rPr kumimoji="1" lang="ja-JP" altLang="en-US" sz="1100"/>
            <a:t>ユーザ情報</a:t>
          </a:r>
          <a:r>
            <a:rPr kumimoji="1" lang="en-US" altLang="ja-JP" sz="1100"/>
            <a:t>.</a:t>
          </a:r>
          <a:r>
            <a:rPr kumimoji="1" lang="ja-JP" altLang="en-US" sz="1100"/>
            <a:t>ユーザ</a:t>
          </a:r>
          <a:r>
            <a:rPr kumimoji="1" lang="en-US" altLang="ja-JP" sz="1100"/>
            <a:t>SID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種別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=1: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SID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38</xdr:col>
      <xdr:colOff>145677</xdr:colOff>
      <xdr:row>35</xdr:row>
      <xdr:rowOff>100852</xdr:rowOff>
    </xdr:to>
    <xdr:sp macro="" textlink="">
      <xdr:nvSpPr>
        <xdr:cNvPr id="4" name="テキスト ボックス 3"/>
        <xdr:cNvSpPr txBox="1"/>
      </xdr:nvSpPr>
      <xdr:spPr>
        <a:xfrm>
          <a:off x="4941794" y="4123765"/>
          <a:ext cx="4146177" cy="2117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※2</a:t>
          </a:r>
        </a:p>
        <a:p>
          <a:r>
            <a:rPr kumimoji="1" lang="ja-JP" altLang="en-US" sz="1100"/>
            <a:t>種別</a:t>
          </a:r>
          <a:r>
            <a:rPr kumimoji="1" lang="en-US" altLang="ja-JP" sz="1100"/>
            <a:t>=0:</a:t>
          </a:r>
          <a:r>
            <a:rPr kumimoji="1" lang="ja-JP" altLang="en-US" sz="1100"/>
            <a:t>ユーザ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</a:t>
          </a:r>
          <a:r>
            <a:rPr kumimoji="1" lang="ja-JP" alt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1: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メールアドレス１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2: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3: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種別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=1: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アドレス帳の場合</a:t>
          </a:r>
          <a:r>
            <a:rPr kumimoji="1" lang="ja-JP" altLang="ja-JP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1: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メールアドレス１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2: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メールアドレス２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3: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アドレス帳情報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メールアドレス３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purl.oclc.org/ooxml/officeDocument/relationships/drawing" Target="../drawings/drawing7.xml"/><Relationship Id="rId1" Type="http://purl.oclc.org/ooxml/officeDocument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P42"/>
  <sheetViews>
    <sheetView tabSelected="1" zoomScale="75" zoomScaleNormal="75" workbookViewId="0">
      <selection activeCell="A18" sqref="A18:P18"/>
    </sheetView>
  </sheetViews>
  <sheetFormatPr defaultRowHeight="13.5" x14ac:dyDescent="0.15"/>
  <sheetData>
    <row r="1" spans="1:16" ht="14.25" thickBot="1" x14ac:dyDescent="0.2"/>
    <row r="2" spans="1:16" x14ac:dyDescent="0.1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16" x14ac:dyDescent="0.15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6" x14ac:dyDescent="0.1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</row>
    <row r="5" spans="1:16" x14ac:dyDescent="0.15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5"/>
    </row>
    <row r="6" spans="1:16" x14ac:dyDescent="0.15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5"/>
    </row>
    <row r="7" spans="1:16" x14ac:dyDescent="0.15">
      <c r="A7" s="83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5"/>
    </row>
    <row r="8" spans="1:16" x14ac:dyDescent="0.15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5"/>
    </row>
    <row r="9" spans="1:16" x14ac:dyDescent="0.15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5"/>
    </row>
    <row r="10" spans="1:16" x14ac:dyDescent="0.15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5"/>
    </row>
    <row r="11" spans="1:16" x14ac:dyDescent="0.15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</row>
    <row r="12" spans="1:16" x14ac:dyDescent="0.15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5"/>
    </row>
    <row r="13" spans="1:16" x14ac:dyDescent="0.15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5"/>
    </row>
    <row r="14" spans="1:16" x14ac:dyDescent="0.15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5"/>
    </row>
    <row r="15" spans="1:16" x14ac:dyDescent="0.15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5"/>
    </row>
    <row r="16" spans="1:16" x14ac:dyDescent="0.15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5"/>
    </row>
    <row r="17" spans="1:16" x14ac:dyDescent="0.15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5"/>
    </row>
    <row r="18" spans="1:16" ht="55.5" x14ac:dyDescent="0.5">
      <c r="A18" s="182" t="s">
        <v>830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4"/>
      <c r="P18" s="185"/>
    </row>
    <row r="19" spans="1:16" x14ac:dyDescent="0.15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5"/>
    </row>
    <row r="20" spans="1:16" x14ac:dyDescent="0.15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5"/>
    </row>
    <row r="21" spans="1:16" x14ac:dyDescent="0.15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5"/>
    </row>
    <row r="22" spans="1:16" x14ac:dyDescent="0.15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5"/>
    </row>
    <row r="23" spans="1:16" x14ac:dyDescent="0.15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5"/>
    </row>
    <row r="24" spans="1:16" x14ac:dyDescent="0.15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5"/>
    </row>
    <row r="25" spans="1:16" x14ac:dyDescent="0.15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5"/>
    </row>
    <row r="26" spans="1:16" x14ac:dyDescent="0.15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5"/>
    </row>
    <row r="27" spans="1:16" x14ac:dyDescent="0.15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5"/>
    </row>
    <row r="28" spans="1:16" x14ac:dyDescent="0.15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5"/>
    </row>
    <row r="29" spans="1:16" x14ac:dyDescent="0.15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5"/>
    </row>
    <row r="30" spans="1:16" x14ac:dyDescent="0.15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5"/>
    </row>
    <row r="31" spans="1:16" x14ac:dyDescent="0.15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5"/>
    </row>
    <row r="32" spans="1:16" x14ac:dyDescent="0.15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5"/>
    </row>
    <row r="33" spans="1:16" x14ac:dyDescent="0.15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5"/>
    </row>
    <row r="34" spans="1:16" x14ac:dyDescent="0.15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5"/>
    </row>
    <row r="35" spans="1:16" x14ac:dyDescent="0.15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/>
    </row>
    <row r="36" spans="1:16" x14ac:dyDescent="0.15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5"/>
    </row>
    <row r="37" spans="1:16" x14ac:dyDescent="0.15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5"/>
    </row>
    <row r="38" spans="1:16" x14ac:dyDescent="0.15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5"/>
    </row>
    <row r="39" spans="1:16" x14ac:dyDescent="0.15">
      <c r="A39" s="83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5"/>
    </row>
    <row r="40" spans="1:16" x14ac:dyDescent="0.15">
      <c r="A40" s="83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5"/>
    </row>
    <row r="41" spans="1:16" x14ac:dyDescent="0.1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5"/>
    </row>
    <row r="42" spans="1:16" ht="14.25" thickBot="1" x14ac:dyDescent="0.2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8"/>
    </row>
  </sheetData>
  <mergeCells count="1">
    <mergeCell ref="A18:P18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9"/>
  <dimension ref="A1:AU73"/>
  <sheetViews>
    <sheetView zoomScale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12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33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99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2008-06-18</v>
      </c>
      <c r="AL3" s="222"/>
      <c r="AM3" s="222"/>
      <c r="AN3" s="222"/>
      <c r="AO3" s="222"/>
      <c r="AP3" s="221" t="d">
        <v>2018-04-17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232" t="s">
        <v>13</v>
      </c>
      <c r="B5" s="232"/>
      <c r="C5" s="232"/>
      <c r="D5" s="233" t="s">
        <v>90</v>
      </c>
      <c r="E5" s="234"/>
      <c r="F5" s="234"/>
      <c r="G5" s="234"/>
      <c r="H5" s="234"/>
      <c r="I5" s="233" t="s">
        <v>72</v>
      </c>
      <c r="J5" s="234"/>
      <c r="K5" s="234"/>
      <c r="L5" s="234"/>
      <c r="M5" s="234"/>
      <c r="N5" s="232"/>
      <c r="O5" s="232"/>
      <c r="P5" s="207" t="s">
        <v>91</v>
      </c>
      <c r="Q5" s="208"/>
      <c r="R5" s="208"/>
      <c r="S5" s="208"/>
      <c r="T5" s="208"/>
      <c r="U5" s="209"/>
      <c r="V5" s="100" t="s">
        <v>32</v>
      </c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1"/>
      <c r="AU5" s="7"/>
    </row>
    <row r="6" spans="1:47" s="1" customFormat="1" ht="13.5" x14ac:dyDescent="0.15">
      <c r="A6" s="198">
        <v>1</v>
      </c>
      <c r="B6" s="201"/>
      <c r="C6" s="201"/>
      <c r="D6" s="199" t="d">
        <v>2010-12-07</v>
      </c>
      <c r="E6" s="199"/>
      <c r="F6" s="199"/>
      <c r="G6" s="199"/>
      <c r="H6" s="199"/>
      <c r="I6" s="198" t="s">
        <v>425</v>
      </c>
      <c r="J6" s="198"/>
      <c r="K6" s="198"/>
      <c r="L6" s="198"/>
      <c r="M6" s="198"/>
      <c r="N6" s="198"/>
      <c r="O6" s="198"/>
      <c r="P6" s="186" t="s">
        <v>858</v>
      </c>
      <c r="Q6" s="187"/>
      <c r="R6" s="187"/>
      <c r="S6" s="187"/>
      <c r="T6" s="187"/>
      <c r="U6" s="188"/>
      <c r="V6" s="195" t="s">
        <v>1100</v>
      </c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7"/>
      <c r="AU6" s="7"/>
    </row>
    <row r="7" spans="1:47" s="1" customFormat="1" ht="13.5" x14ac:dyDescent="0.15">
      <c r="A7" s="198">
        <v>2</v>
      </c>
      <c r="B7" s="198"/>
      <c r="C7" s="198"/>
      <c r="D7" s="199" t="d">
        <v>2010-12-07</v>
      </c>
      <c r="E7" s="199"/>
      <c r="F7" s="199"/>
      <c r="G7" s="199"/>
      <c r="H7" s="199"/>
      <c r="I7" s="198" t="s">
        <v>680</v>
      </c>
      <c r="J7" s="198"/>
      <c r="K7" s="198"/>
      <c r="L7" s="198"/>
      <c r="M7" s="198"/>
      <c r="N7" s="198"/>
      <c r="O7" s="198"/>
      <c r="P7" s="186" t="s">
        <v>858</v>
      </c>
      <c r="Q7" s="187"/>
      <c r="R7" s="187"/>
      <c r="S7" s="187"/>
      <c r="T7" s="187"/>
      <c r="U7" s="188"/>
      <c r="V7" s="195" t="s">
        <v>1101</v>
      </c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7"/>
    </row>
    <row r="8" spans="1:47" s="1" customFormat="1" ht="13.5" customHeight="1" x14ac:dyDescent="0.15">
      <c r="A8" s="198">
        <v>3</v>
      </c>
      <c r="B8" s="198"/>
      <c r="C8" s="198"/>
      <c r="D8" s="199" t="d">
        <v>2010-12-21</v>
      </c>
      <c r="E8" s="199"/>
      <c r="F8" s="199"/>
      <c r="G8" s="199"/>
      <c r="H8" s="199"/>
      <c r="I8" s="198" t="s">
        <v>916</v>
      </c>
      <c r="J8" s="198"/>
      <c r="K8" s="198"/>
      <c r="L8" s="198"/>
      <c r="M8" s="198"/>
      <c r="N8" s="198"/>
      <c r="O8" s="198"/>
      <c r="P8" s="198" t="s">
        <v>858</v>
      </c>
      <c r="Q8" s="201"/>
      <c r="R8" s="201"/>
      <c r="S8" s="201"/>
      <c r="T8" s="201"/>
      <c r="U8" s="201"/>
      <c r="V8" s="195" t="s">
        <v>913</v>
      </c>
      <c r="W8" s="202"/>
      <c r="X8" s="202"/>
      <c r="Y8" s="202"/>
      <c r="Z8" s="202"/>
      <c r="AA8" s="202"/>
      <c r="AB8" s="202"/>
      <c r="AC8" s="202"/>
      <c r="AD8" s="202"/>
      <c r="AE8" s="202"/>
      <c r="AF8" s="202"/>
      <c r="AG8" s="202"/>
      <c r="AH8" s="202"/>
      <c r="AI8" s="202"/>
      <c r="AJ8" s="202"/>
      <c r="AK8" s="202"/>
      <c r="AL8" s="202"/>
      <c r="AM8" s="202"/>
      <c r="AN8" s="202"/>
      <c r="AO8" s="202"/>
      <c r="AP8" s="202"/>
      <c r="AQ8" s="202"/>
      <c r="AR8" s="202"/>
      <c r="AS8" s="202"/>
      <c r="AT8" s="203"/>
    </row>
    <row r="9" spans="1:47" s="1" customFormat="1" ht="13.5" customHeight="1" x14ac:dyDescent="0.15">
      <c r="A9" s="198">
        <v>4</v>
      </c>
      <c r="B9" s="198"/>
      <c r="C9" s="198"/>
      <c r="D9" s="199" t="d">
        <v>2010-12-21</v>
      </c>
      <c r="E9" s="199"/>
      <c r="F9" s="199"/>
      <c r="G9" s="199"/>
      <c r="H9" s="199"/>
      <c r="I9" s="198" t="s">
        <v>912</v>
      </c>
      <c r="J9" s="198"/>
      <c r="K9" s="198"/>
      <c r="L9" s="198"/>
      <c r="M9" s="198"/>
      <c r="N9" s="198"/>
      <c r="O9" s="198"/>
      <c r="P9" s="198" t="s">
        <v>858</v>
      </c>
      <c r="Q9" s="201"/>
      <c r="R9" s="201"/>
      <c r="S9" s="201"/>
      <c r="T9" s="201"/>
      <c r="U9" s="201"/>
      <c r="V9" s="195" t="s">
        <v>913</v>
      </c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3"/>
    </row>
    <row r="10" spans="1:47" s="1" customFormat="1" ht="13.5" customHeight="1" x14ac:dyDescent="0.15">
      <c r="A10" s="198">
        <v>5</v>
      </c>
      <c r="B10" s="198"/>
      <c r="C10" s="198"/>
      <c r="D10" s="199" t="d">
        <v>2011-11-15</v>
      </c>
      <c r="E10" s="199"/>
      <c r="F10" s="199"/>
      <c r="G10" s="199"/>
      <c r="H10" s="199"/>
      <c r="I10" s="198" t="s">
        <v>930</v>
      </c>
      <c r="J10" s="198"/>
      <c r="K10" s="198"/>
      <c r="L10" s="198"/>
      <c r="M10" s="198"/>
      <c r="N10" s="198"/>
      <c r="O10" s="198"/>
      <c r="P10" s="186" t="s">
        <v>858</v>
      </c>
      <c r="Q10" s="187"/>
      <c r="R10" s="187"/>
      <c r="S10" s="187"/>
      <c r="T10" s="187"/>
      <c r="U10" s="188"/>
      <c r="V10" s="195" t="s">
        <v>1102</v>
      </c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7"/>
    </row>
    <row r="11" spans="1:47" ht="13.5" customHeight="1" x14ac:dyDescent="0.15">
      <c r="A11" s="198">
        <v>6</v>
      </c>
      <c r="B11" s="198"/>
      <c r="C11" s="198"/>
      <c r="D11" s="199" t="d">
        <v>2011-11-15</v>
      </c>
      <c r="E11" s="199"/>
      <c r="F11" s="199"/>
      <c r="G11" s="199"/>
      <c r="H11" s="199"/>
      <c r="I11" s="198" t="s">
        <v>930</v>
      </c>
      <c r="J11" s="198"/>
      <c r="K11" s="198"/>
      <c r="L11" s="198"/>
      <c r="M11" s="198"/>
      <c r="N11" s="198"/>
      <c r="O11" s="198"/>
      <c r="P11" s="186" t="s">
        <v>858</v>
      </c>
      <c r="Q11" s="187"/>
      <c r="R11" s="187"/>
      <c r="S11" s="187"/>
      <c r="T11" s="187"/>
      <c r="U11" s="188"/>
      <c r="V11" s="195" t="s">
        <v>1103</v>
      </c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7"/>
    </row>
    <row r="12" spans="1:47" ht="13.5" customHeight="1" x14ac:dyDescent="0.15">
      <c r="A12" s="198">
        <v>7</v>
      </c>
      <c r="B12" s="198"/>
      <c r="C12" s="198"/>
      <c r="D12" s="199" t="d">
        <v>2011-11-15</v>
      </c>
      <c r="E12" s="199"/>
      <c r="F12" s="199"/>
      <c r="G12" s="199"/>
      <c r="H12" s="199"/>
      <c r="I12" s="198" t="s">
        <v>930</v>
      </c>
      <c r="J12" s="198"/>
      <c r="K12" s="198"/>
      <c r="L12" s="198"/>
      <c r="M12" s="198"/>
      <c r="N12" s="198"/>
      <c r="O12" s="198"/>
      <c r="P12" s="198" t="s">
        <v>858</v>
      </c>
      <c r="Q12" s="201"/>
      <c r="R12" s="201"/>
      <c r="S12" s="201"/>
      <c r="T12" s="201"/>
      <c r="U12" s="201"/>
      <c r="V12" s="195" t="s">
        <v>1104</v>
      </c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7"/>
    </row>
    <row r="13" spans="1:47" ht="13.5" customHeight="1" x14ac:dyDescent="0.15">
      <c r="A13" s="198">
        <v>8</v>
      </c>
      <c r="B13" s="198"/>
      <c r="C13" s="198"/>
      <c r="D13" s="199" t="d">
        <v>2011-11-15</v>
      </c>
      <c r="E13" s="199"/>
      <c r="F13" s="199"/>
      <c r="G13" s="199"/>
      <c r="H13" s="199"/>
      <c r="I13" s="198" t="s">
        <v>931</v>
      </c>
      <c r="J13" s="198"/>
      <c r="K13" s="198"/>
      <c r="L13" s="198"/>
      <c r="M13" s="198"/>
      <c r="N13" s="198"/>
      <c r="O13" s="198"/>
      <c r="P13" s="198" t="s">
        <v>858</v>
      </c>
      <c r="Q13" s="201"/>
      <c r="R13" s="201"/>
      <c r="S13" s="201"/>
      <c r="T13" s="201"/>
      <c r="U13" s="201"/>
      <c r="V13" s="195" t="s">
        <v>1105</v>
      </c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</row>
    <row r="14" spans="1:47" ht="13.5" customHeight="1" x14ac:dyDescent="0.15">
      <c r="A14" s="198">
        <v>9</v>
      </c>
      <c r="B14" s="198"/>
      <c r="C14" s="198"/>
      <c r="D14" s="199" t="d">
        <v>2011-11-15</v>
      </c>
      <c r="E14" s="199"/>
      <c r="F14" s="199"/>
      <c r="G14" s="199"/>
      <c r="H14" s="199"/>
      <c r="I14" s="198" t="s">
        <v>931</v>
      </c>
      <c r="J14" s="198"/>
      <c r="K14" s="198"/>
      <c r="L14" s="198"/>
      <c r="M14" s="198"/>
      <c r="N14" s="198"/>
      <c r="O14" s="198"/>
      <c r="P14" s="198" t="s">
        <v>858</v>
      </c>
      <c r="Q14" s="201"/>
      <c r="R14" s="201"/>
      <c r="S14" s="201"/>
      <c r="T14" s="201"/>
      <c r="U14" s="201"/>
      <c r="V14" s="204" t="s">
        <v>944</v>
      </c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</row>
    <row r="15" spans="1:47" ht="13.5" customHeight="1" x14ac:dyDescent="0.15">
      <c r="A15" s="198">
        <v>10</v>
      </c>
      <c r="B15" s="198"/>
      <c r="C15" s="198"/>
      <c r="D15" s="199" t="d">
        <v>2011-12-01</v>
      </c>
      <c r="E15" s="199"/>
      <c r="F15" s="199"/>
      <c r="G15" s="199"/>
      <c r="H15" s="199"/>
      <c r="I15" s="198" t="s">
        <v>931</v>
      </c>
      <c r="J15" s="198"/>
      <c r="K15" s="198"/>
      <c r="L15" s="198"/>
      <c r="M15" s="198"/>
      <c r="N15" s="198"/>
      <c r="O15" s="198"/>
      <c r="P15" s="198" t="s">
        <v>858</v>
      </c>
      <c r="Q15" s="201"/>
      <c r="R15" s="201"/>
      <c r="S15" s="201"/>
      <c r="T15" s="201"/>
      <c r="U15" s="201"/>
      <c r="V15" s="195" t="s">
        <v>954</v>
      </c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7"/>
    </row>
    <row r="16" spans="1:47" ht="13.5" customHeight="1" x14ac:dyDescent="0.15">
      <c r="A16" s="198">
        <v>11</v>
      </c>
      <c r="B16" s="198"/>
      <c r="C16" s="198"/>
      <c r="D16" s="199" t="d">
        <v>2011-12-01</v>
      </c>
      <c r="E16" s="199"/>
      <c r="F16" s="199"/>
      <c r="G16" s="199"/>
      <c r="H16" s="199"/>
      <c r="I16" s="198" t="s">
        <v>931</v>
      </c>
      <c r="J16" s="198"/>
      <c r="K16" s="198"/>
      <c r="L16" s="198"/>
      <c r="M16" s="198"/>
      <c r="N16" s="198"/>
      <c r="O16" s="198"/>
      <c r="P16" s="198" t="s">
        <v>858</v>
      </c>
      <c r="Q16" s="201"/>
      <c r="R16" s="201"/>
      <c r="S16" s="201"/>
      <c r="T16" s="201"/>
      <c r="U16" s="201"/>
      <c r="V16" s="204" t="s">
        <v>945</v>
      </c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6"/>
    </row>
    <row r="17" spans="1:46" ht="13.5" x14ac:dyDescent="0.15">
      <c r="A17" s="198">
        <v>12</v>
      </c>
      <c r="B17" s="198"/>
      <c r="C17" s="198"/>
      <c r="D17" s="199" t="d">
        <v>2011-12-01</v>
      </c>
      <c r="E17" s="199"/>
      <c r="F17" s="199"/>
      <c r="G17" s="199"/>
      <c r="H17" s="199"/>
      <c r="I17" s="198" t="s">
        <v>931</v>
      </c>
      <c r="J17" s="198"/>
      <c r="K17" s="198"/>
      <c r="L17" s="198"/>
      <c r="M17" s="198"/>
      <c r="N17" s="198"/>
      <c r="O17" s="198"/>
      <c r="P17" s="198" t="s">
        <v>858</v>
      </c>
      <c r="Q17" s="201"/>
      <c r="R17" s="201"/>
      <c r="S17" s="201"/>
      <c r="T17" s="201"/>
      <c r="U17" s="201"/>
      <c r="V17" s="204" t="s">
        <v>946</v>
      </c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3"/>
    </row>
    <row r="18" spans="1:46" ht="13.5" x14ac:dyDescent="0.15">
      <c r="A18" s="198">
        <v>13</v>
      </c>
      <c r="B18" s="198"/>
      <c r="C18" s="198"/>
      <c r="D18" s="199" t="d">
        <v>2011-12-01</v>
      </c>
      <c r="E18" s="199"/>
      <c r="F18" s="199"/>
      <c r="G18" s="199"/>
      <c r="H18" s="199"/>
      <c r="I18" s="198" t="s">
        <v>931</v>
      </c>
      <c r="J18" s="198"/>
      <c r="K18" s="198"/>
      <c r="L18" s="198"/>
      <c r="M18" s="198"/>
      <c r="N18" s="198"/>
      <c r="O18" s="198"/>
      <c r="P18" s="198" t="s">
        <v>858</v>
      </c>
      <c r="Q18" s="201"/>
      <c r="R18" s="201"/>
      <c r="S18" s="201"/>
      <c r="T18" s="201"/>
      <c r="U18" s="201"/>
      <c r="V18" s="195" t="s">
        <v>955</v>
      </c>
      <c r="W18" s="202"/>
      <c r="X18" s="202"/>
      <c r="Y18" s="202"/>
      <c r="Z18" s="202"/>
      <c r="AA18" s="202"/>
      <c r="AB18" s="202"/>
      <c r="AC18" s="202"/>
      <c r="AD18" s="202"/>
      <c r="AE18" s="202"/>
      <c r="AF18" s="202"/>
      <c r="AG18" s="202"/>
      <c r="AH18" s="202"/>
      <c r="AI18" s="202"/>
      <c r="AJ18" s="202"/>
      <c r="AK18" s="202"/>
      <c r="AL18" s="202"/>
      <c r="AM18" s="202"/>
      <c r="AN18" s="202"/>
      <c r="AO18" s="202"/>
      <c r="AP18" s="202"/>
      <c r="AQ18" s="202"/>
      <c r="AR18" s="202"/>
      <c r="AS18" s="202"/>
      <c r="AT18" s="203"/>
    </row>
    <row r="19" spans="1:46" ht="13.5" x14ac:dyDescent="0.15">
      <c r="A19" s="198">
        <v>14</v>
      </c>
      <c r="B19" s="198"/>
      <c r="C19" s="198"/>
      <c r="D19" s="199" t="d">
        <v>2011-05-22</v>
      </c>
      <c r="E19" s="199"/>
      <c r="F19" s="199"/>
      <c r="G19" s="199"/>
      <c r="H19" s="199"/>
      <c r="I19" s="186" t="s">
        <v>680</v>
      </c>
      <c r="J19" s="187"/>
      <c r="K19" s="187"/>
      <c r="L19" s="187"/>
      <c r="M19" s="187"/>
      <c r="N19" s="187"/>
      <c r="O19" s="188"/>
      <c r="P19" s="198" t="s">
        <v>98</v>
      </c>
      <c r="Q19" s="201"/>
      <c r="R19" s="201"/>
      <c r="S19" s="201"/>
      <c r="T19" s="201"/>
      <c r="U19" s="201"/>
      <c r="V19" s="195" t="s">
        <v>956</v>
      </c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3"/>
    </row>
    <row r="20" spans="1:46" ht="13.5" x14ac:dyDescent="0.15">
      <c r="A20" s="198">
        <v>15</v>
      </c>
      <c r="B20" s="198"/>
      <c r="C20" s="198"/>
      <c r="D20" s="199" t="d">
        <v>2011-05-22</v>
      </c>
      <c r="E20" s="199"/>
      <c r="F20" s="199"/>
      <c r="G20" s="199"/>
      <c r="H20" s="199"/>
      <c r="I20" s="186" t="s">
        <v>680</v>
      </c>
      <c r="J20" s="187"/>
      <c r="K20" s="187"/>
      <c r="L20" s="187"/>
      <c r="M20" s="187"/>
      <c r="N20" s="187"/>
      <c r="O20" s="188"/>
      <c r="P20" s="198" t="s">
        <v>98</v>
      </c>
      <c r="Q20" s="201"/>
      <c r="R20" s="201"/>
      <c r="S20" s="201"/>
      <c r="T20" s="201"/>
      <c r="U20" s="201"/>
      <c r="V20" s="195" t="s">
        <v>957</v>
      </c>
      <c r="W20" s="202"/>
      <c r="X20" s="202"/>
      <c r="Y20" s="202"/>
      <c r="Z20" s="202"/>
      <c r="AA20" s="202"/>
      <c r="AB20" s="202"/>
      <c r="AC20" s="202"/>
      <c r="AD20" s="202"/>
      <c r="AE20" s="202"/>
      <c r="AF20" s="202"/>
      <c r="AG20" s="202"/>
      <c r="AH20" s="202"/>
      <c r="AI20" s="202"/>
      <c r="AJ20" s="202"/>
      <c r="AK20" s="202"/>
      <c r="AL20" s="202"/>
      <c r="AM20" s="202"/>
      <c r="AN20" s="202"/>
      <c r="AO20" s="202"/>
      <c r="AP20" s="202"/>
      <c r="AQ20" s="202"/>
      <c r="AR20" s="202"/>
      <c r="AS20" s="202"/>
      <c r="AT20" s="203"/>
    </row>
    <row r="21" spans="1:46" ht="13.5" x14ac:dyDescent="0.15">
      <c r="A21" s="198">
        <v>16</v>
      </c>
      <c r="B21" s="198"/>
      <c r="C21" s="198"/>
      <c r="D21" s="199" t="d">
        <v>2011-05-23</v>
      </c>
      <c r="E21" s="199"/>
      <c r="F21" s="199"/>
      <c r="G21" s="199"/>
      <c r="H21" s="199"/>
      <c r="I21" s="186" t="s">
        <v>680</v>
      </c>
      <c r="J21" s="187"/>
      <c r="K21" s="187"/>
      <c r="L21" s="187"/>
      <c r="M21" s="187"/>
      <c r="N21" s="187"/>
      <c r="O21" s="188"/>
      <c r="P21" s="198" t="s">
        <v>98</v>
      </c>
      <c r="Q21" s="201"/>
      <c r="R21" s="201"/>
      <c r="S21" s="201"/>
      <c r="T21" s="201"/>
      <c r="U21" s="201"/>
      <c r="V21" s="195" t="s">
        <v>958</v>
      </c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3"/>
    </row>
    <row r="22" spans="1:46" ht="13.5" x14ac:dyDescent="0.15">
      <c r="A22" s="198">
        <v>17</v>
      </c>
      <c r="B22" s="198"/>
      <c r="C22" s="198"/>
      <c r="D22" s="199" t="d">
        <v>2011-05-24</v>
      </c>
      <c r="E22" s="199"/>
      <c r="F22" s="199"/>
      <c r="G22" s="199"/>
      <c r="H22" s="199"/>
      <c r="I22" s="186" t="s">
        <v>680</v>
      </c>
      <c r="J22" s="187"/>
      <c r="K22" s="187"/>
      <c r="L22" s="187"/>
      <c r="M22" s="187"/>
      <c r="N22" s="187"/>
      <c r="O22" s="188"/>
      <c r="P22" s="198" t="s">
        <v>98</v>
      </c>
      <c r="Q22" s="201"/>
      <c r="R22" s="201"/>
      <c r="S22" s="201"/>
      <c r="T22" s="201"/>
      <c r="U22" s="201"/>
      <c r="V22" s="195" t="s">
        <v>959</v>
      </c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3"/>
    </row>
    <row r="23" spans="1:46" ht="13.5" x14ac:dyDescent="0.15">
      <c r="A23" s="198">
        <v>18</v>
      </c>
      <c r="B23" s="198"/>
      <c r="C23" s="198"/>
      <c r="D23" s="199" t="d">
        <v>2011-05-25</v>
      </c>
      <c r="E23" s="199"/>
      <c r="F23" s="199"/>
      <c r="G23" s="199"/>
      <c r="H23" s="199"/>
      <c r="I23" s="186" t="s">
        <v>680</v>
      </c>
      <c r="J23" s="187"/>
      <c r="K23" s="187"/>
      <c r="L23" s="187"/>
      <c r="M23" s="187"/>
      <c r="N23" s="187"/>
      <c r="O23" s="188"/>
      <c r="P23" s="198" t="s">
        <v>98</v>
      </c>
      <c r="Q23" s="201"/>
      <c r="R23" s="201"/>
      <c r="S23" s="201"/>
      <c r="T23" s="201"/>
      <c r="U23" s="201"/>
      <c r="V23" s="195" t="s">
        <v>960</v>
      </c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  <c r="AG23" s="202"/>
      <c r="AH23" s="202"/>
      <c r="AI23" s="202"/>
      <c r="AJ23" s="202"/>
      <c r="AK23" s="202"/>
      <c r="AL23" s="202"/>
      <c r="AM23" s="202"/>
      <c r="AN23" s="202"/>
      <c r="AO23" s="202"/>
      <c r="AP23" s="202"/>
      <c r="AQ23" s="202"/>
      <c r="AR23" s="202"/>
      <c r="AS23" s="202"/>
      <c r="AT23" s="203"/>
    </row>
    <row r="24" spans="1:46" ht="13.5" x14ac:dyDescent="0.15">
      <c r="A24" s="198">
        <v>19</v>
      </c>
      <c r="B24" s="198"/>
      <c r="C24" s="198"/>
      <c r="D24" s="199" t="d">
        <v>2011-05-26</v>
      </c>
      <c r="E24" s="199"/>
      <c r="F24" s="199"/>
      <c r="G24" s="199"/>
      <c r="H24" s="199"/>
      <c r="I24" s="186" t="s">
        <v>680</v>
      </c>
      <c r="J24" s="187"/>
      <c r="K24" s="187"/>
      <c r="L24" s="187"/>
      <c r="M24" s="187"/>
      <c r="N24" s="187"/>
      <c r="O24" s="188"/>
      <c r="P24" s="198" t="s">
        <v>98</v>
      </c>
      <c r="Q24" s="201"/>
      <c r="R24" s="201"/>
      <c r="S24" s="201"/>
      <c r="T24" s="201"/>
      <c r="U24" s="201"/>
      <c r="V24" s="195" t="s">
        <v>961</v>
      </c>
      <c r="W24" s="202"/>
      <c r="X24" s="202"/>
      <c r="Y24" s="202"/>
      <c r="Z24" s="202"/>
      <c r="AA24" s="202"/>
      <c r="AB24" s="202"/>
      <c r="AC24" s="202"/>
      <c r="AD24" s="202"/>
      <c r="AE24" s="202"/>
      <c r="AF24" s="202"/>
      <c r="AG24" s="202"/>
      <c r="AH24" s="202"/>
      <c r="AI24" s="202"/>
      <c r="AJ24" s="202"/>
      <c r="AK24" s="202"/>
      <c r="AL24" s="202"/>
      <c r="AM24" s="202"/>
      <c r="AN24" s="202"/>
      <c r="AO24" s="202"/>
      <c r="AP24" s="202"/>
      <c r="AQ24" s="202"/>
      <c r="AR24" s="202"/>
      <c r="AS24" s="202"/>
      <c r="AT24" s="203"/>
    </row>
    <row r="25" spans="1:46" ht="13.5" x14ac:dyDescent="0.15">
      <c r="A25" s="198">
        <v>20</v>
      </c>
      <c r="B25" s="198"/>
      <c r="C25" s="198"/>
      <c r="D25" s="199" t="d">
        <v>2013-09-03</v>
      </c>
      <c r="E25" s="199"/>
      <c r="F25" s="199"/>
      <c r="G25" s="199"/>
      <c r="H25" s="199"/>
      <c r="I25" s="200" t="s">
        <v>992</v>
      </c>
      <c r="J25" s="198"/>
      <c r="K25" s="198"/>
      <c r="L25" s="198"/>
      <c r="M25" s="198"/>
      <c r="N25" s="198"/>
      <c r="O25" s="198"/>
      <c r="P25" s="198" t="s">
        <v>98</v>
      </c>
      <c r="Q25" s="201"/>
      <c r="R25" s="201"/>
      <c r="S25" s="201"/>
      <c r="T25" s="201"/>
      <c r="U25" s="201"/>
      <c r="V25" s="195" t="s">
        <v>993</v>
      </c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02"/>
      <c r="AK25" s="202"/>
      <c r="AL25" s="202"/>
      <c r="AM25" s="202"/>
      <c r="AN25" s="202"/>
      <c r="AO25" s="202"/>
      <c r="AP25" s="202"/>
      <c r="AQ25" s="202"/>
      <c r="AR25" s="202"/>
      <c r="AS25" s="202"/>
      <c r="AT25" s="203"/>
    </row>
    <row r="26" spans="1:46" ht="13.5" x14ac:dyDescent="0.15">
      <c r="A26" s="198">
        <v>21</v>
      </c>
      <c r="B26" s="198"/>
      <c r="C26" s="198"/>
      <c r="D26" s="199" t="d">
        <v>2013-09-03</v>
      </c>
      <c r="E26" s="199"/>
      <c r="F26" s="199"/>
      <c r="G26" s="199"/>
      <c r="H26" s="199"/>
      <c r="I26" s="186" t="s">
        <v>680</v>
      </c>
      <c r="J26" s="187"/>
      <c r="K26" s="187"/>
      <c r="L26" s="187"/>
      <c r="M26" s="187"/>
      <c r="N26" s="187"/>
      <c r="O26" s="188"/>
      <c r="P26" s="198" t="s">
        <v>98</v>
      </c>
      <c r="Q26" s="201"/>
      <c r="R26" s="201"/>
      <c r="S26" s="201"/>
      <c r="T26" s="201"/>
      <c r="U26" s="201"/>
      <c r="V26" s="195" t="s">
        <v>994</v>
      </c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3"/>
    </row>
    <row r="27" spans="1:46" ht="13.5" x14ac:dyDescent="0.15">
      <c r="A27" s="198">
        <v>22</v>
      </c>
      <c r="B27" s="198"/>
      <c r="C27" s="198"/>
      <c r="D27" s="199" t="d">
        <v>2013-09-10</v>
      </c>
      <c r="E27" s="199"/>
      <c r="F27" s="199"/>
      <c r="G27" s="199"/>
      <c r="H27" s="199"/>
      <c r="I27" s="200" t="s">
        <v>995</v>
      </c>
      <c r="J27" s="198"/>
      <c r="K27" s="198"/>
      <c r="L27" s="198"/>
      <c r="M27" s="198"/>
      <c r="N27" s="198"/>
      <c r="O27" s="198"/>
      <c r="P27" s="198" t="s">
        <v>98</v>
      </c>
      <c r="Q27" s="201"/>
      <c r="R27" s="201"/>
      <c r="S27" s="201"/>
      <c r="T27" s="201"/>
      <c r="U27" s="201"/>
      <c r="V27" s="195" t="s">
        <v>913</v>
      </c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3"/>
    </row>
    <row r="28" spans="1:46" ht="13.5" customHeight="1" x14ac:dyDescent="0.15">
      <c r="A28" s="198">
        <v>23</v>
      </c>
      <c r="B28" s="198"/>
      <c r="C28" s="198"/>
      <c r="D28" s="199" t="d">
        <v>2013-10-04</v>
      </c>
      <c r="E28" s="199"/>
      <c r="F28" s="199"/>
      <c r="G28" s="199"/>
      <c r="H28" s="199"/>
      <c r="I28" s="200" t="s">
        <v>1184</v>
      </c>
      <c r="J28" s="198"/>
      <c r="K28" s="198"/>
      <c r="L28" s="198"/>
      <c r="M28" s="198"/>
      <c r="N28" s="198"/>
      <c r="O28" s="198"/>
      <c r="P28" s="198" t="s">
        <v>98</v>
      </c>
      <c r="Q28" s="201"/>
      <c r="R28" s="201"/>
      <c r="S28" s="201"/>
      <c r="T28" s="201"/>
      <c r="U28" s="201"/>
      <c r="V28" s="195" t="s">
        <v>1185</v>
      </c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6"/>
      <c r="AT28" s="197"/>
    </row>
    <row r="29" spans="1:46" ht="13.5" customHeight="1" x14ac:dyDescent="0.15">
      <c r="A29" s="198">
        <v>24</v>
      </c>
      <c r="B29" s="198"/>
      <c r="C29" s="198"/>
      <c r="D29" s="199" t="d">
        <v>2013-10-11</v>
      </c>
      <c r="E29" s="199"/>
      <c r="F29" s="199"/>
      <c r="G29" s="199"/>
      <c r="H29" s="199"/>
      <c r="I29" s="200" t="s">
        <v>1007</v>
      </c>
      <c r="J29" s="198"/>
      <c r="K29" s="198"/>
      <c r="L29" s="198"/>
      <c r="M29" s="198"/>
      <c r="N29" s="198"/>
      <c r="O29" s="198"/>
      <c r="P29" s="198" t="s">
        <v>98</v>
      </c>
      <c r="Q29" s="201"/>
      <c r="R29" s="201"/>
      <c r="S29" s="201"/>
      <c r="T29" s="201"/>
      <c r="U29" s="201"/>
      <c r="V29" s="195" t="s">
        <v>1009</v>
      </c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  <c r="AN29" s="196"/>
      <c r="AO29" s="196"/>
      <c r="AP29" s="196"/>
      <c r="AQ29" s="196"/>
      <c r="AR29" s="196"/>
      <c r="AS29" s="196"/>
      <c r="AT29" s="197"/>
    </row>
    <row r="30" spans="1:46" ht="13.5" customHeight="1" x14ac:dyDescent="0.15">
      <c r="A30" s="198">
        <v>25</v>
      </c>
      <c r="B30" s="198"/>
      <c r="C30" s="198"/>
      <c r="D30" s="199" t="d">
        <v>2013-10-23</v>
      </c>
      <c r="E30" s="199"/>
      <c r="F30" s="199"/>
      <c r="G30" s="199"/>
      <c r="H30" s="199"/>
      <c r="I30" s="200" t="s">
        <v>1010</v>
      </c>
      <c r="J30" s="198"/>
      <c r="K30" s="198"/>
      <c r="L30" s="198"/>
      <c r="M30" s="198"/>
      <c r="N30" s="198"/>
      <c r="O30" s="198"/>
      <c r="P30" s="198" t="s">
        <v>98</v>
      </c>
      <c r="Q30" s="201"/>
      <c r="R30" s="201"/>
      <c r="S30" s="201"/>
      <c r="T30" s="201"/>
      <c r="U30" s="201"/>
      <c r="V30" s="195" t="s">
        <v>913</v>
      </c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3"/>
    </row>
    <row r="31" spans="1:46" ht="13.5" customHeight="1" x14ac:dyDescent="0.15">
      <c r="A31" s="198">
        <v>26</v>
      </c>
      <c r="B31" s="198"/>
      <c r="C31" s="198"/>
      <c r="D31" s="199" t="d">
        <v>2013-10-30</v>
      </c>
      <c r="E31" s="199"/>
      <c r="F31" s="199"/>
      <c r="G31" s="199"/>
      <c r="H31" s="199"/>
      <c r="I31" s="200" t="s">
        <v>1024</v>
      </c>
      <c r="J31" s="198"/>
      <c r="K31" s="198"/>
      <c r="L31" s="198"/>
      <c r="M31" s="198"/>
      <c r="N31" s="198"/>
      <c r="O31" s="198"/>
      <c r="P31" s="198" t="s">
        <v>98</v>
      </c>
      <c r="Q31" s="201"/>
      <c r="R31" s="201"/>
      <c r="S31" s="201"/>
      <c r="T31" s="201"/>
      <c r="U31" s="201"/>
      <c r="V31" s="195" t="s">
        <v>1025</v>
      </c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3"/>
    </row>
    <row r="32" spans="1:46" ht="13.5" x14ac:dyDescent="0.15">
      <c r="A32" s="198">
        <v>27</v>
      </c>
      <c r="B32" s="198"/>
      <c r="C32" s="198"/>
      <c r="D32" s="199" t="d">
        <v>2013-11-11</v>
      </c>
      <c r="E32" s="199"/>
      <c r="F32" s="199"/>
      <c r="G32" s="199"/>
      <c r="H32" s="199"/>
      <c r="I32" s="186" t="s">
        <v>680</v>
      </c>
      <c r="J32" s="187"/>
      <c r="K32" s="187"/>
      <c r="L32" s="187"/>
      <c r="M32" s="187"/>
      <c r="N32" s="187"/>
      <c r="O32" s="188"/>
      <c r="P32" s="198" t="s">
        <v>98</v>
      </c>
      <c r="Q32" s="201"/>
      <c r="R32" s="201"/>
      <c r="S32" s="201"/>
      <c r="T32" s="201"/>
      <c r="U32" s="201"/>
      <c r="V32" s="195" t="s">
        <v>1036</v>
      </c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3"/>
    </row>
    <row r="33" spans="1:46" ht="13.5" customHeight="1" x14ac:dyDescent="0.15">
      <c r="A33" s="198">
        <v>28</v>
      </c>
      <c r="B33" s="198"/>
      <c r="C33" s="198"/>
      <c r="D33" s="199" t="d">
        <v>2013-11-11</v>
      </c>
      <c r="E33" s="199"/>
      <c r="F33" s="199"/>
      <c r="G33" s="199"/>
      <c r="H33" s="199"/>
      <c r="I33" s="200" t="s">
        <v>1028</v>
      </c>
      <c r="J33" s="198"/>
      <c r="K33" s="198"/>
      <c r="L33" s="198"/>
      <c r="M33" s="198"/>
      <c r="N33" s="198"/>
      <c r="O33" s="198"/>
      <c r="P33" s="198" t="s">
        <v>98</v>
      </c>
      <c r="Q33" s="201"/>
      <c r="R33" s="201"/>
      <c r="S33" s="201"/>
      <c r="T33" s="201"/>
      <c r="U33" s="201"/>
      <c r="V33" s="195" t="s">
        <v>913</v>
      </c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3"/>
    </row>
    <row r="34" spans="1:46" ht="13.5" customHeight="1" x14ac:dyDescent="0.15">
      <c r="A34" s="198">
        <v>29</v>
      </c>
      <c r="B34" s="198"/>
      <c r="C34" s="198"/>
      <c r="D34" s="199" t="d">
        <v>2013-11-28</v>
      </c>
      <c r="E34" s="199"/>
      <c r="F34" s="199"/>
      <c r="G34" s="199"/>
      <c r="H34" s="199"/>
      <c r="I34" s="200" t="s">
        <v>1047</v>
      </c>
      <c r="J34" s="198"/>
      <c r="K34" s="198"/>
      <c r="L34" s="198"/>
      <c r="M34" s="198"/>
      <c r="N34" s="198"/>
      <c r="O34" s="198"/>
      <c r="P34" s="198" t="s">
        <v>98</v>
      </c>
      <c r="Q34" s="201"/>
      <c r="R34" s="201"/>
      <c r="S34" s="201"/>
      <c r="T34" s="201"/>
      <c r="U34" s="201"/>
      <c r="V34" s="195" t="s">
        <v>913</v>
      </c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3"/>
    </row>
    <row r="35" spans="1:46" ht="13.5" customHeight="1" x14ac:dyDescent="0.15">
      <c r="A35" s="198">
        <v>30</v>
      </c>
      <c r="B35" s="198"/>
      <c r="C35" s="198"/>
      <c r="D35" s="199" t="d">
        <v>2013-12-17</v>
      </c>
      <c r="E35" s="199"/>
      <c r="F35" s="199"/>
      <c r="G35" s="199"/>
      <c r="H35" s="199"/>
      <c r="I35" s="200" t="s">
        <v>680</v>
      </c>
      <c r="J35" s="198"/>
      <c r="K35" s="198"/>
      <c r="L35" s="198"/>
      <c r="M35" s="198"/>
      <c r="N35" s="198"/>
      <c r="O35" s="198"/>
      <c r="P35" s="198" t="s">
        <v>98</v>
      </c>
      <c r="Q35" s="201"/>
      <c r="R35" s="201"/>
      <c r="S35" s="201"/>
      <c r="T35" s="201"/>
      <c r="U35" s="201"/>
      <c r="V35" s="195" t="s">
        <v>1067</v>
      </c>
      <c r="W35" s="202"/>
      <c r="X35" s="202"/>
      <c r="Y35" s="202"/>
      <c r="Z35" s="202"/>
      <c r="AA35" s="202"/>
      <c r="AB35" s="202"/>
      <c r="AC35" s="202"/>
      <c r="AD35" s="202"/>
      <c r="AE35" s="202"/>
      <c r="AF35" s="202"/>
      <c r="AG35" s="202"/>
      <c r="AH35" s="202"/>
      <c r="AI35" s="202"/>
      <c r="AJ35" s="202"/>
      <c r="AK35" s="202"/>
      <c r="AL35" s="202"/>
      <c r="AM35" s="202"/>
      <c r="AN35" s="202"/>
      <c r="AO35" s="202"/>
      <c r="AP35" s="202"/>
      <c r="AQ35" s="202"/>
      <c r="AR35" s="202"/>
      <c r="AS35" s="202"/>
      <c r="AT35" s="203"/>
    </row>
    <row r="36" spans="1:46" ht="13.5" customHeight="1" x14ac:dyDescent="0.15">
      <c r="A36" s="198">
        <v>31</v>
      </c>
      <c r="B36" s="198"/>
      <c r="C36" s="198"/>
      <c r="D36" s="199" t="d">
        <v>2013-12-19</v>
      </c>
      <c r="E36" s="199"/>
      <c r="F36" s="199"/>
      <c r="G36" s="199"/>
      <c r="H36" s="199"/>
      <c r="I36" s="200" t="s">
        <v>1070</v>
      </c>
      <c r="J36" s="198"/>
      <c r="K36" s="198"/>
      <c r="L36" s="198"/>
      <c r="M36" s="198"/>
      <c r="N36" s="198"/>
      <c r="O36" s="198"/>
      <c r="P36" s="198" t="s">
        <v>98</v>
      </c>
      <c r="Q36" s="201"/>
      <c r="R36" s="201"/>
      <c r="S36" s="201"/>
      <c r="T36" s="201"/>
      <c r="U36" s="201"/>
      <c r="V36" s="195" t="s">
        <v>913</v>
      </c>
      <c r="W36" s="202"/>
      <c r="X36" s="202"/>
      <c r="Y36" s="202"/>
      <c r="Z36" s="202"/>
      <c r="AA36" s="202"/>
      <c r="AB36" s="202"/>
      <c r="AC36" s="202"/>
      <c r="AD36" s="202"/>
      <c r="AE36" s="202"/>
      <c r="AF36" s="202"/>
      <c r="AG36" s="202"/>
      <c r="AH36" s="202"/>
      <c r="AI36" s="202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203"/>
    </row>
    <row r="37" spans="1:46" ht="13.5" customHeight="1" x14ac:dyDescent="0.15">
      <c r="A37" s="198">
        <v>32</v>
      </c>
      <c r="B37" s="198"/>
      <c r="C37" s="198"/>
      <c r="D37" s="199" t="d">
        <v>2013-12-19</v>
      </c>
      <c r="E37" s="199"/>
      <c r="F37" s="199"/>
      <c r="G37" s="199"/>
      <c r="H37" s="199"/>
      <c r="I37" s="200" t="s">
        <v>1099</v>
      </c>
      <c r="J37" s="198"/>
      <c r="K37" s="198"/>
      <c r="L37" s="198"/>
      <c r="M37" s="198"/>
      <c r="N37" s="198"/>
      <c r="O37" s="198"/>
      <c r="P37" s="198" t="s">
        <v>98</v>
      </c>
      <c r="Q37" s="201"/>
      <c r="R37" s="201"/>
      <c r="S37" s="201"/>
      <c r="T37" s="201"/>
      <c r="U37" s="201"/>
      <c r="V37" s="195" t="s">
        <v>913</v>
      </c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3"/>
    </row>
    <row r="38" spans="1:46" ht="13.5" customHeight="1" x14ac:dyDescent="0.15">
      <c r="A38" s="198">
        <v>33</v>
      </c>
      <c r="B38" s="198"/>
      <c r="C38" s="198"/>
      <c r="D38" s="199" t="d">
        <v>2014-01-24</v>
      </c>
      <c r="E38" s="199"/>
      <c r="F38" s="199"/>
      <c r="G38" s="199"/>
      <c r="H38" s="199"/>
      <c r="I38" s="200" t="s">
        <v>680</v>
      </c>
      <c r="J38" s="198"/>
      <c r="K38" s="198"/>
      <c r="L38" s="198"/>
      <c r="M38" s="198"/>
      <c r="N38" s="198"/>
      <c r="O38" s="198"/>
      <c r="P38" s="198" t="s">
        <v>98</v>
      </c>
      <c r="Q38" s="201"/>
      <c r="R38" s="201"/>
      <c r="S38" s="201"/>
      <c r="T38" s="201"/>
      <c r="U38" s="201"/>
      <c r="V38" s="195" t="s">
        <v>1116</v>
      </c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202"/>
      <c r="AJ38" s="202"/>
      <c r="AK38" s="202"/>
      <c r="AL38" s="202"/>
      <c r="AM38" s="202"/>
      <c r="AN38" s="202"/>
      <c r="AO38" s="202"/>
      <c r="AP38" s="202"/>
      <c r="AQ38" s="202"/>
      <c r="AR38" s="202"/>
      <c r="AS38" s="202"/>
      <c r="AT38" s="203"/>
    </row>
    <row r="39" spans="1:46" ht="13.5" customHeight="1" x14ac:dyDescent="0.15">
      <c r="A39" s="198">
        <v>34</v>
      </c>
      <c r="B39" s="198"/>
      <c r="C39" s="198"/>
      <c r="D39" s="199" t="d">
        <v>2014-03-06</v>
      </c>
      <c r="E39" s="199"/>
      <c r="F39" s="199"/>
      <c r="G39" s="199"/>
      <c r="H39" s="199"/>
      <c r="I39" s="198" t="s">
        <v>930</v>
      </c>
      <c r="J39" s="198"/>
      <c r="K39" s="198"/>
      <c r="L39" s="198"/>
      <c r="M39" s="198"/>
      <c r="N39" s="198"/>
      <c r="O39" s="198"/>
      <c r="P39" s="198" t="s">
        <v>98</v>
      </c>
      <c r="Q39" s="201"/>
      <c r="R39" s="201"/>
      <c r="S39" s="201"/>
      <c r="T39" s="201"/>
      <c r="U39" s="201"/>
      <c r="V39" s="195" t="s">
        <v>1120</v>
      </c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7"/>
    </row>
    <row r="40" spans="1:46" ht="13.5" customHeight="1" x14ac:dyDescent="0.15">
      <c r="A40" s="198">
        <v>35</v>
      </c>
      <c r="B40" s="198"/>
      <c r="C40" s="198"/>
      <c r="D40" s="199" t="d">
        <v>2014-03-20</v>
      </c>
      <c r="E40" s="199"/>
      <c r="F40" s="199"/>
      <c r="G40" s="199"/>
      <c r="H40" s="199"/>
      <c r="I40" s="200" t="s">
        <v>1133</v>
      </c>
      <c r="J40" s="198"/>
      <c r="K40" s="198"/>
      <c r="L40" s="198"/>
      <c r="M40" s="198"/>
      <c r="N40" s="198"/>
      <c r="O40" s="198"/>
      <c r="P40" s="198" t="s">
        <v>98</v>
      </c>
      <c r="Q40" s="201"/>
      <c r="R40" s="201"/>
      <c r="S40" s="201"/>
      <c r="T40" s="201"/>
      <c r="U40" s="201"/>
      <c r="V40" s="195" t="s">
        <v>1124</v>
      </c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7"/>
    </row>
    <row r="41" spans="1:46" ht="13.5" customHeight="1" x14ac:dyDescent="0.15">
      <c r="A41" s="198">
        <v>36</v>
      </c>
      <c r="B41" s="198"/>
      <c r="C41" s="198"/>
      <c r="D41" s="199" t="d">
        <v>2014-03-24</v>
      </c>
      <c r="E41" s="199"/>
      <c r="F41" s="199"/>
      <c r="G41" s="199"/>
      <c r="H41" s="199"/>
      <c r="I41" s="200" t="s">
        <v>1127</v>
      </c>
      <c r="J41" s="198"/>
      <c r="K41" s="198"/>
      <c r="L41" s="198"/>
      <c r="M41" s="198"/>
      <c r="N41" s="198"/>
      <c r="O41" s="198"/>
      <c r="P41" s="198" t="s">
        <v>98</v>
      </c>
      <c r="Q41" s="201"/>
      <c r="R41" s="201"/>
      <c r="S41" s="201"/>
      <c r="T41" s="201"/>
      <c r="U41" s="201"/>
      <c r="V41" s="195" t="s">
        <v>913</v>
      </c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2"/>
      <c r="AM41" s="202"/>
      <c r="AN41" s="202"/>
      <c r="AO41" s="202"/>
      <c r="AP41" s="202"/>
      <c r="AQ41" s="202"/>
      <c r="AR41" s="202"/>
      <c r="AS41" s="202"/>
      <c r="AT41" s="203"/>
    </row>
    <row r="42" spans="1:46" ht="13.5" customHeight="1" x14ac:dyDescent="0.15">
      <c r="A42" s="198">
        <v>37</v>
      </c>
      <c r="B42" s="198"/>
      <c r="C42" s="198"/>
      <c r="D42" s="199" t="d">
        <v>2014-04-21</v>
      </c>
      <c r="E42" s="199"/>
      <c r="F42" s="199"/>
      <c r="G42" s="199"/>
      <c r="H42" s="199"/>
      <c r="I42" s="200" t="s">
        <v>680</v>
      </c>
      <c r="J42" s="198"/>
      <c r="K42" s="198"/>
      <c r="L42" s="198"/>
      <c r="M42" s="198"/>
      <c r="N42" s="198"/>
      <c r="O42" s="198"/>
      <c r="P42" s="198" t="s">
        <v>98</v>
      </c>
      <c r="Q42" s="201"/>
      <c r="R42" s="201"/>
      <c r="S42" s="201"/>
      <c r="T42" s="201"/>
      <c r="U42" s="201"/>
      <c r="V42" s="195" t="s">
        <v>1136</v>
      </c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7"/>
    </row>
    <row r="43" spans="1:46" ht="13.5" customHeight="1" x14ac:dyDescent="0.15">
      <c r="A43" s="198">
        <v>38</v>
      </c>
      <c r="B43" s="198"/>
      <c r="C43" s="198"/>
      <c r="D43" s="199" t="d">
        <v>2014-04-21</v>
      </c>
      <c r="E43" s="199"/>
      <c r="F43" s="199"/>
      <c r="G43" s="199"/>
      <c r="H43" s="199"/>
      <c r="I43" s="200" t="s">
        <v>1138</v>
      </c>
      <c r="J43" s="198"/>
      <c r="K43" s="198"/>
      <c r="L43" s="198"/>
      <c r="M43" s="198"/>
      <c r="N43" s="198"/>
      <c r="O43" s="198"/>
      <c r="P43" s="198" t="s">
        <v>98</v>
      </c>
      <c r="Q43" s="201"/>
      <c r="R43" s="201"/>
      <c r="S43" s="201"/>
      <c r="T43" s="201"/>
      <c r="U43" s="201"/>
      <c r="V43" s="195" t="s">
        <v>913</v>
      </c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96"/>
      <c r="AO43" s="196"/>
      <c r="AP43" s="196"/>
      <c r="AQ43" s="196"/>
      <c r="AR43" s="196"/>
      <c r="AS43" s="196"/>
      <c r="AT43" s="197"/>
    </row>
    <row r="44" spans="1:46" ht="13.5" customHeight="1" x14ac:dyDescent="0.15">
      <c r="A44" s="198">
        <v>39</v>
      </c>
      <c r="B44" s="198"/>
      <c r="C44" s="198"/>
      <c r="D44" s="199" t="d">
        <v>2014-05-01</v>
      </c>
      <c r="E44" s="199"/>
      <c r="F44" s="199"/>
      <c r="G44" s="199"/>
      <c r="H44" s="199"/>
      <c r="I44" s="200" t="s">
        <v>1186</v>
      </c>
      <c r="J44" s="198"/>
      <c r="K44" s="198"/>
      <c r="L44" s="198"/>
      <c r="M44" s="198"/>
      <c r="N44" s="198"/>
      <c r="O44" s="198"/>
      <c r="P44" s="198" t="s">
        <v>98</v>
      </c>
      <c r="Q44" s="201"/>
      <c r="R44" s="201"/>
      <c r="S44" s="201"/>
      <c r="T44" s="201"/>
      <c r="U44" s="201"/>
      <c r="V44" s="195" t="s">
        <v>913</v>
      </c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6"/>
      <c r="AL44" s="196"/>
      <c r="AM44" s="196"/>
      <c r="AN44" s="196"/>
      <c r="AO44" s="196"/>
      <c r="AP44" s="196"/>
      <c r="AQ44" s="196"/>
      <c r="AR44" s="196"/>
      <c r="AS44" s="196"/>
      <c r="AT44" s="197"/>
    </row>
    <row r="45" spans="1:46" ht="13.5" customHeight="1" x14ac:dyDescent="0.15">
      <c r="A45" s="198">
        <v>40</v>
      </c>
      <c r="B45" s="198"/>
      <c r="C45" s="198"/>
      <c r="D45" s="199" t="d">
        <v>2014-05-01</v>
      </c>
      <c r="E45" s="199"/>
      <c r="F45" s="199"/>
      <c r="G45" s="199"/>
      <c r="H45" s="199"/>
      <c r="I45" s="200" t="s">
        <v>1187</v>
      </c>
      <c r="J45" s="198"/>
      <c r="K45" s="198"/>
      <c r="L45" s="198"/>
      <c r="M45" s="198"/>
      <c r="N45" s="198"/>
      <c r="O45" s="198"/>
      <c r="P45" s="198" t="s">
        <v>98</v>
      </c>
      <c r="Q45" s="201"/>
      <c r="R45" s="201"/>
      <c r="S45" s="201"/>
      <c r="T45" s="201"/>
      <c r="U45" s="201"/>
      <c r="V45" s="195" t="s">
        <v>913</v>
      </c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7"/>
    </row>
    <row r="46" spans="1:46" ht="13.5" customHeight="1" x14ac:dyDescent="0.15">
      <c r="A46" s="198">
        <v>41</v>
      </c>
      <c r="B46" s="198"/>
      <c r="C46" s="198"/>
      <c r="D46" s="199" t="d">
        <v>2014-05-01</v>
      </c>
      <c r="E46" s="199"/>
      <c r="F46" s="199"/>
      <c r="G46" s="199"/>
      <c r="H46" s="199"/>
      <c r="I46" s="200" t="s">
        <v>1188</v>
      </c>
      <c r="J46" s="198"/>
      <c r="K46" s="198"/>
      <c r="L46" s="198"/>
      <c r="M46" s="198"/>
      <c r="N46" s="198"/>
      <c r="O46" s="198"/>
      <c r="P46" s="198" t="s">
        <v>98</v>
      </c>
      <c r="Q46" s="201"/>
      <c r="R46" s="201"/>
      <c r="S46" s="201"/>
      <c r="T46" s="201"/>
      <c r="U46" s="201"/>
      <c r="V46" s="195" t="s">
        <v>913</v>
      </c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7"/>
    </row>
    <row r="47" spans="1:46" ht="13.5" customHeight="1" x14ac:dyDescent="0.15">
      <c r="A47" s="198">
        <v>42</v>
      </c>
      <c r="B47" s="198"/>
      <c r="C47" s="198"/>
      <c r="D47" s="199" t="d">
        <v>2014-06-13</v>
      </c>
      <c r="E47" s="199"/>
      <c r="F47" s="199"/>
      <c r="G47" s="199"/>
      <c r="H47" s="199"/>
      <c r="I47" s="198" t="s">
        <v>930</v>
      </c>
      <c r="J47" s="198"/>
      <c r="K47" s="198"/>
      <c r="L47" s="198"/>
      <c r="M47" s="198"/>
      <c r="N47" s="198"/>
      <c r="O47" s="198"/>
      <c r="P47" s="198" t="s">
        <v>98</v>
      </c>
      <c r="Q47" s="201"/>
      <c r="R47" s="201"/>
      <c r="S47" s="201"/>
      <c r="T47" s="201"/>
      <c r="U47" s="201"/>
      <c r="V47" s="195" t="s">
        <v>1217</v>
      </c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7"/>
    </row>
    <row r="48" spans="1:46" ht="13.5" customHeight="1" x14ac:dyDescent="0.15">
      <c r="A48" s="198">
        <v>43</v>
      </c>
      <c r="B48" s="198"/>
      <c r="C48" s="198"/>
      <c r="D48" s="199" t="d">
        <v>2014-06-30</v>
      </c>
      <c r="E48" s="199"/>
      <c r="F48" s="199"/>
      <c r="G48" s="199"/>
      <c r="H48" s="199"/>
      <c r="I48" s="198" t="s">
        <v>930</v>
      </c>
      <c r="J48" s="198"/>
      <c r="K48" s="198"/>
      <c r="L48" s="198"/>
      <c r="M48" s="198"/>
      <c r="N48" s="198"/>
      <c r="O48" s="198"/>
      <c r="P48" s="198" t="s">
        <v>98</v>
      </c>
      <c r="Q48" s="201"/>
      <c r="R48" s="201"/>
      <c r="S48" s="201"/>
      <c r="T48" s="201"/>
      <c r="U48" s="201"/>
      <c r="V48" s="195" t="s">
        <v>1221</v>
      </c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7"/>
    </row>
    <row r="49" spans="1:46" ht="13.5" customHeight="1" x14ac:dyDescent="0.15">
      <c r="A49" s="198">
        <v>44</v>
      </c>
      <c r="B49" s="198"/>
      <c r="C49" s="198"/>
      <c r="D49" s="199" t="d">
        <v>2014-08-12</v>
      </c>
      <c r="E49" s="199"/>
      <c r="F49" s="199"/>
      <c r="G49" s="199"/>
      <c r="H49" s="199"/>
      <c r="I49" s="200" t="s">
        <v>1237</v>
      </c>
      <c r="J49" s="198"/>
      <c r="K49" s="198"/>
      <c r="L49" s="198"/>
      <c r="M49" s="198"/>
      <c r="N49" s="198"/>
      <c r="O49" s="198"/>
      <c r="P49" s="198" t="s">
        <v>98</v>
      </c>
      <c r="Q49" s="201"/>
      <c r="R49" s="201"/>
      <c r="S49" s="201"/>
      <c r="T49" s="201"/>
      <c r="U49" s="201"/>
      <c r="V49" s="195" t="s">
        <v>1226</v>
      </c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7"/>
    </row>
    <row r="50" spans="1:46" ht="13.5" customHeight="1" x14ac:dyDescent="0.15">
      <c r="A50" s="198">
        <v>45</v>
      </c>
      <c r="B50" s="198"/>
      <c r="C50" s="198"/>
      <c r="D50" s="199" t="d">
        <v>2014-08-12</v>
      </c>
      <c r="E50" s="199"/>
      <c r="F50" s="199"/>
      <c r="G50" s="199"/>
      <c r="H50" s="199"/>
      <c r="I50" s="200" t="s">
        <v>1238</v>
      </c>
      <c r="J50" s="198"/>
      <c r="K50" s="198"/>
      <c r="L50" s="198"/>
      <c r="M50" s="198"/>
      <c r="N50" s="198"/>
      <c r="O50" s="198"/>
      <c r="P50" s="198" t="s">
        <v>98</v>
      </c>
      <c r="Q50" s="201"/>
      <c r="R50" s="201"/>
      <c r="S50" s="201"/>
      <c r="T50" s="201"/>
      <c r="U50" s="201"/>
      <c r="V50" s="195" t="s">
        <v>1239</v>
      </c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7"/>
    </row>
    <row r="51" spans="1:46" ht="13.5" customHeight="1" x14ac:dyDescent="0.15">
      <c r="A51" s="198">
        <v>46</v>
      </c>
      <c r="B51" s="198"/>
      <c r="C51" s="198"/>
      <c r="D51" s="199" t="d">
        <v>2014-08-12</v>
      </c>
      <c r="E51" s="199"/>
      <c r="F51" s="199"/>
      <c r="G51" s="199"/>
      <c r="H51" s="199"/>
      <c r="I51" s="200" t="s">
        <v>1225</v>
      </c>
      <c r="J51" s="198"/>
      <c r="K51" s="198"/>
      <c r="L51" s="198"/>
      <c r="M51" s="198"/>
      <c r="N51" s="198"/>
      <c r="O51" s="198"/>
      <c r="P51" s="198" t="s">
        <v>98</v>
      </c>
      <c r="Q51" s="201"/>
      <c r="R51" s="201"/>
      <c r="S51" s="201"/>
      <c r="T51" s="201"/>
      <c r="U51" s="201"/>
      <c r="V51" s="195" t="s">
        <v>1240</v>
      </c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7"/>
    </row>
    <row r="52" spans="1:46" ht="13.5" customHeight="1" x14ac:dyDescent="0.15">
      <c r="A52" s="198">
        <v>47</v>
      </c>
      <c r="B52" s="198"/>
      <c r="C52" s="198"/>
      <c r="D52" s="199" t="d">
        <v>2014-10-02</v>
      </c>
      <c r="E52" s="199"/>
      <c r="F52" s="199"/>
      <c r="G52" s="199"/>
      <c r="H52" s="199"/>
      <c r="I52" s="200" t="s">
        <v>1264</v>
      </c>
      <c r="J52" s="198"/>
      <c r="K52" s="198"/>
      <c r="L52" s="198"/>
      <c r="M52" s="198"/>
      <c r="N52" s="198"/>
      <c r="O52" s="198"/>
      <c r="P52" s="198" t="s">
        <v>98</v>
      </c>
      <c r="Q52" s="201"/>
      <c r="R52" s="201"/>
      <c r="S52" s="201"/>
      <c r="T52" s="201"/>
      <c r="U52" s="201"/>
      <c r="V52" s="195" t="s">
        <v>913</v>
      </c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7"/>
    </row>
    <row r="53" spans="1:46" ht="13.5" customHeight="1" x14ac:dyDescent="0.15">
      <c r="A53" s="198">
        <v>48</v>
      </c>
      <c r="B53" s="198"/>
      <c r="C53" s="198"/>
      <c r="D53" s="199" t="d">
        <v>2014-12-10</v>
      </c>
      <c r="E53" s="199"/>
      <c r="F53" s="199"/>
      <c r="G53" s="199"/>
      <c r="H53" s="199"/>
      <c r="I53" s="200" t="s">
        <v>1297</v>
      </c>
      <c r="J53" s="198"/>
      <c r="K53" s="198"/>
      <c r="L53" s="198"/>
      <c r="M53" s="198"/>
      <c r="N53" s="198"/>
      <c r="O53" s="198"/>
      <c r="P53" s="198" t="s">
        <v>98</v>
      </c>
      <c r="Q53" s="201"/>
      <c r="R53" s="201"/>
      <c r="S53" s="201"/>
      <c r="T53" s="201"/>
      <c r="U53" s="201"/>
      <c r="V53" s="195" t="s">
        <v>913</v>
      </c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7"/>
    </row>
    <row r="54" spans="1:46" ht="13.5" customHeight="1" x14ac:dyDescent="0.15">
      <c r="A54" s="198">
        <v>49</v>
      </c>
      <c r="B54" s="198"/>
      <c r="C54" s="198"/>
      <c r="D54" s="199" t="d">
        <v>2014-12-22</v>
      </c>
      <c r="E54" s="199"/>
      <c r="F54" s="199"/>
      <c r="G54" s="199"/>
      <c r="H54" s="199"/>
      <c r="I54" s="200" t="s">
        <v>1298</v>
      </c>
      <c r="J54" s="198"/>
      <c r="K54" s="198"/>
      <c r="L54" s="198"/>
      <c r="M54" s="198"/>
      <c r="N54" s="198"/>
      <c r="O54" s="198"/>
      <c r="P54" s="198" t="s">
        <v>98</v>
      </c>
      <c r="Q54" s="201"/>
      <c r="R54" s="201"/>
      <c r="S54" s="201"/>
      <c r="T54" s="201"/>
      <c r="U54" s="201"/>
      <c r="V54" s="195" t="s">
        <v>913</v>
      </c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7"/>
    </row>
    <row r="55" spans="1:46" ht="13.5" customHeight="1" x14ac:dyDescent="0.15">
      <c r="A55" s="198">
        <v>50</v>
      </c>
      <c r="B55" s="198"/>
      <c r="C55" s="198"/>
      <c r="D55" s="199" t="d">
        <v>2015-10-06</v>
      </c>
      <c r="E55" s="199"/>
      <c r="F55" s="199"/>
      <c r="G55" s="199"/>
      <c r="H55" s="199"/>
      <c r="I55" s="200" t="s">
        <v>1314</v>
      </c>
      <c r="J55" s="198"/>
      <c r="K55" s="198"/>
      <c r="L55" s="198"/>
      <c r="M55" s="198"/>
      <c r="N55" s="198"/>
      <c r="O55" s="198"/>
      <c r="P55" s="198" t="s">
        <v>98</v>
      </c>
      <c r="Q55" s="201"/>
      <c r="R55" s="201"/>
      <c r="S55" s="201"/>
      <c r="T55" s="201"/>
      <c r="U55" s="201"/>
      <c r="V55" s="195" t="s">
        <v>1315</v>
      </c>
      <c r="W55" s="196"/>
      <c r="X55" s="196"/>
      <c r="Y55" s="196"/>
      <c r="Z55" s="196"/>
      <c r="AA55" s="196"/>
      <c r="AB55" s="196"/>
      <c r="AC55" s="196"/>
      <c r="AD55" s="196"/>
      <c r="AE55" s="196"/>
      <c r="AF55" s="196"/>
      <c r="AG55" s="196"/>
      <c r="AH55" s="196"/>
      <c r="AI55" s="196"/>
      <c r="AJ55" s="196"/>
      <c r="AK55" s="196"/>
      <c r="AL55" s="196"/>
      <c r="AM55" s="196"/>
      <c r="AN55" s="196"/>
      <c r="AO55" s="196"/>
      <c r="AP55" s="196"/>
      <c r="AQ55" s="196"/>
      <c r="AR55" s="196"/>
      <c r="AS55" s="196"/>
      <c r="AT55" s="197"/>
    </row>
    <row r="56" spans="1:46" ht="13.5" customHeight="1" x14ac:dyDescent="0.15">
      <c r="A56" s="198">
        <v>51</v>
      </c>
      <c r="B56" s="198"/>
      <c r="C56" s="198"/>
      <c r="D56" s="199" t="d">
        <v>2015-10-19</v>
      </c>
      <c r="E56" s="199"/>
      <c r="F56" s="199"/>
      <c r="G56" s="199"/>
      <c r="H56" s="199"/>
      <c r="I56" s="200" t="s">
        <v>1319</v>
      </c>
      <c r="J56" s="198"/>
      <c r="K56" s="198"/>
      <c r="L56" s="198"/>
      <c r="M56" s="198"/>
      <c r="N56" s="198"/>
      <c r="O56" s="198"/>
      <c r="P56" s="198" t="s">
        <v>98</v>
      </c>
      <c r="Q56" s="201"/>
      <c r="R56" s="201"/>
      <c r="S56" s="201"/>
      <c r="T56" s="201"/>
      <c r="U56" s="201"/>
      <c r="V56" s="195" t="s">
        <v>1320</v>
      </c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7"/>
    </row>
    <row r="57" spans="1:46" ht="13.5" customHeight="1" x14ac:dyDescent="0.15">
      <c r="A57" s="198">
        <v>52</v>
      </c>
      <c r="B57" s="198"/>
      <c r="C57" s="198"/>
      <c r="D57" s="199" t="d">
        <v>2015-12-21</v>
      </c>
      <c r="E57" s="199"/>
      <c r="F57" s="199"/>
      <c r="G57" s="199"/>
      <c r="H57" s="199"/>
      <c r="I57" s="200" t="s">
        <v>1323</v>
      </c>
      <c r="J57" s="198"/>
      <c r="K57" s="198"/>
      <c r="L57" s="198"/>
      <c r="M57" s="198"/>
      <c r="N57" s="198"/>
      <c r="O57" s="198"/>
      <c r="P57" s="198" t="s">
        <v>98</v>
      </c>
      <c r="Q57" s="201"/>
      <c r="R57" s="201"/>
      <c r="S57" s="201"/>
      <c r="T57" s="201"/>
      <c r="U57" s="201"/>
      <c r="V57" s="195" t="s">
        <v>1324</v>
      </c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7"/>
    </row>
    <row r="58" spans="1:46" ht="13.5" customHeight="1" x14ac:dyDescent="0.15">
      <c r="A58" s="198">
        <v>53</v>
      </c>
      <c r="B58" s="198"/>
      <c r="C58" s="198"/>
      <c r="D58" s="199" t="d">
        <v>2016-11-16</v>
      </c>
      <c r="E58" s="199"/>
      <c r="F58" s="199"/>
      <c r="G58" s="199"/>
      <c r="H58" s="199"/>
      <c r="I58" s="200" t="s">
        <v>1326</v>
      </c>
      <c r="J58" s="198"/>
      <c r="K58" s="198"/>
      <c r="L58" s="198"/>
      <c r="M58" s="198"/>
      <c r="N58" s="198"/>
      <c r="O58" s="198"/>
      <c r="P58" s="198" t="s">
        <v>98</v>
      </c>
      <c r="Q58" s="201"/>
      <c r="R58" s="201"/>
      <c r="S58" s="201"/>
      <c r="T58" s="201"/>
      <c r="U58" s="201"/>
      <c r="V58" s="195" t="s">
        <v>913</v>
      </c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  <c r="AM58" s="196"/>
      <c r="AN58" s="196"/>
      <c r="AO58" s="196"/>
      <c r="AP58" s="196"/>
      <c r="AQ58" s="196"/>
      <c r="AR58" s="196"/>
      <c r="AS58" s="196"/>
      <c r="AT58" s="197"/>
    </row>
    <row r="59" spans="1:46" ht="13.5" customHeight="1" x14ac:dyDescent="0.15">
      <c r="A59" s="186">
        <v>54</v>
      </c>
      <c r="B59" s="187"/>
      <c r="C59" s="188"/>
      <c r="D59" s="189" t="d">
        <v>2018-01-26</v>
      </c>
      <c r="E59" s="190"/>
      <c r="F59" s="190"/>
      <c r="G59" s="190"/>
      <c r="H59" s="191"/>
      <c r="I59" s="192" t="s">
        <v>1342</v>
      </c>
      <c r="J59" s="193"/>
      <c r="K59" s="193"/>
      <c r="L59" s="193"/>
      <c r="M59" s="193"/>
      <c r="N59" s="193"/>
      <c r="O59" s="194"/>
      <c r="P59" s="192" t="s">
        <v>1338</v>
      </c>
      <c r="Q59" s="187"/>
      <c r="R59" s="187"/>
      <c r="S59" s="187"/>
      <c r="T59" s="187"/>
      <c r="U59" s="188"/>
      <c r="V59" s="195" t="s">
        <v>913</v>
      </c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6"/>
      <c r="AP59" s="196"/>
      <c r="AQ59" s="196"/>
      <c r="AR59" s="196"/>
      <c r="AS59" s="196"/>
      <c r="AT59" s="197"/>
    </row>
    <row r="60" spans="1:46" ht="13.5" customHeight="1" x14ac:dyDescent="0.15">
      <c r="A60" s="186">
        <v>55</v>
      </c>
      <c r="B60" s="187"/>
      <c r="C60" s="188"/>
      <c r="D60" s="189" t="d">
        <v>2018-04-17</v>
      </c>
      <c r="E60" s="190"/>
      <c r="F60" s="190"/>
      <c r="G60" s="190"/>
      <c r="H60" s="191"/>
      <c r="I60" s="200" t="s">
        <v>1238</v>
      </c>
      <c r="J60" s="198"/>
      <c r="K60" s="198"/>
      <c r="L60" s="198"/>
      <c r="M60" s="198"/>
      <c r="N60" s="198"/>
      <c r="O60" s="198"/>
      <c r="P60" s="192" t="s">
        <v>669</v>
      </c>
      <c r="Q60" s="187"/>
      <c r="R60" s="187"/>
      <c r="S60" s="187"/>
      <c r="T60" s="187"/>
      <c r="U60" s="188"/>
      <c r="V60" s="195" t="s">
        <v>1351</v>
      </c>
      <c r="W60" s="196"/>
      <c r="X60" s="196"/>
      <c r="Y60" s="196"/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6"/>
      <c r="AL60" s="196"/>
      <c r="AM60" s="196"/>
      <c r="AN60" s="196"/>
      <c r="AO60" s="196"/>
      <c r="AP60" s="196"/>
      <c r="AQ60" s="196"/>
      <c r="AR60" s="196"/>
      <c r="AS60" s="196"/>
      <c r="AT60" s="197"/>
    </row>
    <row r="61" spans="1:46" ht="13.5" customHeight="1" x14ac:dyDescent="0.15">
      <c r="A61" s="186"/>
      <c r="B61" s="187"/>
      <c r="C61" s="188"/>
      <c r="D61" s="189"/>
      <c r="E61" s="190"/>
      <c r="F61" s="190"/>
      <c r="G61" s="190"/>
      <c r="H61" s="191"/>
      <c r="I61" s="192"/>
      <c r="J61" s="193"/>
      <c r="K61" s="193"/>
      <c r="L61" s="193"/>
      <c r="M61" s="193"/>
      <c r="N61" s="193"/>
      <c r="O61" s="194"/>
      <c r="P61" s="186"/>
      <c r="Q61" s="187"/>
      <c r="R61" s="187"/>
      <c r="S61" s="187"/>
      <c r="T61" s="187"/>
      <c r="U61" s="188"/>
      <c r="V61" s="195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7"/>
    </row>
    <row r="62" spans="1:46" ht="13.5" customHeight="1" x14ac:dyDescent="0.15">
      <c r="A62" s="186"/>
      <c r="B62" s="187"/>
      <c r="C62" s="188"/>
      <c r="D62" s="189"/>
      <c r="E62" s="190"/>
      <c r="F62" s="190"/>
      <c r="G62" s="190"/>
      <c r="H62" s="191"/>
      <c r="I62" s="192"/>
      <c r="J62" s="193"/>
      <c r="K62" s="193"/>
      <c r="L62" s="193"/>
      <c r="M62" s="193"/>
      <c r="N62" s="193"/>
      <c r="O62" s="194"/>
      <c r="P62" s="186"/>
      <c r="Q62" s="187"/>
      <c r="R62" s="187"/>
      <c r="S62" s="187"/>
      <c r="T62" s="187"/>
      <c r="U62" s="188"/>
      <c r="V62" s="195"/>
      <c r="W62" s="196"/>
      <c r="X62" s="196"/>
      <c r="Y62" s="196"/>
      <c r="Z62" s="196"/>
      <c r="AA62" s="196"/>
      <c r="AB62" s="196"/>
      <c r="AC62" s="196"/>
      <c r="AD62" s="196"/>
      <c r="AE62" s="196"/>
      <c r="AF62" s="196"/>
      <c r="AG62" s="196"/>
      <c r="AH62" s="196"/>
      <c r="AI62" s="196"/>
      <c r="AJ62" s="196"/>
      <c r="AK62" s="196"/>
      <c r="AL62" s="196"/>
      <c r="AM62" s="196"/>
      <c r="AN62" s="196"/>
      <c r="AO62" s="196"/>
      <c r="AP62" s="196"/>
      <c r="AQ62" s="196"/>
      <c r="AR62" s="196"/>
      <c r="AS62" s="196"/>
      <c r="AT62" s="197"/>
    </row>
    <row r="63" spans="1:46" ht="13.5" customHeight="1" x14ac:dyDescent="0.15">
      <c r="A63" s="186"/>
      <c r="B63" s="187"/>
      <c r="C63" s="188"/>
      <c r="D63" s="189"/>
      <c r="E63" s="190"/>
      <c r="F63" s="190"/>
      <c r="G63" s="190"/>
      <c r="H63" s="191"/>
      <c r="I63" s="192"/>
      <c r="J63" s="193"/>
      <c r="K63" s="193"/>
      <c r="L63" s="193"/>
      <c r="M63" s="193"/>
      <c r="N63" s="193"/>
      <c r="O63" s="194"/>
      <c r="P63" s="186"/>
      <c r="Q63" s="187"/>
      <c r="R63" s="187"/>
      <c r="S63" s="187"/>
      <c r="T63" s="187"/>
      <c r="U63" s="188"/>
      <c r="V63" s="195"/>
      <c r="W63" s="196"/>
      <c r="X63" s="196"/>
      <c r="Y63" s="196"/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6"/>
      <c r="AL63" s="196"/>
      <c r="AM63" s="196"/>
      <c r="AN63" s="196"/>
      <c r="AO63" s="196"/>
      <c r="AP63" s="196"/>
      <c r="AQ63" s="196"/>
      <c r="AR63" s="196"/>
      <c r="AS63" s="196"/>
      <c r="AT63" s="197"/>
    </row>
    <row r="64" spans="1:46" ht="13.5" customHeight="1" x14ac:dyDescent="0.15">
      <c r="A64" s="186"/>
      <c r="B64" s="187"/>
      <c r="C64" s="188"/>
      <c r="D64" s="189"/>
      <c r="E64" s="190"/>
      <c r="F64" s="190"/>
      <c r="G64" s="190"/>
      <c r="H64" s="191"/>
      <c r="I64" s="192"/>
      <c r="J64" s="193"/>
      <c r="K64" s="193"/>
      <c r="L64" s="193"/>
      <c r="M64" s="193"/>
      <c r="N64" s="193"/>
      <c r="O64" s="194"/>
      <c r="P64" s="186"/>
      <c r="Q64" s="187"/>
      <c r="R64" s="187"/>
      <c r="S64" s="187"/>
      <c r="T64" s="187"/>
      <c r="U64" s="188"/>
      <c r="V64" s="195"/>
      <c r="W64" s="196"/>
      <c r="X64" s="196"/>
      <c r="Y64" s="196"/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6"/>
      <c r="AL64" s="196"/>
      <c r="AM64" s="196"/>
      <c r="AN64" s="196"/>
      <c r="AO64" s="196"/>
      <c r="AP64" s="196"/>
      <c r="AQ64" s="196"/>
      <c r="AR64" s="196"/>
      <c r="AS64" s="196"/>
      <c r="AT64" s="197"/>
    </row>
    <row r="65" spans="1:46" ht="13.5" customHeight="1" x14ac:dyDescent="0.15">
      <c r="A65" s="186"/>
      <c r="B65" s="187"/>
      <c r="C65" s="188"/>
      <c r="D65" s="189"/>
      <c r="E65" s="190"/>
      <c r="F65" s="190"/>
      <c r="G65" s="190"/>
      <c r="H65" s="191"/>
      <c r="I65" s="192"/>
      <c r="J65" s="193"/>
      <c r="K65" s="193"/>
      <c r="L65" s="193"/>
      <c r="M65" s="193"/>
      <c r="N65" s="193"/>
      <c r="O65" s="194"/>
      <c r="P65" s="186"/>
      <c r="Q65" s="187"/>
      <c r="R65" s="187"/>
      <c r="S65" s="187"/>
      <c r="T65" s="187"/>
      <c r="U65" s="188"/>
      <c r="V65" s="195"/>
      <c r="W65" s="196"/>
      <c r="X65" s="196"/>
      <c r="Y65" s="196"/>
      <c r="Z65" s="196"/>
      <c r="AA65" s="196"/>
      <c r="AB65" s="196"/>
      <c r="AC65" s="196"/>
      <c r="AD65" s="196"/>
      <c r="AE65" s="196"/>
      <c r="AF65" s="196"/>
      <c r="AG65" s="196"/>
      <c r="AH65" s="196"/>
      <c r="AI65" s="196"/>
      <c r="AJ65" s="196"/>
      <c r="AK65" s="196"/>
      <c r="AL65" s="196"/>
      <c r="AM65" s="196"/>
      <c r="AN65" s="196"/>
      <c r="AO65" s="196"/>
      <c r="AP65" s="196"/>
      <c r="AQ65" s="196"/>
      <c r="AR65" s="196"/>
      <c r="AS65" s="196"/>
      <c r="AT65" s="197"/>
    </row>
    <row r="66" spans="1:46" ht="13.5" customHeight="1" x14ac:dyDescent="0.15">
      <c r="A66" s="198"/>
      <c r="B66" s="198"/>
      <c r="C66" s="198"/>
      <c r="D66" s="199"/>
      <c r="E66" s="199"/>
      <c r="F66" s="199"/>
      <c r="G66" s="199"/>
      <c r="H66" s="199"/>
      <c r="I66" s="200"/>
      <c r="J66" s="198"/>
      <c r="K66" s="198"/>
      <c r="L66" s="198"/>
      <c r="M66" s="198"/>
      <c r="N66" s="198"/>
      <c r="O66" s="198"/>
      <c r="P66" s="198"/>
      <c r="Q66" s="201"/>
      <c r="R66" s="201"/>
      <c r="S66" s="201"/>
      <c r="T66" s="201"/>
      <c r="U66" s="201"/>
      <c r="V66" s="195"/>
      <c r="W66" s="196"/>
      <c r="X66" s="196"/>
      <c r="Y66" s="196"/>
      <c r="Z66" s="196"/>
      <c r="AA66" s="196"/>
      <c r="AB66" s="196"/>
      <c r="AC66" s="196"/>
      <c r="AD66" s="196"/>
      <c r="AE66" s="196"/>
      <c r="AF66" s="196"/>
      <c r="AG66" s="196"/>
      <c r="AH66" s="196"/>
      <c r="AI66" s="196"/>
      <c r="AJ66" s="196"/>
      <c r="AK66" s="196"/>
      <c r="AL66" s="196"/>
      <c r="AM66" s="196"/>
      <c r="AN66" s="196"/>
      <c r="AO66" s="196"/>
      <c r="AP66" s="196"/>
      <c r="AQ66" s="196"/>
      <c r="AR66" s="196"/>
      <c r="AS66" s="196"/>
      <c r="AT66" s="197"/>
    </row>
    <row r="67" spans="1:46" ht="13.5" customHeight="1" x14ac:dyDescent="0.15">
      <c r="A67" s="186"/>
      <c r="B67" s="187"/>
      <c r="C67" s="188"/>
      <c r="D67" s="189"/>
      <c r="E67" s="190"/>
      <c r="F67" s="190"/>
      <c r="G67" s="190"/>
      <c r="H67" s="191"/>
      <c r="I67" s="192"/>
      <c r="J67" s="193"/>
      <c r="K67" s="193"/>
      <c r="L67" s="193"/>
      <c r="M67" s="193"/>
      <c r="N67" s="193"/>
      <c r="O67" s="194"/>
      <c r="P67" s="186"/>
      <c r="Q67" s="187"/>
      <c r="R67" s="187"/>
      <c r="S67" s="187"/>
      <c r="T67" s="187"/>
      <c r="U67" s="188"/>
      <c r="V67" s="195"/>
      <c r="W67" s="196"/>
      <c r="X67" s="196"/>
      <c r="Y67" s="196"/>
      <c r="Z67" s="196"/>
      <c r="AA67" s="196"/>
      <c r="AB67" s="196"/>
      <c r="AC67" s="196"/>
      <c r="AD67" s="196"/>
      <c r="AE67" s="196"/>
      <c r="AF67" s="196"/>
      <c r="AG67" s="196"/>
      <c r="AH67" s="196"/>
      <c r="AI67" s="196"/>
      <c r="AJ67" s="196"/>
      <c r="AK67" s="196"/>
      <c r="AL67" s="196"/>
      <c r="AM67" s="196"/>
      <c r="AN67" s="196"/>
      <c r="AO67" s="196"/>
      <c r="AP67" s="196"/>
      <c r="AQ67" s="196"/>
      <c r="AR67" s="196"/>
      <c r="AS67" s="196"/>
      <c r="AT67" s="197"/>
    </row>
    <row r="68" spans="1:46" ht="13.5" customHeight="1" x14ac:dyDescent="0.15">
      <c r="A68" s="186"/>
      <c r="B68" s="187"/>
      <c r="C68" s="188"/>
      <c r="D68" s="189"/>
      <c r="E68" s="190"/>
      <c r="F68" s="190"/>
      <c r="G68" s="190"/>
      <c r="H68" s="191"/>
      <c r="I68" s="192"/>
      <c r="J68" s="193"/>
      <c r="K68" s="193"/>
      <c r="L68" s="193"/>
      <c r="M68" s="193"/>
      <c r="N68" s="193"/>
      <c r="O68" s="194"/>
      <c r="P68" s="186"/>
      <c r="Q68" s="187"/>
      <c r="R68" s="187"/>
      <c r="S68" s="187"/>
      <c r="T68" s="187"/>
      <c r="U68" s="188"/>
      <c r="V68" s="195"/>
      <c r="W68" s="196"/>
      <c r="X68" s="196"/>
      <c r="Y68" s="196"/>
      <c r="Z68" s="196"/>
      <c r="AA68" s="196"/>
      <c r="AB68" s="196"/>
      <c r="AC68" s="196"/>
      <c r="AD68" s="196"/>
      <c r="AE68" s="196"/>
      <c r="AF68" s="196"/>
      <c r="AG68" s="196"/>
      <c r="AH68" s="196"/>
      <c r="AI68" s="196"/>
      <c r="AJ68" s="196"/>
      <c r="AK68" s="196"/>
      <c r="AL68" s="196"/>
      <c r="AM68" s="196"/>
      <c r="AN68" s="196"/>
      <c r="AO68" s="196"/>
      <c r="AP68" s="196"/>
      <c r="AQ68" s="196"/>
      <c r="AR68" s="196"/>
      <c r="AS68" s="196"/>
      <c r="AT68" s="197"/>
    </row>
    <row r="69" spans="1:46" ht="13.5" customHeight="1" x14ac:dyDescent="0.15">
      <c r="A69" s="186"/>
      <c r="B69" s="187"/>
      <c r="C69" s="188"/>
      <c r="D69" s="189"/>
      <c r="E69" s="190"/>
      <c r="F69" s="190"/>
      <c r="G69" s="190"/>
      <c r="H69" s="191"/>
      <c r="I69" s="192"/>
      <c r="J69" s="193"/>
      <c r="K69" s="193"/>
      <c r="L69" s="193"/>
      <c r="M69" s="193"/>
      <c r="N69" s="193"/>
      <c r="O69" s="194"/>
      <c r="P69" s="186"/>
      <c r="Q69" s="187"/>
      <c r="R69" s="187"/>
      <c r="S69" s="187"/>
      <c r="T69" s="187"/>
      <c r="U69" s="188"/>
      <c r="V69" s="195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7"/>
    </row>
    <row r="70" spans="1:46" ht="13.5" customHeight="1" x14ac:dyDescent="0.15">
      <c r="A70" s="186"/>
      <c r="B70" s="187"/>
      <c r="C70" s="188"/>
      <c r="D70" s="189"/>
      <c r="E70" s="190"/>
      <c r="F70" s="190"/>
      <c r="G70" s="190"/>
      <c r="H70" s="191"/>
      <c r="I70" s="192"/>
      <c r="J70" s="193"/>
      <c r="K70" s="193"/>
      <c r="L70" s="193"/>
      <c r="M70" s="193"/>
      <c r="N70" s="193"/>
      <c r="O70" s="194"/>
      <c r="P70" s="186"/>
      <c r="Q70" s="187"/>
      <c r="R70" s="187"/>
      <c r="S70" s="187"/>
      <c r="T70" s="187"/>
      <c r="U70" s="188"/>
      <c r="V70" s="195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7"/>
    </row>
    <row r="71" spans="1:46" ht="13.5" customHeight="1" x14ac:dyDescent="0.15">
      <c r="A71" s="186"/>
      <c r="B71" s="187"/>
      <c r="C71" s="188"/>
      <c r="D71" s="189"/>
      <c r="E71" s="190"/>
      <c r="F71" s="190"/>
      <c r="G71" s="190"/>
      <c r="H71" s="191"/>
      <c r="I71" s="192"/>
      <c r="J71" s="193"/>
      <c r="K71" s="193"/>
      <c r="L71" s="193"/>
      <c r="M71" s="193"/>
      <c r="N71" s="193"/>
      <c r="O71" s="194"/>
      <c r="P71" s="186"/>
      <c r="Q71" s="187"/>
      <c r="R71" s="187"/>
      <c r="S71" s="187"/>
      <c r="T71" s="187"/>
      <c r="U71" s="188"/>
      <c r="V71" s="195"/>
      <c r="W71" s="196"/>
      <c r="X71" s="196"/>
      <c r="Y71" s="196"/>
      <c r="Z71" s="196"/>
      <c r="AA71" s="196"/>
      <c r="AB71" s="196"/>
      <c r="AC71" s="196"/>
      <c r="AD71" s="196"/>
      <c r="AE71" s="196"/>
      <c r="AF71" s="196"/>
      <c r="AG71" s="196"/>
      <c r="AH71" s="196"/>
      <c r="AI71" s="196"/>
      <c r="AJ71" s="196"/>
      <c r="AK71" s="196"/>
      <c r="AL71" s="196"/>
      <c r="AM71" s="196"/>
      <c r="AN71" s="196"/>
      <c r="AO71" s="196"/>
      <c r="AP71" s="196"/>
      <c r="AQ71" s="196"/>
      <c r="AR71" s="196"/>
      <c r="AS71" s="196"/>
      <c r="AT71" s="197"/>
    </row>
    <row r="72" spans="1:46" ht="13.5" customHeight="1" x14ac:dyDescent="0.15">
      <c r="A72" s="186"/>
      <c r="B72" s="187"/>
      <c r="C72" s="188"/>
      <c r="D72" s="189"/>
      <c r="E72" s="190"/>
      <c r="F72" s="190"/>
      <c r="G72" s="190"/>
      <c r="H72" s="191"/>
      <c r="I72" s="192"/>
      <c r="J72" s="193"/>
      <c r="K72" s="193"/>
      <c r="L72" s="193"/>
      <c r="M72" s="193"/>
      <c r="N72" s="193"/>
      <c r="O72" s="194"/>
      <c r="P72" s="186"/>
      <c r="Q72" s="187"/>
      <c r="R72" s="187"/>
      <c r="S72" s="187"/>
      <c r="T72" s="187"/>
      <c r="U72" s="188"/>
      <c r="V72" s="195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  <c r="AG72" s="196"/>
      <c r="AH72" s="196"/>
      <c r="AI72" s="196"/>
      <c r="AJ72" s="196"/>
      <c r="AK72" s="196"/>
      <c r="AL72" s="196"/>
      <c r="AM72" s="196"/>
      <c r="AN72" s="196"/>
      <c r="AO72" s="196"/>
      <c r="AP72" s="196"/>
      <c r="AQ72" s="196"/>
      <c r="AR72" s="196"/>
      <c r="AS72" s="196"/>
      <c r="AT72" s="197"/>
    </row>
    <row r="73" spans="1:46" ht="13.5" customHeight="1" x14ac:dyDescent="0.15">
      <c r="A73" s="186"/>
      <c r="B73" s="187"/>
      <c r="C73" s="188"/>
      <c r="D73" s="189"/>
      <c r="E73" s="190"/>
      <c r="F73" s="190"/>
      <c r="G73" s="190"/>
      <c r="H73" s="191"/>
      <c r="I73" s="192"/>
      <c r="J73" s="193"/>
      <c r="K73" s="193"/>
      <c r="L73" s="193"/>
      <c r="M73" s="193"/>
      <c r="N73" s="193"/>
      <c r="O73" s="194"/>
      <c r="P73" s="186"/>
      <c r="Q73" s="187"/>
      <c r="R73" s="187"/>
      <c r="S73" s="187"/>
      <c r="T73" s="187"/>
      <c r="U73" s="188"/>
      <c r="V73" s="195"/>
      <c r="W73" s="196"/>
      <c r="X73" s="196"/>
      <c r="Y73" s="196"/>
      <c r="Z73" s="196"/>
      <c r="AA73" s="196"/>
      <c r="AB73" s="196"/>
      <c r="AC73" s="196"/>
      <c r="AD73" s="196"/>
      <c r="AE73" s="196"/>
      <c r="AF73" s="196"/>
      <c r="AG73" s="196"/>
      <c r="AH73" s="196"/>
      <c r="AI73" s="196"/>
      <c r="AJ73" s="196"/>
      <c r="AK73" s="196"/>
      <c r="AL73" s="196"/>
      <c r="AM73" s="196"/>
      <c r="AN73" s="196"/>
      <c r="AO73" s="196"/>
      <c r="AP73" s="196"/>
      <c r="AQ73" s="196"/>
      <c r="AR73" s="196"/>
      <c r="AS73" s="196"/>
      <c r="AT73" s="197"/>
    </row>
  </sheetData>
  <mergeCells count="358">
    <mergeCell ref="P53:U53"/>
    <mergeCell ref="V53:AT53"/>
    <mergeCell ref="A54:C54"/>
    <mergeCell ref="D54:H54"/>
    <mergeCell ref="I54:O54"/>
    <mergeCell ref="P54:U54"/>
    <mergeCell ref="V54:AT54"/>
    <mergeCell ref="A47:C47"/>
    <mergeCell ref="D47:H47"/>
    <mergeCell ref="I47:O47"/>
    <mergeCell ref="P47:U47"/>
    <mergeCell ref="V47:AT47"/>
    <mergeCell ref="A50:C50"/>
    <mergeCell ref="D50:H50"/>
    <mergeCell ref="I50:O50"/>
    <mergeCell ref="P50:U50"/>
    <mergeCell ref="V50:AT50"/>
    <mergeCell ref="A48:C48"/>
    <mergeCell ref="D48:H48"/>
    <mergeCell ref="I48:O48"/>
    <mergeCell ref="P48:U48"/>
    <mergeCell ref="V48:AT48"/>
    <mergeCell ref="D40:H40"/>
    <mergeCell ref="I40:O40"/>
    <mergeCell ref="P40:U40"/>
    <mergeCell ref="A45:C45"/>
    <mergeCell ref="D45:H45"/>
    <mergeCell ref="I45:O45"/>
    <mergeCell ref="P45:U45"/>
    <mergeCell ref="V45:AT45"/>
    <mergeCell ref="A46:C46"/>
    <mergeCell ref="D46:H46"/>
    <mergeCell ref="I46:O46"/>
    <mergeCell ref="P46:U46"/>
    <mergeCell ref="V46:AT46"/>
    <mergeCell ref="A44:C44"/>
    <mergeCell ref="D44:H44"/>
    <mergeCell ref="I44:O44"/>
    <mergeCell ref="P44:U44"/>
    <mergeCell ref="V44:AT44"/>
    <mergeCell ref="A42:C42"/>
    <mergeCell ref="D42:H42"/>
    <mergeCell ref="I42:O42"/>
    <mergeCell ref="P42:U42"/>
    <mergeCell ref="V42:AT42"/>
    <mergeCell ref="A43:C43"/>
    <mergeCell ref="D43:H43"/>
    <mergeCell ref="I43:O43"/>
    <mergeCell ref="P43:U43"/>
    <mergeCell ref="V43:AT43"/>
    <mergeCell ref="P33:U33"/>
    <mergeCell ref="V33:AT33"/>
    <mergeCell ref="A32:C32"/>
    <mergeCell ref="D32:H32"/>
    <mergeCell ref="I32:O32"/>
    <mergeCell ref="P32:U32"/>
    <mergeCell ref="V32:AT32"/>
    <mergeCell ref="V40:AT40"/>
    <mergeCell ref="A41:C41"/>
    <mergeCell ref="D41:H41"/>
    <mergeCell ref="I41:O41"/>
    <mergeCell ref="P41:U41"/>
    <mergeCell ref="V41:AT41"/>
    <mergeCell ref="A38:C38"/>
    <mergeCell ref="D38:H38"/>
    <mergeCell ref="I38:O38"/>
    <mergeCell ref="P38:U38"/>
    <mergeCell ref="V38:AT38"/>
    <mergeCell ref="A39:C39"/>
    <mergeCell ref="D39:H39"/>
    <mergeCell ref="I39:O39"/>
    <mergeCell ref="P39:U39"/>
    <mergeCell ref="V39:AT39"/>
    <mergeCell ref="A40:C40"/>
    <mergeCell ref="A1:M2"/>
    <mergeCell ref="A3:M3"/>
    <mergeCell ref="AP1:AT1"/>
    <mergeCell ref="AP2:AT2"/>
    <mergeCell ref="AP3:AT3"/>
    <mergeCell ref="AK1:AO1"/>
    <mergeCell ref="AK2:AO2"/>
    <mergeCell ref="AK3:AO3"/>
    <mergeCell ref="V1:AE1"/>
    <mergeCell ref="V2:AE3"/>
    <mergeCell ref="N1:U1"/>
    <mergeCell ref="N2:U3"/>
    <mergeCell ref="AF2:AJ3"/>
    <mergeCell ref="AF1:AJ1"/>
    <mergeCell ref="P6:U6"/>
    <mergeCell ref="I8:O8"/>
    <mergeCell ref="A5:C5"/>
    <mergeCell ref="D5:H5"/>
    <mergeCell ref="I5:O5"/>
    <mergeCell ref="A7:C7"/>
    <mergeCell ref="A6:C6"/>
    <mergeCell ref="D6:H6"/>
    <mergeCell ref="I6:O6"/>
    <mergeCell ref="D10:H10"/>
    <mergeCell ref="I10:O10"/>
    <mergeCell ref="A11:C11"/>
    <mergeCell ref="I9:O9"/>
    <mergeCell ref="A8:C8"/>
    <mergeCell ref="A12:C12"/>
    <mergeCell ref="A10:C10"/>
    <mergeCell ref="A9:C9"/>
    <mergeCell ref="P5:U5"/>
    <mergeCell ref="I11:O11"/>
    <mergeCell ref="P11:U11"/>
    <mergeCell ref="P8:U8"/>
    <mergeCell ref="P9:U9"/>
    <mergeCell ref="V15:AT15"/>
    <mergeCell ref="D13:H13"/>
    <mergeCell ref="I13:O13"/>
    <mergeCell ref="I7:O7"/>
    <mergeCell ref="D8:H8"/>
    <mergeCell ref="D12:H12"/>
    <mergeCell ref="D7:H7"/>
    <mergeCell ref="I12:O12"/>
    <mergeCell ref="D9:H9"/>
    <mergeCell ref="D11:H11"/>
    <mergeCell ref="A13:C13"/>
    <mergeCell ref="P13:U13"/>
    <mergeCell ref="A14:C14"/>
    <mergeCell ref="D14:H14"/>
    <mergeCell ref="I14:O14"/>
    <mergeCell ref="P14:U14"/>
    <mergeCell ref="P10:U10"/>
    <mergeCell ref="P12:U12"/>
    <mergeCell ref="P7:U7"/>
    <mergeCell ref="A17:C17"/>
    <mergeCell ref="D17:H17"/>
    <mergeCell ref="I17:O17"/>
    <mergeCell ref="P17:U17"/>
    <mergeCell ref="V17:AT17"/>
    <mergeCell ref="A16:C16"/>
    <mergeCell ref="D16:H16"/>
    <mergeCell ref="I16:O16"/>
    <mergeCell ref="P16:U16"/>
    <mergeCell ref="I19:O19"/>
    <mergeCell ref="V19:AT19"/>
    <mergeCell ref="A18:C18"/>
    <mergeCell ref="D18:H18"/>
    <mergeCell ref="I18:O18"/>
    <mergeCell ref="P18:U18"/>
    <mergeCell ref="I22:O22"/>
    <mergeCell ref="V14:AT14"/>
    <mergeCell ref="P22:U22"/>
    <mergeCell ref="A20:C20"/>
    <mergeCell ref="D20:H20"/>
    <mergeCell ref="I20:O20"/>
    <mergeCell ref="P20:U20"/>
    <mergeCell ref="V18:AT18"/>
    <mergeCell ref="A19:C19"/>
    <mergeCell ref="D19:H19"/>
    <mergeCell ref="D21:H21"/>
    <mergeCell ref="P19:U19"/>
    <mergeCell ref="V20:AT20"/>
    <mergeCell ref="V16:AT16"/>
    <mergeCell ref="A15:C15"/>
    <mergeCell ref="D15:H15"/>
    <mergeCell ref="I15:O15"/>
    <mergeCell ref="P15:U15"/>
    <mergeCell ref="A21:C21"/>
    <mergeCell ref="A22:C22"/>
    <mergeCell ref="A23:C23"/>
    <mergeCell ref="A24:C24"/>
    <mergeCell ref="P23:U23"/>
    <mergeCell ref="P24:U24"/>
    <mergeCell ref="I21:O21"/>
    <mergeCell ref="V25:AT25"/>
    <mergeCell ref="D22:H22"/>
    <mergeCell ref="D23:H23"/>
    <mergeCell ref="D24:H24"/>
    <mergeCell ref="P21:U21"/>
    <mergeCell ref="V21:AT21"/>
    <mergeCell ref="V22:AT22"/>
    <mergeCell ref="V23:AT23"/>
    <mergeCell ref="V24:AT24"/>
    <mergeCell ref="I23:O23"/>
    <mergeCell ref="A25:C25"/>
    <mergeCell ref="D25:H25"/>
    <mergeCell ref="I25:O25"/>
    <mergeCell ref="P25:U25"/>
    <mergeCell ref="I29:O29"/>
    <mergeCell ref="P29:U29"/>
    <mergeCell ref="V29:AT29"/>
    <mergeCell ref="A26:C26"/>
    <mergeCell ref="D26:H26"/>
    <mergeCell ref="I26:O26"/>
    <mergeCell ref="P26:U26"/>
    <mergeCell ref="V26:AT26"/>
    <mergeCell ref="I24:O24"/>
    <mergeCell ref="A28:C28"/>
    <mergeCell ref="D28:H28"/>
    <mergeCell ref="I28:O28"/>
    <mergeCell ref="P28:U28"/>
    <mergeCell ref="V28:AT28"/>
    <mergeCell ref="V35:AT35"/>
    <mergeCell ref="A27:C27"/>
    <mergeCell ref="D27:H27"/>
    <mergeCell ref="I27:O27"/>
    <mergeCell ref="P27:U27"/>
    <mergeCell ref="V27:AT27"/>
    <mergeCell ref="A29:C29"/>
    <mergeCell ref="D29:H29"/>
    <mergeCell ref="I34:O34"/>
    <mergeCell ref="P34:U34"/>
    <mergeCell ref="V34:AT34"/>
    <mergeCell ref="A30:C30"/>
    <mergeCell ref="D30:H30"/>
    <mergeCell ref="I30:O30"/>
    <mergeCell ref="P30:U30"/>
    <mergeCell ref="V30:AT30"/>
    <mergeCell ref="A31:C31"/>
    <mergeCell ref="D31:H31"/>
    <mergeCell ref="I31:O31"/>
    <mergeCell ref="P31:U31"/>
    <mergeCell ref="V31:AT31"/>
    <mergeCell ref="A33:C33"/>
    <mergeCell ref="D33:H33"/>
    <mergeCell ref="I33:O33"/>
    <mergeCell ref="A37:C37"/>
    <mergeCell ref="D37:H37"/>
    <mergeCell ref="I37:O37"/>
    <mergeCell ref="P37:U37"/>
    <mergeCell ref="V37:AT37"/>
    <mergeCell ref="A35:C35"/>
    <mergeCell ref="D35:H35"/>
    <mergeCell ref="V6:AT6"/>
    <mergeCell ref="V7:AT7"/>
    <mergeCell ref="V8:AT8"/>
    <mergeCell ref="A36:C36"/>
    <mergeCell ref="D36:H36"/>
    <mergeCell ref="I36:O36"/>
    <mergeCell ref="P36:U36"/>
    <mergeCell ref="V36:AT36"/>
    <mergeCell ref="A34:C34"/>
    <mergeCell ref="D34:H34"/>
    <mergeCell ref="V9:AT9"/>
    <mergeCell ref="V10:AT10"/>
    <mergeCell ref="V11:AT11"/>
    <mergeCell ref="V12:AT12"/>
    <mergeCell ref="V13:AT13"/>
    <mergeCell ref="I35:O35"/>
    <mergeCell ref="P35:U35"/>
    <mergeCell ref="A60:C60"/>
    <mergeCell ref="D60:H60"/>
    <mergeCell ref="I60:O60"/>
    <mergeCell ref="P60:U60"/>
    <mergeCell ref="V60:AT60"/>
    <mergeCell ref="A56:C56"/>
    <mergeCell ref="D56:H56"/>
    <mergeCell ref="I56:O56"/>
    <mergeCell ref="P56:U56"/>
    <mergeCell ref="V56:AT56"/>
    <mergeCell ref="A58:C58"/>
    <mergeCell ref="D58:H58"/>
    <mergeCell ref="I58:O58"/>
    <mergeCell ref="P58:U58"/>
    <mergeCell ref="V58:AT58"/>
    <mergeCell ref="A57:C57"/>
    <mergeCell ref="D57:H57"/>
    <mergeCell ref="I57:O57"/>
    <mergeCell ref="P57:U57"/>
    <mergeCell ref="V57:AT57"/>
    <mergeCell ref="A59:C59"/>
    <mergeCell ref="D59:H59"/>
    <mergeCell ref="I59:O59"/>
    <mergeCell ref="P59:U59"/>
    <mergeCell ref="V59:AT59"/>
    <mergeCell ref="V51:AT51"/>
    <mergeCell ref="A49:C49"/>
    <mergeCell ref="D49:H49"/>
    <mergeCell ref="I49:O49"/>
    <mergeCell ref="P49:U49"/>
    <mergeCell ref="V49:AT49"/>
    <mergeCell ref="A52:C52"/>
    <mergeCell ref="D52:H52"/>
    <mergeCell ref="I52:O52"/>
    <mergeCell ref="P52:U52"/>
    <mergeCell ref="V52:AT52"/>
    <mergeCell ref="A51:C51"/>
    <mergeCell ref="D51:H51"/>
    <mergeCell ref="I51:O51"/>
    <mergeCell ref="P51:U51"/>
    <mergeCell ref="A55:C55"/>
    <mergeCell ref="D55:H55"/>
    <mergeCell ref="I55:O55"/>
    <mergeCell ref="P55:U55"/>
    <mergeCell ref="V55:AT55"/>
    <mergeCell ref="A53:C53"/>
    <mergeCell ref="D53:H53"/>
    <mergeCell ref="I53:O53"/>
    <mergeCell ref="A63:C63"/>
    <mergeCell ref="D63:H63"/>
    <mergeCell ref="I63:O63"/>
    <mergeCell ref="P63:U63"/>
    <mergeCell ref="V63:AT63"/>
    <mergeCell ref="A61:C61"/>
    <mergeCell ref="D61:H61"/>
    <mergeCell ref="I61:O61"/>
    <mergeCell ref="P61:U61"/>
    <mergeCell ref="V61:AT61"/>
    <mergeCell ref="A62:C62"/>
    <mergeCell ref="D62:H62"/>
    <mergeCell ref="I62:O62"/>
    <mergeCell ref="P62:U62"/>
    <mergeCell ref="V62:AT62"/>
    <mergeCell ref="A64:C64"/>
    <mergeCell ref="D64:H64"/>
    <mergeCell ref="I64:O64"/>
    <mergeCell ref="P64:U64"/>
    <mergeCell ref="V64:AT64"/>
    <mergeCell ref="A65:C65"/>
    <mergeCell ref="D65:H65"/>
    <mergeCell ref="I65:O65"/>
    <mergeCell ref="P65:U65"/>
    <mergeCell ref="V65:AT65"/>
    <mergeCell ref="A66:C66"/>
    <mergeCell ref="D66:H66"/>
    <mergeCell ref="I66:O66"/>
    <mergeCell ref="P66:U66"/>
    <mergeCell ref="V66:AT66"/>
    <mergeCell ref="A67:C67"/>
    <mergeCell ref="D67:H67"/>
    <mergeCell ref="I67:O67"/>
    <mergeCell ref="P67:U67"/>
    <mergeCell ref="V67:AT67"/>
    <mergeCell ref="A68:C68"/>
    <mergeCell ref="D68:H68"/>
    <mergeCell ref="I68:O68"/>
    <mergeCell ref="P68:U68"/>
    <mergeCell ref="V68:AT68"/>
    <mergeCell ref="A69:C69"/>
    <mergeCell ref="D69:H69"/>
    <mergeCell ref="I69:O69"/>
    <mergeCell ref="P69:U69"/>
    <mergeCell ref="V69:AT69"/>
    <mergeCell ref="A70:C70"/>
    <mergeCell ref="D70:H70"/>
    <mergeCell ref="I70:O70"/>
    <mergeCell ref="P70:U70"/>
    <mergeCell ref="V70:AT70"/>
    <mergeCell ref="A71:C71"/>
    <mergeCell ref="D71:H71"/>
    <mergeCell ref="I71:O71"/>
    <mergeCell ref="P71:U71"/>
    <mergeCell ref="V71:AT71"/>
    <mergeCell ref="A72:C72"/>
    <mergeCell ref="D72:H72"/>
    <mergeCell ref="I72:O72"/>
    <mergeCell ref="P72:U72"/>
    <mergeCell ref="V72:AT72"/>
    <mergeCell ref="A73:C73"/>
    <mergeCell ref="D73:H73"/>
    <mergeCell ref="I73:O73"/>
    <mergeCell ref="P73:U73"/>
    <mergeCell ref="V73:AT7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8"/>
  <dimension ref="A1:AU88"/>
  <sheetViews>
    <sheetView zoomScale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12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93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99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2008-06-18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6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62"/>
      <c r="AU5" s="7"/>
    </row>
    <row r="6" spans="1:47" ht="13.5" x14ac:dyDescent="0.15">
      <c r="A6" s="46" t="s">
        <v>6</v>
      </c>
      <c r="B6" s="54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2"/>
      <c r="T6" s="52"/>
      <c r="U6" s="52"/>
      <c r="V6" s="57"/>
      <c r="W6" s="52"/>
      <c r="X6" s="57"/>
      <c r="Y6" s="52"/>
      <c r="Z6" s="58"/>
      <c r="AA6" s="52"/>
      <c r="AB6" s="52"/>
      <c r="AC6" s="59"/>
      <c r="AD6" s="60"/>
      <c r="AE6" s="60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66"/>
    </row>
    <row r="7" spans="1:47" ht="13.5" x14ac:dyDescent="0.15">
      <c r="A7" s="65"/>
      <c r="B7" s="54" t="s">
        <v>7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2"/>
      <c r="T7" s="52"/>
      <c r="U7" s="52"/>
      <c r="V7" s="57"/>
      <c r="W7" s="52"/>
      <c r="X7" s="57"/>
      <c r="Y7" s="52"/>
      <c r="Z7" s="58"/>
      <c r="AA7" s="52"/>
      <c r="AB7" s="52"/>
      <c r="AC7" s="59"/>
      <c r="AD7" s="60"/>
      <c r="AE7" s="60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66"/>
    </row>
    <row r="8" spans="1:47" ht="13.5" x14ac:dyDescent="0.15">
      <c r="A8" s="65"/>
      <c r="B8" s="54" t="s">
        <v>71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2"/>
      <c r="T8" s="52"/>
      <c r="U8" s="52"/>
      <c r="V8" s="57"/>
      <c r="W8" s="52"/>
      <c r="X8" s="57"/>
      <c r="Y8" s="52"/>
      <c r="Z8" s="58"/>
      <c r="AA8" s="52"/>
      <c r="AB8" s="52"/>
      <c r="AC8" s="59"/>
      <c r="AD8" s="60"/>
      <c r="AE8" s="60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66"/>
    </row>
    <row r="9" spans="1:47" ht="13.5" x14ac:dyDescent="0.15">
      <c r="A9" s="65"/>
      <c r="B9" s="54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2"/>
      <c r="T9" s="52"/>
      <c r="U9" s="52"/>
      <c r="V9" s="57"/>
      <c r="W9" s="52"/>
      <c r="X9" s="57"/>
      <c r="Y9" s="52"/>
      <c r="Z9" s="58"/>
      <c r="AA9" s="52"/>
      <c r="AB9" s="52"/>
      <c r="AC9" s="59"/>
      <c r="AD9" s="60"/>
      <c r="AE9" s="60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66"/>
    </row>
    <row r="10" spans="1:47" s="1" customFormat="1" ht="13.5" x14ac:dyDescent="0.15">
      <c r="A10" s="46" t="s">
        <v>26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52"/>
      <c r="AB10" s="52"/>
      <c r="AC10" s="52"/>
      <c r="AD10" s="52"/>
      <c r="AE10" s="5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63"/>
      <c r="AU10" s="7"/>
    </row>
    <row r="11" spans="1:47" s="1" customFormat="1" ht="13.5" x14ac:dyDescent="0.15">
      <c r="A11" s="25"/>
      <c r="B11" s="22" t="s">
        <v>38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63"/>
    </row>
    <row r="12" spans="1:47" s="1" customFormat="1" ht="13.5" x14ac:dyDescent="0.15">
      <c r="A12" s="46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6"/>
      <c r="AA12" s="52"/>
      <c r="AB12" s="52"/>
      <c r="AC12" s="56"/>
      <c r="AD12" s="24"/>
      <c r="AE12" s="2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64"/>
    </row>
    <row r="13" spans="1:47" ht="13.5" x14ac:dyDescent="0.15">
      <c r="A13" s="102" t="s">
        <v>13</v>
      </c>
      <c r="B13" s="103" t="s">
        <v>25</v>
      </c>
      <c r="C13" s="104"/>
      <c r="D13" s="104"/>
      <c r="E13" s="104"/>
      <c r="F13" s="104"/>
      <c r="G13" s="104"/>
      <c r="H13" s="104"/>
      <c r="I13" s="104"/>
      <c r="J13" s="104"/>
      <c r="K13" s="105"/>
      <c r="L13" s="103" t="s">
        <v>14</v>
      </c>
      <c r="M13" s="104"/>
      <c r="N13" s="104"/>
      <c r="O13" s="105"/>
      <c r="P13" s="103" t="s">
        <v>59</v>
      </c>
      <c r="Q13" s="104"/>
      <c r="R13" s="237" t="s">
        <v>15</v>
      </c>
      <c r="S13" s="208"/>
      <c r="T13" s="209"/>
      <c r="U13" s="106" t="s">
        <v>16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5"/>
    </row>
    <row r="14" spans="1:47" ht="13.5" x14ac:dyDescent="0.15">
      <c r="A14" s="30">
        <v>1</v>
      </c>
      <c r="B14" s="33" t="s">
        <v>40</v>
      </c>
      <c r="C14" s="31"/>
      <c r="D14" s="31"/>
      <c r="E14" s="31"/>
      <c r="F14" s="31"/>
      <c r="G14" s="31"/>
      <c r="H14" s="31"/>
      <c r="I14" s="31"/>
      <c r="J14" s="31"/>
      <c r="K14" s="32"/>
      <c r="L14" s="235" t="s">
        <v>87</v>
      </c>
      <c r="M14" s="202"/>
      <c r="N14" s="202"/>
      <c r="O14" s="203"/>
      <c r="P14" s="235">
        <v>20</v>
      </c>
      <c r="Q14" s="203"/>
      <c r="R14" s="236">
        <f>P14*3</f>
        <v>60</v>
      </c>
      <c r="S14" s="202"/>
      <c r="T14" s="203"/>
      <c r="U14" s="34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</row>
    <row r="15" spans="1:47" ht="13.5" x14ac:dyDescent="0.15">
      <c r="A15" s="30">
        <v>2</v>
      </c>
      <c r="B15" s="33" t="s">
        <v>39</v>
      </c>
      <c r="C15" s="31"/>
      <c r="D15" s="31"/>
      <c r="E15" s="31"/>
      <c r="F15" s="31"/>
      <c r="G15" s="31"/>
      <c r="H15" s="31"/>
      <c r="I15" s="31"/>
      <c r="J15" s="31"/>
      <c r="K15" s="32"/>
      <c r="L15" s="235" t="s">
        <v>87</v>
      </c>
      <c r="M15" s="202"/>
      <c r="N15" s="202"/>
      <c r="O15" s="203"/>
      <c r="P15" s="235">
        <v>20</v>
      </c>
      <c r="Q15" s="203"/>
      <c r="R15" s="236">
        <f>P15*3</f>
        <v>60</v>
      </c>
      <c r="S15" s="202"/>
      <c r="T15" s="203"/>
      <c r="U15" s="34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v>3</v>
      </c>
      <c r="B16" s="33" t="s">
        <v>27</v>
      </c>
      <c r="C16" s="31"/>
      <c r="D16" s="31"/>
      <c r="E16" s="31"/>
      <c r="F16" s="31"/>
      <c r="G16" s="31"/>
      <c r="H16" s="31"/>
      <c r="I16" s="31"/>
      <c r="J16" s="31"/>
      <c r="K16" s="32"/>
      <c r="L16" s="235" t="s">
        <v>87</v>
      </c>
      <c r="M16" s="202"/>
      <c r="N16" s="202"/>
      <c r="O16" s="203"/>
      <c r="P16" s="235">
        <v>20</v>
      </c>
      <c r="Q16" s="203"/>
      <c r="R16" s="236">
        <f>P16</f>
        <v>20</v>
      </c>
      <c r="S16" s="202"/>
      <c r="T16" s="203"/>
      <c r="U16" s="34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6" ht="13.5" x14ac:dyDescent="0.15">
      <c r="A17" s="30">
        <v>4</v>
      </c>
      <c r="B17" s="33" t="s">
        <v>28</v>
      </c>
      <c r="C17" s="31"/>
      <c r="D17" s="31"/>
      <c r="E17" s="31"/>
      <c r="F17" s="31"/>
      <c r="G17" s="31"/>
      <c r="H17" s="31"/>
      <c r="I17" s="31"/>
      <c r="J17" s="31"/>
      <c r="K17" s="32"/>
      <c r="L17" s="235" t="s">
        <v>87</v>
      </c>
      <c r="M17" s="202"/>
      <c r="N17" s="202"/>
      <c r="O17" s="203"/>
      <c r="P17" s="235">
        <v>20</v>
      </c>
      <c r="Q17" s="203"/>
      <c r="R17" s="236">
        <f>P17</f>
        <v>20</v>
      </c>
      <c r="S17" s="202"/>
      <c r="T17" s="203"/>
      <c r="U17" s="34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</row>
    <row r="18" spans="1:46" ht="13.5" x14ac:dyDescent="0.15">
      <c r="A18" s="30">
        <v>5</v>
      </c>
      <c r="B18" s="33" t="s">
        <v>4</v>
      </c>
      <c r="C18" s="31"/>
      <c r="D18" s="31"/>
      <c r="E18" s="31"/>
      <c r="F18" s="31"/>
      <c r="G18" s="31"/>
      <c r="H18" s="31"/>
      <c r="I18" s="31"/>
      <c r="J18" s="31"/>
      <c r="K18" s="32"/>
      <c r="L18" s="235" t="s">
        <v>5</v>
      </c>
      <c r="M18" s="202"/>
      <c r="N18" s="202"/>
      <c r="O18" s="203"/>
      <c r="P18" s="235">
        <v>2</v>
      </c>
      <c r="Q18" s="203"/>
      <c r="R18" s="236">
        <f>P18</f>
        <v>2</v>
      </c>
      <c r="S18" s="202"/>
      <c r="T18" s="203"/>
      <c r="U18" s="34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</row>
    <row r="19" spans="1:46" ht="13.5" x14ac:dyDescent="0.15">
      <c r="A19" s="30">
        <v>6</v>
      </c>
      <c r="B19" s="33" t="s">
        <v>2</v>
      </c>
      <c r="C19" s="31"/>
      <c r="D19" s="31"/>
      <c r="E19" s="31"/>
      <c r="F19" s="31"/>
      <c r="G19" s="31"/>
      <c r="H19" s="31"/>
      <c r="I19" s="31"/>
      <c r="J19" s="31"/>
      <c r="K19" s="32"/>
      <c r="L19" s="235" t="s">
        <v>87</v>
      </c>
      <c r="M19" s="202"/>
      <c r="N19" s="202"/>
      <c r="O19" s="203"/>
      <c r="P19" s="235">
        <v>3</v>
      </c>
      <c r="Q19" s="203"/>
      <c r="R19" s="236">
        <f>P19</f>
        <v>3</v>
      </c>
      <c r="S19" s="202"/>
      <c r="T19" s="203"/>
      <c r="U19" s="34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6" ht="13.5" x14ac:dyDescent="0.15">
      <c r="A20" s="30">
        <v>7</v>
      </c>
      <c r="B20" s="33" t="s">
        <v>3</v>
      </c>
      <c r="C20" s="31"/>
      <c r="D20" s="31"/>
      <c r="E20" s="31"/>
      <c r="F20" s="31"/>
      <c r="G20" s="31"/>
      <c r="H20" s="31"/>
      <c r="I20" s="31"/>
      <c r="J20" s="31"/>
      <c r="K20" s="32"/>
      <c r="L20" s="235" t="s">
        <v>87</v>
      </c>
      <c r="M20" s="202"/>
      <c r="N20" s="202"/>
      <c r="O20" s="203"/>
      <c r="P20" s="235">
        <v>4</v>
      </c>
      <c r="Q20" s="203"/>
      <c r="R20" s="236">
        <f>P20</f>
        <v>4</v>
      </c>
      <c r="S20" s="202"/>
      <c r="T20" s="203"/>
      <c r="U20" s="34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6" ht="13.5" x14ac:dyDescent="0.15">
      <c r="A21" s="30">
        <v>8</v>
      </c>
      <c r="B21" s="33" t="s">
        <v>29</v>
      </c>
      <c r="C21" s="31"/>
      <c r="D21" s="31"/>
      <c r="E21" s="31"/>
      <c r="F21" s="31"/>
      <c r="G21" s="31"/>
      <c r="H21" s="31"/>
      <c r="I21" s="31"/>
      <c r="J21" s="31"/>
      <c r="K21" s="32"/>
      <c r="L21" s="235" t="s">
        <v>87</v>
      </c>
      <c r="M21" s="202"/>
      <c r="N21" s="202"/>
      <c r="O21" s="203"/>
      <c r="P21" s="235">
        <v>100</v>
      </c>
      <c r="Q21" s="203"/>
      <c r="R21" s="236">
        <f>P21*3</f>
        <v>300</v>
      </c>
      <c r="S21" s="202"/>
      <c r="T21" s="203"/>
      <c r="U21" s="34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</row>
    <row r="22" spans="1:46" ht="13.5" x14ac:dyDescent="0.15">
      <c r="A22" s="30">
        <v>9</v>
      </c>
      <c r="B22" s="33" t="s">
        <v>30</v>
      </c>
      <c r="C22" s="31"/>
      <c r="D22" s="31"/>
      <c r="E22" s="31"/>
      <c r="F22" s="31"/>
      <c r="G22" s="31"/>
      <c r="H22" s="31"/>
      <c r="I22" s="31"/>
      <c r="J22" s="31"/>
      <c r="K22" s="32"/>
      <c r="L22" s="235" t="s">
        <v>87</v>
      </c>
      <c r="M22" s="202"/>
      <c r="N22" s="202"/>
      <c r="O22" s="203"/>
      <c r="P22" s="235">
        <v>100</v>
      </c>
      <c r="Q22" s="203"/>
      <c r="R22" s="236">
        <f>P22*3</f>
        <v>300</v>
      </c>
      <c r="S22" s="202"/>
      <c r="T22" s="203"/>
      <c r="U22" s="34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</row>
    <row r="23" spans="1:46" ht="13.5" x14ac:dyDescent="0.15">
      <c r="A23" s="30">
        <v>10</v>
      </c>
      <c r="B23" s="33" t="s">
        <v>31</v>
      </c>
      <c r="C23" s="31"/>
      <c r="D23" s="31"/>
      <c r="E23" s="31"/>
      <c r="F23" s="31"/>
      <c r="G23" s="31"/>
      <c r="H23" s="31"/>
      <c r="I23" s="31"/>
      <c r="J23" s="31"/>
      <c r="K23" s="32"/>
      <c r="L23" s="235" t="s">
        <v>87</v>
      </c>
      <c r="M23" s="202"/>
      <c r="N23" s="202"/>
      <c r="O23" s="203"/>
      <c r="P23" s="235">
        <v>50</v>
      </c>
      <c r="Q23" s="203"/>
      <c r="R23" s="236">
        <f>P23</f>
        <v>50</v>
      </c>
      <c r="S23" s="202"/>
      <c r="T23" s="203"/>
      <c r="U23" s="34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</row>
    <row r="24" spans="1:46" ht="13.5" x14ac:dyDescent="0.15">
      <c r="A24" s="30">
        <v>11</v>
      </c>
      <c r="B24" s="33" t="s">
        <v>23</v>
      </c>
      <c r="C24" s="31"/>
      <c r="D24" s="31"/>
      <c r="E24" s="31"/>
      <c r="F24" s="31"/>
      <c r="G24" s="31"/>
      <c r="H24" s="31"/>
      <c r="I24" s="31"/>
      <c r="J24" s="31"/>
      <c r="K24" s="32"/>
      <c r="L24" s="235" t="s">
        <v>87</v>
      </c>
      <c r="M24" s="202"/>
      <c r="N24" s="202"/>
      <c r="O24" s="203"/>
      <c r="P24" s="235">
        <v>80</v>
      </c>
      <c r="Q24" s="203"/>
      <c r="R24" s="236">
        <f>P24*3</f>
        <v>240</v>
      </c>
      <c r="S24" s="202"/>
      <c r="T24" s="203"/>
      <c r="U24" s="34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</row>
    <row r="25" spans="1:46" ht="13.5" x14ac:dyDescent="0.15">
      <c r="A25" s="30">
        <v>12</v>
      </c>
      <c r="B25" s="33" t="s">
        <v>24</v>
      </c>
      <c r="C25" s="31"/>
      <c r="D25" s="31"/>
      <c r="E25" s="31"/>
      <c r="F25" s="31"/>
      <c r="G25" s="31"/>
      <c r="H25" s="31"/>
      <c r="I25" s="31"/>
      <c r="J25" s="31"/>
      <c r="K25" s="32"/>
      <c r="L25" s="235" t="s">
        <v>87</v>
      </c>
      <c r="M25" s="202"/>
      <c r="N25" s="202"/>
      <c r="O25" s="203"/>
      <c r="P25" s="235">
        <v>120</v>
      </c>
      <c r="Q25" s="203"/>
      <c r="R25" s="236">
        <f>P25*3</f>
        <v>360</v>
      </c>
      <c r="S25" s="202"/>
      <c r="T25" s="203"/>
      <c r="U25" s="34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6" ht="13.5" x14ac:dyDescent="0.15">
      <c r="A26" s="30">
        <v>13</v>
      </c>
      <c r="B26" s="33" t="s">
        <v>82</v>
      </c>
      <c r="C26" s="31"/>
      <c r="D26" s="31"/>
      <c r="E26" s="31"/>
      <c r="F26" s="31"/>
      <c r="G26" s="31"/>
      <c r="H26" s="31"/>
      <c r="I26" s="31"/>
      <c r="J26" s="31"/>
      <c r="K26" s="32"/>
      <c r="L26" s="235" t="s">
        <v>86</v>
      </c>
      <c r="M26" s="202"/>
      <c r="N26" s="202"/>
      <c r="O26" s="203"/>
      <c r="P26" s="235">
        <v>7</v>
      </c>
      <c r="Q26" s="203"/>
      <c r="R26" s="236">
        <v>7</v>
      </c>
      <c r="S26" s="202"/>
      <c r="T26" s="203"/>
      <c r="U26" s="34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6" ht="13.5" x14ac:dyDescent="0.15">
      <c r="A27" s="30">
        <v>14</v>
      </c>
      <c r="B27" s="33" t="s">
        <v>83</v>
      </c>
      <c r="C27" s="31"/>
      <c r="D27" s="31"/>
      <c r="E27" s="31"/>
      <c r="F27" s="31"/>
      <c r="G27" s="31"/>
      <c r="H27" s="31"/>
      <c r="I27" s="31"/>
      <c r="J27" s="31"/>
      <c r="K27" s="32"/>
      <c r="L27" s="235" t="s">
        <v>88</v>
      </c>
      <c r="M27" s="202"/>
      <c r="N27" s="202"/>
      <c r="O27" s="203"/>
      <c r="P27" s="235"/>
      <c r="Q27" s="203"/>
      <c r="R27" s="236">
        <v>7</v>
      </c>
      <c r="S27" s="202"/>
      <c r="T27" s="203"/>
      <c r="U27" s="34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6" ht="13.5" x14ac:dyDescent="0.15">
      <c r="A28" s="30">
        <v>15</v>
      </c>
      <c r="B28" s="33" t="s">
        <v>84</v>
      </c>
      <c r="C28" s="31"/>
      <c r="D28" s="31"/>
      <c r="E28" s="31"/>
      <c r="F28" s="31"/>
      <c r="G28" s="31"/>
      <c r="H28" s="31"/>
      <c r="I28" s="31"/>
      <c r="J28" s="31"/>
      <c r="K28" s="32"/>
      <c r="L28" s="235" t="s">
        <v>86</v>
      </c>
      <c r="M28" s="202"/>
      <c r="N28" s="202"/>
      <c r="O28" s="203"/>
      <c r="P28" s="235">
        <v>7</v>
      </c>
      <c r="Q28" s="203"/>
      <c r="R28" s="236">
        <v>7</v>
      </c>
      <c r="S28" s="202"/>
      <c r="T28" s="203"/>
      <c r="U28" s="34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6" ht="13.5" x14ac:dyDescent="0.15">
      <c r="A29" s="30">
        <v>16</v>
      </c>
      <c r="B29" s="33" t="s">
        <v>85</v>
      </c>
      <c r="C29" s="31"/>
      <c r="D29" s="31"/>
      <c r="E29" s="31"/>
      <c r="F29" s="31"/>
      <c r="G29" s="31"/>
      <c r="H29" s="31"/>
      <c r="I29" s="31"/>
      <c r="J29" s="31"/>
      <c r="K29" s="32"/>
      <c r="L29" s="235" t="s">
        <v>88</v>
      </c>
      <c r="M29" s="202"/>
      <c r="N29" s="202"/>
      <c r="O29" s="203"/>
      <c r="P29" s="235"/>
      <c r="Q29" s="203"/>
      <c r="R29" s="236">
        <v>7</v>
      </c>
      <c r="S29" s="202"/>
      <c r="T29" s="203"/>
      <c r="U29" s="34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6" ht="13.5" x14ac:dyDescent="0.15">
      <c r="A30" s="30">
        <v>17</v>
      </c>
      <c r="B30" s="33"/>
      <c r="C30" s="31"/>
      <c r="D30" s="31"/>
      <c r="E30" s="31"/>
      <c r="F30" s="31"/>
      <c r="G30" s="31"/>
      <c r="H30" s="31"/>
      <c r="I30" s="31"/>
      <c r="J30" s="31"/>
      <c r="K30" s="32"/>
      <c r="L30" s="235"/>
      <c r="M30" s="202"/>
      <c r="N30" s="202"/>
      <c r="O30" s="203"/>
      <c r="P30" s="235"/>
      <c r="Q30" s="203"/>
      <c r="R30" s="236"/>
      <c r="S30" s="202"/>
      <c r="T30" s="203"/>
      <c r="U30" s="34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6" ht="13.5" x14ac:dyDescent="0.15">
      <c r="A31" s="65"/>
      <c r="B31" s="54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2"/>
      <c r="T31" s="52"/>
      <c r="U31" s="52"/>
      <c r="V31" s="57"/>
      <c r="W31" s="52"/>
      <c r="X31" s="57"/>
      <c r="Y31" s="52"/>
      <c r="Z31" s="58"/>
      <c r="AA31" s="52"/>
      <c r="AB31" s="52"/>
      <c r="AC31" s="59"/>
      <c r="AD31" s="60"/>
      <c r="AE31" s="60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66"/>
    </row>
    <row r="32" spans="1:46" ht="13.5" x14ac:dyDescent="0.15">
      <c r="A32" s="46" t="s">
        <v>47</v>
      </c>
      <c r="B32" s="54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2"/>
      <c r="T32" s="52"/>
      <c r="U32" s="52"/>
      <c r="V32" s="57"/>
      <c r="W32" s="52"/>
      <c r="X32" s="57"/>
      <c r="Y32" s="52"/>
      <c r="Z32" s="58"/>
      <c r="AA32" s="52"/>
      <c r="AB32" s="52"/>
      <c r="AC32" s="59"/>
      <c r="AD32" s="60"/>
      <c r="AE32" s="60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66"/>
    </row>
    <row r="33" spans="1:46" ht="13.5" x14ac:dyDescent="0.15">
      <c r="A33" s="65"/>
      <c r="B33" s="54" t="s">
        <v>51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2"/>
      <c r="T33" s="52"/>
      <c r="U33" s="52"/>
      <c r="V33" s="57"/>
      <c r="W33" s="52"/>
      <c r="X33" s="57"/>
      <c r="Y33" s="52"/>
      <c r="Z33" s="58"/>
      <c r="AA33" s="52"/>
      <c r="AB33" s="52"/>
      <c r="AC33" s="59"/>
      <c r="AD33" s="60"/>
      <c r="AE33" s="60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66"/>
    </row>
    <row r="34" spans="1:46" ht="13.5" x14ac:dyDescent="0.15">
      <c r="A34" s="65"/>
      <c r="B34" s="54" t="s">
        <v>41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2"/>
      <c r="T34" s="52"/>
      <c r="U34" s="52"/>
      <c r="V34" s="57"/>
      <c r="W34" s="52"/>
      <c r="X34" s="57"/>
      <c r="Y34" s="52"/>
      <c r="Z34" s="58"/>
      <c r="AA34" s="52"/>
      <c r="AB34" s="52"/>
      <c r="AC34" s="59"/>
      <c r="AD34" s="60"/>
      <c r="AE34" s="60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66"/>
    </row>
    <row r="35" spans="1:46" ht="13.5" x14ac:dyDescent="0.15">
      <c r="A35" s="65"/>
      <c r="B35" s="54" t="s">
        <v>80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2"/>
      <c r="T35" s="52"/>
      <c r="U35" s="52"/>
      <c r="V35" s="57"/>
      <c r="W35" s="52"/>
      <c r="X35" s="57"/>
      <c r="Y35" s="52"/>
      <c r="Z35" s="58"/>
      <c r="AA35" s="52"/>
      <c r="AB35" s="52"/>
      <c r="AC35" s="59"/>
      <c r="AD35" s="60"/>
      <c r="AE35" s="60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66"/>
    </row>
    <row r="36" spans="1:46" ht="13.5" x14ac:dyDescent="0.15">
      <c r="A36" s="65"/>
      <c r="B36" s="54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2"/>
      <c r="T36" s="52"/>
      <c r="U36" s="52"/>
      <c r="V36" s="57"/>
      <c r="W36" s="52"/>
      <c r="X36" s="57"/>
      <c r="Y36" s="52"/>
      <c r="Z36" s="58"/>
      <c r="AA36" s="52"/>
      <c r="AB36" s="52"/>
      <c r="AC36" s="59"/>
      <c r="AD36" s="60"/>
      <c r="AE36" s="60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66"/>
    </row>
    <row r="37" spans="1:46" ht="13.5" x14ac:dyDescent="0.15">
      <c r="A37" s="65"/>
      <c r="B37" s="54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2"/>
      <c r="T37" s="52"/>
      <c r="U37" s="52"/>
      <c r="V37" s="57"/>
      <c r="W37" s="52"/>
      <c r="X37" s="57"/>
      <c r="Y37" s="52"/>
      <c r="Z37" s="58"/>
      <c r="AA37" s="52"/>
      <c r="AB37" s="52"/>
      <c r="AC37" s="59"/>
      <c r="AD37" s="60"/>
      <c r="AE37" s="60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66"/>
    </row>
    <row r="38" spans="1:46" ht="13.5" x14ac:dyDescent="0.15">
      <c r="A38" s="65"/>
      <c r="B38" s="54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2"/>
      <c r="T38" s="52"/>
      <c r="U38" s="52"/>
      <c r="V38" s="57"/>
      <c r="W38" s="52"/>
      <c r="X38" s="57"/>
      <c r="Y38" s="52"/>
      <c r="Z38" s="58"/>
      <c r="AA38" s="52"/>
      <c r="AB38" s="52"/>
      <c r="AC38" s="59"/>
      <c r="AD38" s="60"/>
      <c r="AE38" s="60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66"/>
    </row>
    <row r="39" spans="1:46" ht="13.5" x14ac:dyDescent="0.15">
      <c r="A39" s="65"/>
      <c r="B39" s="54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2"/>
      <c r="T39" s="52"/>
      <c r="U39" s="52"/>
      <c r="V39" s="57"/>
      <c r="W39" s="52"/>
      <c r="X39" s="57"/>
      <c r="Y39" s="52"/>
      <c r="Z39" s="58"/>
      <c r="AA39" s="52"/>
      <c r="AB39" s="52"/>
      <c r="AC39" s="59"/>
      <c r="AD39" s="60"/>
      <c r="AE39" s="60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66"/>
    </row>
    <row r="40" spans="1:46" ht="13.5" x14ac:dyDescent="0.15">
      <c r="A40" s="65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2"/>
      <c r="T40" s="52"/>
      <c r="U40" s="52"/>
      <c r="V40" s="57"/>
      <c r="W40" s="52"/>
      <c r="X40" s="57"/>
      <c r="Y40" s="52"/>
      <c r="Z40" s="58"/>
      <c r="AA40" s="52"/>
      <c r="AB40" s="52"/>
      <c r="AC40" s="59"/>
      <c r="AD40" s="60"/>
      <c r="AE40" s="60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66"/>
    </row>
    <row r="41" spans="1:46" ht="13.5" x14ac:dyDescent="0.15">
      <c r="A41" s="65"/>
      <c r="B41" s="54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2"/>
      <c r="T41" s="52"/>
      <c r="U41" s="52"/>
      <c r="V41" s="57"/>
      <c r="W41" s="52"/>
      <c r="X41" s="57"/>
      <c r="Y41" s="52"/>
      <c r="Z41" s="58"/>
      <c r="AA41" s="52"/>
      <c r="AB41" s="52"/>
      <c r="AC41" s="59"/>
      <c r="AD41" s="60"/>
      <c r="AE41" s="60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66"/>
    </row>
    <row r="42" spans="1:46" x14ac:dyDescent="0.15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9"/>
    </row>
    <row r="46" spans="1:46" x14ac:dyDescent="0.15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5"/>
    </row>
    <row r="47" spans="1:46" ht="13.5" x14ac:dyDescent="0.15">
      <c r="A47" s="46" t="s">
        <v>0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8"/>
    </row>
    <row r="48" spans="1:46" x14ac:dyDescent="0.15">
      <c r="A48" s="76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8"/>
    </row>
    <row r="49" spans="1:46" x14ac:dyDescent="0.15">
      <c r="A49" s="76"/>
      <c r="B49" s="77" t="s">
        <v>1</v>
      </c>
      <c r="C49" s="77"/>
      <c r="D49" s="77"/>
      <c r="E49" s="77" t="s">
        <v>37</v>
      </c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8"/>
    </row>
    <row r="50" spans="1:46" x14ac:dyDescent="0.15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8"/>
    </row>
    <row r="51" spans="1:46" x14ac:dyDescent="0.15">
      <c r="A51" s="76"/>
      <c r="B51" s="77" t="s">
        <v>10</v>
      </c>
      <c r="C51" s="77"/>
      <c r="D51" s="77"/>
      <c r="E51" s="77" t="s">
        <v>11</v>
      </c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8"/>
    </row>
    <row r="52" spans="1:46" x14ac:dyDescent="0.15">
      <c r="A52" s="76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8"/>
    </row>
    <row r="53" spans="1:46" x14ac:dyDescent="0.15">
      <c r="A53" s="76"/>
      <c r="B53" s="77" t="s">
        <v>34</v>
      </c>
      <c r="C53" s="77"/>
      <c r="D53" s="77"/>
      <c r="E53" s="77" t="s">
        <v>35</v>
      </c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8"/>
    </row>
    <row r="54" spans="1:46" x14ac:dyDescent="0.15">
      <c r="A54" s="76"/>
      <c r="B54" s="77"/>
      <c r="C54" s="77"/>
      <c r="D54" s="77"/>
      <c r="E54" s="77" t="s">
        <v>36</v>
      </c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8"/>
    </row>
    <row r="55" spans="1:46" x14ac:dyDescent="0.15">
      <c r="A55" s="7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8"/>
    </row>
    <row r="56" spans="1:46" x14ac:dyDescent="0.1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8"/>
    </row>
    <row r="57" spans="1:46" x14ac:dyDescent="0.15">
      <c r="A57" s="76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8"/>
    </row>
    <row r="58" spans="1:46" x14ac:dyDescent="0.15">
      <c r="A58" s="76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8"/>
    </row>
    <row r="59" spans="1:46" x14ac:dyDescent="0.15">
      <c r="A59" s="76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8"/>
    </row>
    <row r="60" spans="1:46" x14ac:dyDescent="0.15">
      <c r="A60" s="76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8"/>
    </row>
    <row r="61" spans="1:46" x14ac:dyDescent="0.15">
      <c r="A61" s="7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8"/>
    </row>
    <row r="62" spans="1:46" x14ac:dyDescent="0.15">
      <c r="A62" s="76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8"/>
    </row>
    <row r="63" spans="1:46" x14ac:dyDescent="0.15">
      <c r="A63" s="76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8"/>
    </row>
    <row r="64" spans="1:46" x14ac:dyDescent="0.15">
      <c r="A64" s="76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8"/>
    </row>
    <row r="65" spans="1:46" x14ac:dyDescent="0.15">
      <c r="A65" s="76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8"/>
    </row>
    <row r="66" spans="1:46" x14ac:dyDescent="0.15">
      <c r="A66" s="76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8"/>
    </row>
    <row r="67" spans="1:46" x14ac:dyDescent="0.15">
      <c r="A67" s="76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8"/>
    </row>
    <row r="68" spans="1:46" x14ac:dyDescent="0.15">
      <c r="A68" s="76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8"/>
    </row>
    <row r="69" spans="1:46" x14ac:dyDescent="0.15">
      <c r="A69" s="76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8"/>
    </row>
    <row r="70" spans="1:46" x14ac:dyDescent="0.15">
      <c r="A70" s="76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8"/>
    </row>
    <row r="71" spans="1:46" x14ac:dyDescent="0.15">
      <c r="A71" s="76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8"/>
    </row>
    <row r="72" spans="1:46" x14ac:dyDescent="0.15">
      <c r="A72" s="76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8"/>
    </row>
    <row r="73" spans="1:46" x14ac:dyDescent="0.15">
      <c r="A73" s="76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8"/>
    </row>
    <row r="74" spans="1:46" x14ac:dyDescent="0.15">
      <c r="A74" s="76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8"/>
    </row>
    <row r="75" spans="1:46" x14ac:dyDescent="0.15">
      <c r="A75" s="76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8"/>
    </row>
    <row r="76" spans="1:46" x14ac:dyDescent="0.15">
      <c r="A76" s="76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8"/>
    </row>
    <row r="77" spans="1:46" x14ac:dyDescent="0.15">
      <c r="A77" s="76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8"/>
    </row>
    <row r="78" spans="1:46" x14ac:dyDescent="0.15">
      <c r="A78" s="76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8"/>
    </row>
    <row r="79" spans="1:46" x14ac:dyDescent="0.15">
      <c r="A79" s="76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8"/>
    </row>
    <row r="80" spans="1:46" x14ac:dyDescent="0.15">
      <c r="A80" s="76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8"/>
    </row>
    <row r="81" spans="1:46" x14ac:dyDescent="0.15">
      <c r="A81" s="76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8"/>
    </row>
    <row r="82" spans="1:46" x14ac:dyDescent="0.15">
      <c r="A82" s="76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8"/>
    </row>
    <row r="83" spans="1:46" x14ac:dyDescent="0.15">
      <c r="A83" s="76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8"/>
    </row>
    <row r="84" spans="1:46" x14ac:dyDescent="0.15">
      <c r="A84" s="76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8"/>
    </row>
    <row r="85" spans="1:46" x14ac:dyDescent="0.1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8"/>
    </row>
    <row r="86" spans="1:46" x14ac:dyDescent="0.15">
      <c r="A86" s="76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8"/>
    </row>
    <row r="87" spans="1:46" x14ac:dyDescent="0.15">
      <c r="A87" s="76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8"/>
    </row>
    <row r="88" spans="1:46" x14ac:dyDescent="0.15">
      <c r="A88" s="67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9"/>
    </row>
  </sheetData>
  <mergeCells count="66">
    <mergeCell ref="A1:M2"/>
    <mergeCell ref="A3:M3"/>
    <mergeCell ref="AF2:AJ3"/>
    <mergeCell ref="V1:AE1"/>
    <mergeCell ref="V2:AE3"/>
    <mergeCell ref="N1:U1"/>
    <mergeCell ref="N2:U3"/>
    <mergeCell ref="AF1:AJ1"/>
    <mergeCell ref="AP1:AT1"/>
    <mergeCell ref="AP2:AT2"/>
    <mergeCell ref="AP3:AT3"/>
    <mergeCell ref="AK1:AO1"/>
    <mergeCell ref="AK2:AO2"/>
    <mergeCell ref="AK3:AO3"/>
    <mergeCell ref="L16:O16"/>
    <mergeCell ref="P16:Q16"/>
    <mergeCell ref="R16:T16"/>
    <mergeCell ref="R13:T13"/>
    <mergeCell ref="L14:O14"/>
    <mergeCell ref="P14:Q14"/>
    <mergeCell ref="R14:T14"/>
    <mergeCell ref="L15:O15"/>
    <mergeCell ref="P15:Q15"/>
    <mergeCell ref="R15:T15"/>
    <mergeCell ref="L17:O17"/>
    <mergeCell ref="P17:Q17"/>
    <mergeCell ref="R17:T17"/>
    <mergeCell ref="L18:O18"/>
    <mergeCell ref="P18:Q18"/>
    <mergeCell ref="R18:T18"/>
    <mergeCell ref="L24:O24"/>
    <mergeCell ref="P24:Q24"/>
    <mergeCell ref="R24:T24"/>
    <mergeCell ref="L21:O21"/>
    <mergeCell ref="P21:Q21"/>
    <mergeCell ref="R21:T21"/>
    <mergeCell ref="L22:O22"/>
    <mergeCell ref="P22:Q22"/>
    <mergeCell ref="R22:T22"/>
    <mergeCell ref="L20:O20"/>
    <mergeCell ref="P20:Q20"/>
    <mergeCell ref="R20:T20"/>
    <mergeCell ref="L23:O23"/>
    <mergeCell ref="P23:Q23"/>
    <mergeCell ref="R23:T23"/>
    <mergeCell ref="P27:Q27"/>
    <mergeCell ref="R27:T27"/>
    <mergeCell ref="L25:O25"/>
    <mergeCell ref="P25:Q25"/>
    <mergeCell ref="R25:T25"/>
    <mergeCell ref="L30:O30"/>
    <mergeCell ref="P30:Q30"/>
    <mergeCell ref="R30:T30"/>
    <mergeCell ref="L19:O19"/>
    <mergeCell ref="P19:Q19"/>
    <mergeCell ref="R19:T19"/>
    <mergeCell ref="L28:O28"/>
    <mergeCell ref="P28:Q28"/>
    <mergeCell ref="R28:T28"/>
    <mergeCell ref="L29:O29"/>
    <mergeCell ref="P29:Q29"/>
    <mergeCell ref="R29:T29"/>
    <mergeCell ref="L26:O26"/>
    <mergeCell ref="P26:Q26"/>
    <mergeCell ref="R26:T26"/>
    <mergeCell ref="L27:O27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2"/>
  <dimension ref="A1:AU52"/>
  <sheetViews>
    <sheetView zoomScale="85" zoomScaleNormal="85" workbookViewId="0">
      <selection sqref="A1:M2"/>
    </sheetView>
  </sheetViews>
  <sheetFormatPr defaultColWidth="3.125" defaultRowHeight="12" x14ac:dyDescent="0.15"/>
  <cols>
    <col min="1" max="1" width="3.125" style="1" customWidth="1"/>
    <col min="2" max="16384" width="3.125" style="1"/>
  </cols>
  <sheetData>
    <row r="1" spans="1:47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19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61" t="s">
        <v>1037</v>
      </c>
      <c r="O2" s="225"/>
      <c r="P2" s="225"/>
      <c r="Q2" s="225"/>
      <c r="R2" s="225"/>
      <c r="S2" s="225"/>
      <c r="T2" s="225"/>
      <c r="U2" s="226"/>
      <c r="V2" s="248" t="s">
        <v>852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38" t="s">
        <v>98</v>
      </c>
      <c r="AQ2" s="239"/>
      <c r="AR2" s="239"/>
      <c r="AS2" s="239"/>
      <c r="AT2" s="240"/>
    </row>
    <row r="3" spans="1:47" ht="19.5" customHeight="1" x14ac:dyDescent="0.15">
      <c r="A3" s="216" t="s">
        <v>66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7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2009-11-19</v>
      </c>
      <c r="AL3" s="222"/>
      <c r="AM3" s="222"/>
      <c r="AN3" s="222"/>
      <c r="AO3" s="222"/>
      <c r="AP3" s="238" t="d">
        <v>2016-11-16</v>
      </c>
      <c r="AQ3" s="239"/>
      <c r="AR3" s="239"/>
      <c r="AS3" s="239"/>
      <c r="AT3" s="240"/>
    </row>
    <row r="4" spans="1:47" ht="8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ht="13.5" x14ac:dyDescent="0.15">
      <c r="A5" s="89" t="s">
        <v>61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ht="13.5" x14ac:dyDescent="0.15">
      <c r="A6" s="97" t="s">
        <v>63</v>
      </c>
      <c r="B6" s="98"/>
      <c r="C6" s="98"/>
      <c r="D6" s="98"/>
      <c r="E6" s="98"/>
      <c r="F6" s="98"/>
      <c r="G6" s="99"/>
      <c r="H6" s="10" t="s">
        <v>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97" t="s">
        <v>64</v>
      </c>
      <c r="W6" s="98"/>
      <c r="X6" s="98"/>
      <c r="Y6" s="98"/>
      <c r="Z6" s="98"/>
      <c r="AA6" s="98"/>
      <c r="AB6" s="98"/>
      <c r="AC6" s="98"/>
      <c r="AD6" s="98"/>
      <c r="AE6" s="99"/>
      <c r="AF6" s="12"/>
      <c r="AG6" s="10"/>
      <c r="AH6" s="10"/>
      <c r="AI6" s="10"/>
      <c r="AJ6" s="11"/>
      <c r="AK6" s="97" t="s">
        <v>44</v>
      </c>
      <c r="AL6" s="98"/>
      <c r="AM6" s="98"/>
      <c r="AN6" s="98"/>
      <c r="AO6" s="99"/>
      <c r="AP6" s="244">
        <f>COUNTA(A11:A51)</f>
        <v>40</v>
      </c>
      <c r="AQ6" s="202"/>
      <c r="AR6" s="202"/>
      <c r="AS6" s="202"/>
      <c r="AT6" s="203"/>
      <c r="AU6" s="7"/>
    </row>
    <row r="7" spans="1:47" ht="13.5" x14ac:dyDescent="0.15">
      <c r="A7" s="97" t="s">
        <v>62</v>
      </c>
      <c r="B7" s="98"/>
      <c r="C7" s="98"/>
      <c r="D7" s="98"/>
      <c r="E7" s="98"/>
      <c r="F7" s="98"/>
      <c r="G7" s="99"/>
      <c r="H7" s="10" t="s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98" t="s">
        <v>65</v>
      </c>
      <c r="W7" s="98"/>
      <c r="X7" s="98"/>
      <c r="Y7" s="98"/>
      <c r="Z7" s="98"/>
      <c r="AA7" s="98"/>
      <c r="AB7" s="98"/>
      <c r="AC7" s="98"/>
      <c r="AD7" s="98"/>
      <c r="AE7" s="99"/>
      <c r="AF7" s="12"/>
      <c r="AG7" s="10"/>
      <c r="AH7" s="10"/>
      <c r="AI7" s="10"/>
      <c r="AJ7" s="11"/>
      <c r="AK7" s="97" t="s">
        <v>45</v>
      </c>
      <c r="AL7" s="98"/>
      <c r="AM7" s="98"/>
      <c r="AN7" s="98"/>
      <c r="AO7" s="99"/>
      <c r="AP7" s="245">
        <f>T52</f>
        <v>303</v>
      </c>
      <c r="AQ7" s="246"/>
      <c r="AR7" s="246"/>
      <c r="AS7" s="246"/>
      <c r="AT7" s="247"/>
    </row>
    <row r="8" spans="1:47" ht="13.5" x14ac:dyDescent="0.15">
      <c r="A8" s="97"/>
      <c r="B8" s="98"/>
      <c r="C8" s="98"/>
      <c r="D8" s="98"/>
      <c r="E8" s="98"/>
      <c r="F8" s="98"/>
      <c r="G8" s="9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98" t="s">
        <v>49</v>
      </c>
      <c r="W8" s="98"/>
      <c r="X8" s="98"/>
      <c r="Y8" s="98"/>
      <c r="Z8" s="98"/>
      <c r="AA8" s="98"/>
      <c r="AB8" s="98"/>
      <c r="AC8" s="98"/>
      <c r="AD8" s="98"/>
      <c r="AE8" s="99"/>
      <c r="AF8" s="249">
        <f>V52/1024</f>
        <v>426.30355267412961</v>
      </c>
      <c r="AG8" s="250"/>
      <c r="AH8" s="250"/>
      <c r="AI8" s="250"/>
      <c r="AJ8" s="251"/>
      <c r="AK8" s="97"/>
      <c r="AL8" s="98"/>
      <c r="AM8" s="98"/>
      <c r="AN8" s="98"/>
      <c r="AO8" s="99"/>
      <c r="AP8" s="10"/>
      <c r="AQ8" s="10"/>
      <c r="AR8" s="10"/>
      <c r="AS8" s="10"/>
      <c r="AT8" s="11"/>
    </row>
    <row r="9" spans="1:47" ht="7.5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ht="13.5" x14ac:dyDescent="0.15">
      <c r="A10" s="92" t="s">
        <v>89</v>
      </c>
      <c r="B10" s="92" t="s">
        <v>72</v>
      </c>
      <c r="C10" s="93"/>
      <c r="D10" s="93"/>
      <c r="E10" s="93"/>
      <c r="F10" s="93"/>
      <c r="G10" s="93"/>
      <c r="H10" s="94"/>
      <c r="I10" s="95"/>
      <c r="J10" s="93" t="s">
        <v>68</v>
      </c>
      <c r="K10" s="93"/>
      <c r="L10" s="92" t="s">
        <v>73</v>
      </c>
      <c r="M10" s="93"/>
      <c r="N10" s="93"/>
      <c r="O10" s="93"/>
      <c r="P10" s="93"/>
      <c r="Q10" s="93"/>
      <c r="R10" s="93"/>
      <c r="S10" s="95"/>
      <c r="T10" s="89" t="s">
        <v>46</v>
      </c>
      <c r="U10" s="96"/>
      <c r="V10" s="93" t="s">
        <v>69</v>
      </c>
      <c r="W10" s="93"/>
      <c r="X10" s="93"/>
      <c r="Y10" s="93"/>
      <c r="Z10" s="92" t="s">
        <v>70</v>
      </c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5"/>
    </row>
    <row r="11" spans="1:47" ht="13.5" x14ac:dyDescent="0.15">
      <c r="A11" s="97">
        <v>1</v>
      </c>
      <c r="B11" s="110" t="str">
        <f>アカウント!H7</f>
        <v>WML_ACCOUNT</v>
      </c>
      <c r="C11" s="111"/>
      <c r="D11" s="111"/>
      <c r="E11" s="111"/>
      <c r="F11" s="111"/>
      <c r="G11" s="111"/>
      <c r="H11" s="111"/>
      <c r="I11" s="112"/>
      <c r="J11" s="110" t="str">
        <f>アカウント!AK7</f>
        <v>WAC</v>
      </c>
      <c r="K11" s="17"/>
      <c r="L11" s="116" t="str">
        <f>アカウント!H8</f>
        <v>アカウント</v>
      </c>
      <c r="M11" s="17"/>
      <c r="N11" s="17"/>
      <c r="O11" s="17"/>
      <c r="P11" s="17"/>
      <c r="Q11" s="17"/>
      <c r="R11" s="17"/>
      <c r="S11" s="14"/>
      <c r="T11" s="245">
        <f>アカウント!AK8</f>
        <v>50</v>
      </c>
      <c r="U11" s="255"/>
      <c r="V11" s="241">
        <f>アカウント!AB8</f>
        <v>113182.05655288696</v>
      </c>
      <c r="W11" s="242"/>
      <c r="X11" s="242"/>
      <c r="Y11" s="243"/>
      <c r="Z11" s="13" t="s">
        <v>831</v>
      </c>
      <c r="AA11" s="19"/>
      <c r="AB11" s="19"/>
      <c r="AC11" s="18"/>
      <c r="AD11" s="18"/>
      <c r="AE11" s="18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6"/>
    </row>
    <row r="12" spans="1:47" ht="13.5" x14ac:dyDescent="0.15">
      <c r="A12" s="97">
        <f t="shared" ref="A12:A50" si="0">A11+1</f>
        <v>2</v>
      </c>
      <c r="B12" s="110" t="str">
        <f>アカウント使用者!H7</f>
        <v>WML_ACCOUNT_USER</v>
      </c>
      <c r="C12" s="111"/>
      <c r="D12" s="111"/>
      <c r="E12" s="111"/>
      <c r="F12" s="111"/>
      <c r="G12" s="111"/>
      <c r="H12" s="111"/>
      <c r="I12" s="112"/>
      <c r="J12" s="110" t="str">
        <f>アカウント使用者!AK7</f>
        <v>WAU</v>
      </c>
      <c r="K12" s="17"/>
      <c r="L12" s="116" t="str">
        <f>アカウント使用者!H8</f>
        <v>アカウント使用者</v>
      </c>
      <c r="M12" s="17"/>
      <c r="N12" s="17"/>
      <c r="O12" s="17"/>
      <c r="P12" s="17"/>
      <c r="Q12" s="17"/>
      <c r="R12" s="17"/>
      <c r="S12" s="14"/>
      <c r="T12" s="245">
        <f>アカウント使用者!AK8</f>
        <v>3</v>
      </c>
      <c r="U12" s="255"/>
      <c r="V12" s="241">
        <f>アカウント使用者!AB8</f>
        <v>114.4409065246582</v>
      </c>
      <c r="W12" s="242"/>
      <c r="X12" s="242"/>
      <c r="Y12" s="243"/>
      <c r="Z12" s="13" t="s">
        <v>832</v>
      </c>
      <c r="AA12" s="19"/>
      <c r="AB12" s="19"/>
      <c r="AC12" s="18"/>
      <c r="AD12" s="18"/>
      <c r="AE12" s="18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6"/>
    </row>
    <row r="13" spans="1:47" ht="13.5" x14ac:dyDescent="0.15">
      <c r="A13" s="97">
        <f t="shared" si="0"/>
        <v>3</v>
      </c>
      <c r="B13" s="110" t="str">
        <f>アカウント代理人!H7</f>
        <v>WML_ACCOUNT_USER_PROXY</v>
      </c>
      <c r="C13" s="111"/>
      <c r="D13" s="111"/>
      <c r="E13" s="111"/>
      <c r="F13" s="111"/>
      <c r="G13" s="111"/>
      <c r="H13" s="111"/>
      <c r="I13" s="112"/>
      <c r="J13" s="110" t="str">
        <f>アカウント代理人!AK7</f>
        <v>WUP</v>
      </c>
      <c r="K13" s="17"/>
      <c r="L13" s="116" t="str">
        <f>アカウント代理人!H8</f>
        <v>アカウント代理人</v>
      </c>
      <c r="M13" s="17"/>
      <c r="N13" s="17"/>
      <c r="O13" s="17"/>
      <c r="P13" s="17"/>
      <c r="Q13" s="17"/>
      <c r="R13" s="17"/>
      <c r="S13" s="14"/>
      <c r="T13" s="245">
        <f>アカウント代理人!AK8</f>
        <v>2</v>
      </c>
      <c r="U13" s="255"/>
      <c r="V13" s="241">
        <f>アカウント代理人!AB8</f>
        <v>76.293937683105469</v>
      </c>
      <c r="W13" s="242"/>
      <c r="X13" s="242"/>
      <c r="Y13" s="243"/>
      <c r="Z13" s="136" t="s">
        <v>1140</v>
      </c>
      <c r="AA13" s="19"/>
      <c r="AB13" s="19"/>
      <c r="AC13" s="18"/>
      <c r="AD13" s="18"/>
      <c r="AE13" s="18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6"/>
    </row>
    <row r="14" spans="1:47" ht="13.5" x14ac:dyDescent="0.15">
      <c r="A14" s="97">
        <f t="shared" si="0"/>
        <v>4</v>
      </c>
      <c r="B14" s="110" t="str">
        <f>アカウント署名!H7</f>
        <v>WML_ACCOUNT_SIGN</v>
      </c>
      <c r="C14" s="111"/>
      <c r="D14" s="111"/>
      <c r="E14" s="111"/>
      <c r="F14" s="111"/>
      <c r="G14" s="111"/>
      <c r="H14" s="111"/>
      <c r="I14" s="112"/>
      <c r="J14" s="110" t="str">
        <f>アカウント署名!AK7</f>
        <v>WSI</v>
      </c>
      <c r="K14" s="17"/>
      <c r="L14" s="116" t="str">
        <f>アカウント署名!H8</f>
        <v>アカウント署名</v>
      </c>
      <c r="M14" s="17"/>
      <c r="N14" s="17"/>
      <c r="O14" s="17"/>
      <c r="P14" s="17"/>
      <c r="Q14" s="17"/>
      <c r="R14" s="17"/>
      <c r="S14" s="14"/>
      <c r="T14" s="245">
        <f>アカウント署名!AK8</f>
        <v>5</v>
      </c>
      <c r="U14" s="255"/>
      <c r="V14" s="241">
        <f>アカウント署名!AB8</f>
        <v>31585.690200805664</v>
      </c>
      <c r="W14" s="242"/>
      <c r="X14" s="242"/>
      <c r="Y14" s="243"/>
      <c r="Z14" s="136" t="s">
        <v>1054</v>
      </c>
      <c r="AA14" s="19"/>
      <c r="AB14" s="19"/>
      <c r="AC14" s="18"/>
      <c r="AD14" s="18"/>
      <c r="AE14" s="18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6"/>
    </row>
    <row r="15" spans="1:47" ht="13.5" x14ac:dyDescent="0.15">
      <c r="A15" s="97">
        <f t="shared" si="0"/>
        <v>5</v>
      </c>
      <c r="B15" s="110" t="str">
        <f>アカウント並び順!H7</f>
        <v>WML_ACCOUNT_SORT</v>
      </c>
      <c r="C15" s="111"/>
      <c r="D15" s="111"/>
      <c r="E15" s="111"/>
      <c r="F15" s="111"/>
      <c r="G15" s="111"/>
      <c r="H15" s="111"/>
      <c r="I15" s="112"/>
      <c r="J15" s="110" t="str">
        <f>アカウント並び順!AK7</f>
        <v>WAS</v>
      </c>
      <c r="K15" s="17"/>
      <c r="L15" s="116" t="str">
        <f>アカウント並び順!H8</f>
        <v>アカウント並び順</v>
      </c>
      <c r="M15" s="17"/>
      <c r="N15" s="17"/>
      <c r="O15" s="17"/>
      <c r="P15" s="17"/>
      <c r="Q15" s="17"/>
      <c r="R15" s="17"/>
      <c r="S15" s="14"/>
      <c r="T15" s="245">
        <f>アカウント並び順!AK8</f>
        <v>3</v>
      </c>
      <c r="U15" s="255"/>
      <c r="V15" s="241">
        <f>アカウント並び順!AB8</f>
        <v>114.4409065246582</v>
      </c>
      <c r="W15" s="242"/>
      <c r="X15" s="242"/>
      <c r="Y15" s="243"/>
      <c r="Z15" s="13" t="s">
        <v>833</v>
      </c>
      <c r="AA15" s="19"/>
      <c r="AB15" s="19"/>
      <c r="AC15" s="18"/>
      <c r="AD15" s="18"/>
      <c r="AE15" s="18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</row>
    <row r="16" spans="1:47" ht="13.5" x14ac:dyDescent="0.15">
      <c r="A16" s="97">
        <f t="shared" si="0"/>
        <v>6</v>
      </c>
      <c r="B16" s="110" t="str">
        <f>アカウントディスク使用量!H7</f>
        <v>WML_ACCOUNT_DISK</v>
      </c>
      <c r="C16" s="111"/>
      <c r="D16" s="111"/>
      <c r="E16" s="111"/>
      <c r="F16" s="111"/>
      <c r="G16" s="111"/>
      <c r="H16" s="111"/>
      <c r="I16" s="112"/>
      <c r="J16" s="110" t="str">
        <f>アカウントディスク使用量!AK7</f>
        <v>WDS</v>
      </c>
      <c r="K16" s="17"/>
      <c r="L16" s="116" t="str">
        <f>アカウントディスク使用量!H8</f>
        <v>アカウントディスク使用量</v>
      </c>
      <c r="M16" s="17"/>
      <c r="N16" s="17"/>
      <c r="O16" s="17"/>
      <c r="P16" s="17"/>
      <c r="Q16" s="17"/>
      <c r="R16" s="17"/>
      <c r="S16" s="14"/>
      <c r="T16" s="245">
        <f>アカウントディスク使用量!AK8</f>
        <v>2</v>
      </c>
      <c r="U16" s="255"/>
      <c r="V16" s="241">
        <f>アカウントディスク使用量!AB8</f>
        <v>114.4409065246582</v>
      </c>
      <c r="W16" s="242"/>
      <c r="X16" s="242"/>
      <c r="Y16" s="243"/>
      <c r="Z16" s="13" t="s">
        <v>834</v>
      </c>
      <c r="AA16" s="19"/>
      <c r="AB16" s="19"/>
      <c r="AC16" s="18"/>
      <c r="AD16" s="18"/>
      <c r="AE16" s="18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</row>
    <row r="17" spans="1:46" ht="13.5" x14ac:dyDescent="0.15">
      <c r="A17" s="97">
        <f t="shared" si="0"/>
        <v>7</v>
      </c>
      <c r="B17" s="110" t="str">
        <f>アカウント_受信サーバ情報!H7</f>
        <v>WML_ACCOUNT_RCVSVR</v>
      </c>
      <c r="C17" s="111"/>
      <c r="D17" s="111"/>
      <c r="E17" s="111"/>
      <c r="F17" s="111"/>
      <c r="G17" s="111"/>
      <c r="H17" s="111"/>
      <c r="I17" s="112"/>
      <c r="J17" s="110" t="str">
        <f>アカウント_受信サーバ情報!AK7</f>
        <v>WRS</v>
      </c>
      <c r="K17" s="17"/>
      <c r="L17" s="116" t="str">
        <f>アカウント_受信サーバ情報!H8</f>
        <v>アカウント_受信サーバ情報</v>
      </c>
      <c r="M17" s="17"/>
      <c r="N17" s="17"/>
      <c r="O17" s="17"/>
      <c r="P17" s="17"/>
      <c r="Q17" s="17"/>
      <c r="R17" s="17"/>
      <c r="S17" s="14"/>
      <c r="T17" s="245">
        <f>アカウント_受信サーバ情報!AK8</f>
        <v>4</v>
      </c>
      <c r="U17" s="255"/>
      <c r="V17" s="241">
        <f>アカウント_受信サーバ情報!AB8</f>
        <v>267.02878189086914</v>
      </c>
      <c r="W17" s="242"/>
      <c r="X17" s="242"/>
      <c r="Y17" s="243"/>
      <c r="Z17" s="13" t="s">
        <v>882</v>
      </c>
      <c r="AA17" s="19"/>
      <c r="AB17" s="19"/>
      <c r="AC17" s="18"/>
      <c r="AD17" s="18"/>
      <c r="AE17" s="18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</row>
    <row r="18" spans="1:46" ht="13.5" x14ac:dyDescent="0.15">
      <c r="A18" s="97">
        <f t="shared" si="0"/>
        <v>8</v>
      </c>
      <c r="B18" s="110" t="str">
        <f>アカウント_受信ロック!H7</f>
        <v>WML_ACCOUNT_RCVLOCK</v>
      </c>
      <c r="C18" s="111"/>
      <c r="D18" s="111"/>
      <c r="E18" s="111"/>
      <c r="F18" s="111"/>
      <c r="G18" s="111"/>
      <c r="H18" s="111"/>
      <c r="I18" s="112"/>
      <c r="J18" s="110" t="str">
        <f>アカウント_受信ロック!AK7</f>
        <v>WRL</v>
      </c>
      <c r="K18" s="17"/>
      <c r="L18" s="116" t="s">
        <v>1125</v>
      </c>
      <c r="M18" s="17"/>
      <c r="N18" s="17"/>
      <c r="O18" s="17"/>
      <c r="P18" s="17"/>
      <c r="Q18" s="17"/>
      <c r="R18" s="17"/>
      <c r="S18" s="14"/>
      <c r="T18" s="245">
        <f>アカウント_受信ロック!AK8</f>
        <v>2</v>
      </c>
      <c r="U18" s="255"/>
      <c r="V18" s="241">
        <f>アカウント_受信ロック!AB8</f>
        <v>114.4409065246582</v>
      </c>
      <c r="W18" s="242"/>
      <c r="X18" s="242"/>
      <c r="Y18" s="243"/>
      <c r="Z18" s="136" t="s">
        <v>1132</v>
      </c>
      <c r="AA18" s="19"/>
      <c r="AB18" s="19"/>
      <c r="AC18" s="18"/>
      <c r="AD18" s="18"/>
      <c r="AE18" s="18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6"/>
    </row>
    <row r="19" spans="1:46" ht="13.5" x14ac:dyDescent="0.15">
      <c r="A19" s="97">
        <f t="shared" si="0"/>
        <v>9</v>
      </c>
      <c r="B19" s="110" t="str">
        <f>アカウント_受信情報!H7</f>
        <v>WML_ACCOUNT_RCVDATA</v>
      </c>
      <c r="C19" s="111"/>
      <c r="D19" s="111"/>
      <c r="E19" s="111"/>
      <c r="F19" s="111"/>
      <c r="G19" s="111"/>
      <c r="H19" s="111"/>
      <c r="I19" s="112"/>
      <c r="J19" s="110" t="str">
        <f>アカウント_受信情報!AK7</f>
        <v>WRD</v>
      </c>
      <c r="K19" s="17"/>
      <c r="L19" s="116" t="s">
        <v>1331</v>
      </c>
      <c r="M19" s="17"/>
      <c r="N19" s="17"/>
      <c r="O19" s="17"/>
      <c r="P19" s="17"/>
      <c r="Q19" s="17"/>
      <c r="R19" s="17"/>
      <c r="S19" s="14"/>
      <c r="T19" s="245">
        <f>アカウント_受信情報!AK8</f>
        <v>2</v>
      </c>
      <c r="U19" s="255"/>
      <c r="V19" s="241">
        <f>アカウント_受信情報!AB8</f>
        <v>114.4409065246582</v>
      </c>
      <c r="W19" s="242"/>
      <c r="X19" s="242"/>
      <c r="Y19" s="243"/>
      <c r="Z19" s="136" t="s">
        <v>1332</v>
      </c>
      <c r="AA19" s="19"/>
      <c r="AB19" s="19"/>
      <c r="AC19" s="18"/>
      <c r="AD19" s="18"/>
      <c r="AE19" s="18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6"/>
    </row>
    <row r="20" spans="1:46" ht="13.5" x14ac:dyDescent="0.15">
      <c r="A20" s="97">
        <f t="shared" si="0"/>
        <v>10</v>
      </c>
      <c r="B20" s="110" t="str">
        <f>通知管理!H7</f>
        <v>WML_MANAGE_NOTICE</v>
      </c>
      <c r="C20" s="111"/>
      <c r="D20" s="111"/>
      <c r="E20" s="111"/>
      <c r="F20" s="111"/>
      <c r="G20" s="111"/>
      <c r="H20" s="111"/>
      <c r="I20" s="112"/>
      <c r="J20" s="110" t="str">
        <f>通知管理!AK7</f>
        <v>WMN</v>
      </c>
      <c r="K20" s="17"/>
      <c r="L20" s="181" t="str">
        <f ca="1">通知管理!H8</f>
        <v>通知管理</v>
      </c>
      <c r="M20" s="17"/>
      <c r="N20" s="17"/>
      <c r="O20" s="17"/>
      <c r="P20" s="17"/>
      <c r="Q20" s="17"/>
      <c r="R20" s="17"/>
      <c r="S20" s="14"/>
      <c r="T20" s="245">
        <f>通知管理!AK8</f>
        <v>2</v>
      </c>
      <c r="U20" s="255"/>
      <c r="V20" s="241">
        <f>通知管理!AB8</f>
        <v>76.293937683105469</v>
      </c>
      <c r="W20" s="242"/>
      <c r="X20" s="242"/>
      <c r="Y20" s="243"/>
      <c r="Z20" s="136" t="s">
        <v>1341</v>
      </c>
      <c r="AA20" s="19"/>
      <c r="AB20" s="19"/>
      <c r="AC20" s="18"/>
      <c r="AD20" s="18"/>
      <c r="AE20" s="18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6"/>
    </row>
    <row r="21" spans="1:46" ht="13.5" x14ac:dyDescent="0.15">
      <c r="A21" s="97">
        <f t="shared" si="0"/>
        <v>11</v>
      </c>
      <c r="B21" s="110" t="str">
        <f>ディレクトリ!H7</f>
        <v>WML_DIRECTORY</v>
      </c>
      <c r="C21" s="111"/>
      <c r="D21" s="111"/>
      <c r="E21" s="111"/>
      <c r="F21" s="111"/>
      <c r="G21" s="111"/>
      <c r="H21" s="111"/>
      <c r="I21" s="112"/>
      <c r="J21" s="110" t="str">
        <f>ディレクトリ!AK7</f>
        <v>WDR</v>
      </c>
      <c r="K21" s="17"/>
      <c r="L21" s="116" t="str">
        <f>ディレクトリ!H8</f>
        <v>ディレクトリ</v>
      </c>
      <c r="M21" s="17"/>
      <c r="N21" s="17"/>
      <c r="O21" s="17"/>
      <c r="P21" s="17"/>
      <c r="Q21" s="17"/>
      <c r="R21" s="17"/>
      <c r="S21" s="14"/>
      <c r="T21" s="245">
        <f>ディレクトリ!AK8</f>
        <v>6</v>
      </c>
      <c r="U21" s="247"/>
      <c r="V21" s="262">
        <f>ディレクトリ!AB8</f>
        <v>3089.9044761657715</v>
      </c>
      <c r="W21" s="241"/>
      <c r="X21" s="241"/>
      <c r="Y21" s="263"/>
      <c r="Z21" s="13" t="s">
        <v>851</v>
      </c>
      <c r="AA21" s="19"/>
      <c r="AB21" s="19"/>
      <c r="AC21" s="18"/>
      <c r="AD21" s="18"/>
      <c r="AE21" s="18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6"/>
    </row>
    <row r="22" spans="1:46" ht="13.5" x14ac:dyDescent="0.15">
      <c r="A22" s="97">
        <f t="shared" si="0"/>
        <v>12</v>
      </c>
      <c r="B22" s="110" t="str">
        <f>受信済みメールUIDL!H7</f>
        <v>WML_UIDL</v>
      </c>
      <c r="C22" s="111"/>
      <c r="D22" s="111"/>
      <c r="E22" s="111"/>
      <c r="F22" s="111"/>
      <c r="G22" s="111"/>
      <c r="H22" s="111"/>
      <c r="I22" s="112"/>
      <c r="J22" s="110" t="str">
        <f>受信済みメールUIDL!AK7</f>
        <v>WUD</v>
      </c>
      <c r="K22" s="17"/>
      <c r="L22" s="116" t="str">
        <f>受信済みメールUIDL!H8</f>
        <v>受信済みメールUIDL</v>
      </c>
      <c r="M22" s="17"/>
      <c r="N22" s="17"/>
      <c r="O22" s="17"/>
      <c r="P22" s="17"/>
      <c r="Q22" s="17"/>
      <c r="R22" s="17"/>
      <c r="S22" s="14"/>
      <c r="T22" s="245">
        <f>受信済みメールUIDL!AK8</f>
        <v>3</v>
      </c>
      <c r="U22" s="255"/>
      <c r="V22" s="241">
        <f>受信済みメールUIDL!AB8</f>
        <v>42953.486915588379</v>
      </c>
      <c r="W22" s="242"/>
      <c r="X22" s="242"/>
      <c r="Y22" s="243"/>
      <c r="Z22" s="13" t="s">
        <v>835</v>
      </c>
      <c r="AA22" s="19"/>
      <c r="AB22" s="19"/>
      <c r="AC22" s="18"/>
      <c r="AD22" s="18"/>
      <c r="AE22" s="18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6"/>
    </row>
    <row r="23" spans="1:46" ht="13.5" x14ac:dyDescent="0.15">
      <c r="A23" s="97">
        <f t="shared" si="0"/>
        <v>13</v>
      </c>
      <c r="B23" s="110" t="str">
        <f>メール情報!H7</f>
        <v>WML_MAILDATA</v>
      </c>
      <c r="C23" s="111"/>
      <c r="D23" s="111"/>
      <c r="E23" s="111"/>
      <c r="F23" s="111"/>
      <c r="G23" s="111"/>
      <c r="H23" s="111"/>
      <c r="I23" s="112"/>
      <c r="J23" s="110" t="str">
        <f>メール情報!AK7</f>
        <v>WMD</v>
      </c>
      <c r="K23" s="17"/>
      <c r="L23" s="116" t="str">
        <f>メール情報!H8</f>
        <v>メール情報</v>
      </c>
      <c r="M23" s="17"/>
      <c r="N23" s="17"/>
      <c r="O23" s="17"/>
      <c r="P23" s="17"/>
      <c r="Q23" s="17"/>
      <c r="R23" s="17"/>
      <c r="S23" s="14"/>
      <c r="T23" s="245">
        <f>メール情報!AK8</f>
        <v>15</v>
      </c>
      <c r="U23" s="255"/>
      <c r="V23" s="241">
        <f>メール情報!AB8</f>
        <v>36659.237056732178</v>
      </c>
      <c r="W23" s="242"/>
      <c r="X23" s="242"/>
      <c r="Y23" s="243"/>
      <c r="Z23" s="13" t="s">
        <v>836</v>
      </c>
      <c r="AA23" s="19"/>
      <c r="AB23" s="19"/>
      <c r="AC23" s="18"/>
      <c r="AD23" s="18"/>
      <c r="AE23" s="18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6"/>
    </row>
    <row r="24" spans="1:46" ht="13.5" x14ac:dyDescent="0.15">
      <c r="A24" s="97">
        <f t="shared" si="0"/>
        <v>14</v>
      </c>
      <c r="B24" s="110" t="str">
        <f>メールヘッダ情報!H7</f>
        <v>WML_HEADER_DATA</v>
      </c>
      <c r="C24" s="111"/>
      <c r="D24" s="111"/>
      <c r="E24" s="111"/>
      <c r="F24" s="111"/>
      <c r="G24" s="111"/>
      <c r="H24" s="111"/>
      <c r="I24" s="112"/>
      <c r="J24" s="110" t="str">
        <f>メールヘッダ情報!AK7</f>
        <v>WMH</v>
      </c>
      <c r="K24" s="17"/>
      <c r="L24" s="116" t="str">
        <f>メールヘッダ情報!H8</f>
        <v>メールヘッダ情報</v>
      </c>
      <c r="M24" s="17"/>
      <c r="N24" s="17"/>
      <c r="O24" s="17"/>
      <c r="P24" s="17"/>
      <c r="Q24" s="17"/>
      <c r="R24" s="17"/>
      <c r="S24" s="14"/>
      <c r="T24" s="245">
        <f>メールヘッダ情報!AK8</f>
        <v>5</v>
      </c>
      <c r="U24" s="255"/>
      <c r="V24" s="241">
        <f>メールヘッダ情報!AB8</f>
        <v>34484.859832763672</v>
      </c>
      <c r="W24" s="242"/>
      <c r="X24" s="242"/>
      <c r="Y24" s="243"/>
      <c r="Z24" s="13" t="s">
        <v>837</v>
      </c>
      <c r="AA24" s="19"/>
      <c r="AB24" s="19"/>
      <c r="AC24" s="18"/>
      <c r="AD24" s="18"/>
      <c r="AE24" s="18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6"/>
    </row>
    <row r="25" spans="1:46" ht="13.5" x14ac:dyDescent="0.15">
      <c r="A25" s="97">
        <f t="shared" si="0"/>
        <v>15</v>
      </c>
      <c r="B25" s="110" t="str">
        <f>メール本文!H7</f>
        <v>WML_MAIL_BODY</v>
      </c>
      <c r="C25" s="111"/>
      <c r="D25" s="111"/>
      <c r="E25" s="111"/>
      <c r="F25" s="111"/>
      <c r="G25" s="111"/>
      <c r="H25" s="111"/>
      <c r="I25" s="112"/>
      <c r="J25" s="110" t="str">
        <f>メール本文!AK7</f>
        <v>WMB</v>
      </c>
      <c r="K25" s="17"/>
      <c r="L25" s="116" t="str">
        <f>メール本文!H8</f>
        <v>メール本文</v>
      </c>
      <c r="M25" s="17"/>
      <c r="N25" s="17"/>
      <c r="O25" s="17"/>
      <c r="P25" s="17"/>
      <c r="Q25" s="17"/>
      <c r="R25" s="17"/>
      <c r="S25" s="14"/>
      <c r="T25" s="245">
        <f>メール本文!AK8</f>
        <v>4</v>
      </c>
      <c r="U25" s="255"/>
      <c r="V25" s="241">
        <f>メール本文!AB8</f>
        <v>1506.805269241333</v>
      </c>
      <c r="W25" s="242"/>
      <c r="X25" s="242"/>
      <c r="Y25" s="243"/>
      <c r="Z25" s="13" t="s">
        <v>708</v>
      </c>
      <c r="AA25" s="19"/>
      <c r="AB25" s="19"/>
      <c r="AC25" s="18"/>
      <c r="AD25" s="18"/>
      <c r="AE25" s="18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6"/>
    </row>
    <row r="26" spans="1:46" ht="13.5" x14ac:dyDescent="0.15">
      <c r="A26" s="97">
        <f t="shared" si="0"/>
        <v>16</v>
      </c>
      <c r="B26" s="110" t="str">
        <f>メール添付ファイル!H7</f>
        <v>WML_TEMPFILE</v>
      </c>
      <c r="C26" s="111"/>
      <c r="D26" s="111"/>
      <c r="E26" s="111"/>
      <c r="F26" s="111"/>
      <c r="G26" s="111"/>
      <c r="H26" s="111"/>
      <c r="I26" s="112"/>
      <c r="J26" s="110" t="str">
        <f>メール添付ファイル!AK7</f>
        <v>WTF</v>
      </c>
      <c r="K26" s="17"/>
      <c r="L26" s="116" t="str">
        <f>メール添付ファイル!H8</f>
        <v>メール添付ファイル</v>
      </c>
      <c r="M26" s="17"/>
      <c r="N26" s="17"/>
      <c r="O26" s="17"/>
      <c r="P26" s="17"/>
      <c r="Q26" s="17"/>
      <c r="R26" s="17"/>
      <c r="S26" s="14"/>
      <c r="T26" s="245">
        <f>メール添付ファイル!AK8</f>
        <v>13</v>
      </c>
      <c r="U26" s="255"/>
      <c r="V26" s="241">
        <f>メール添付ファイル!AB8</f>
        <v>9708.4035701751709</v>
      </c>
      <c r="W26" s="242"/>
      <c r="X26" s="242"/>
      <c r="Y26" s="243"/>
      <c r="Z26" s="13" t="s">
        <v>838</v>
      </c>
      <c r="AA26" s="19"/>
      <c r="AB26" s="19"/>
      <c r="AC26" s="18"/>
      <c r="AD26" s="18"/>
      <c r="AE26" s="18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6"/>
    </row>
    <row r="27" spans="1:46" ht="13.5" x14ac:dyDescent="0.15">
      <c r="A27" s="97">
        <f t="shared" si="0"/>
        <v>17</v>
      </c>
      <c r="B27" s="110" t="str">
        <f>送信先!H7</f>
        <v>WML_SENDADDRESS</v>
      </c>
      <c r="C27" s="111"/>
      <c r="D27" s="111"/>
      <c r="E27" s="111"/>
      <c r="F27" s="111"/>
      <c r="G27" s="111"/>
      <c r="H27" s="111"/>
      <c r="I27" s="112"/>
      <c r="J27" s="110" t="str">
        <f>送信先!AK7</f>
        <v>WSA</v>
      </c>
      <c r="K27" s="17"/>
      <c r="L27" s="116" t="str">
        <f>送信先!H8</f>
        <v>送信先</v>
      </c>
      <c r="M27" s="17"/>
      <c r="N27" s="17"/>
      <c r="O27" s="17"/>
      <c r="P27" s="17"/>
      <c r="Q27" s="17"/>
      <c r="R27" s="17"/>
      <c r="S27" s="14"/>
      <c r="T27" s="245">
        <f>送信先!AK8</f>
        <v>6</v>
      </c>
      <c r="U27" s="255"/>
      <c r="V27" s="241">
        <f>送信先!AB8</f>
        <v>14839.170879364014</v>
      </c>
      <c r="W27" s="242"/>
      <c r="X27" s="242"/>
      <c r="Y27" s="243"/>
      <c r="Z27" s="13" t="s">
        <v>839</v>
      </c>
      <c r="AA27" s="19"/>
      <c r="AB27" s="19"/>
      <c r="AC27" s="18"/>
      <c r="AD27" s="18"/>
      <c r="AE27" s="18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6"/>
    </row>
    <row r="28" spans="1:46" ht="13.5" x14ac:dyDescent="0.15">
      <c r="A28" s="97">
        <f t="shared" si="0"/>
        <v>18</v>
      </c>
      <c r="B28" s="110" t="str">
        <f>ラベル!H7</f>
        <v>WML_LABEL</v>
      </c>
      <c r="C28" s="111"/>
      <c r="D28" s="111"/>
      <c r="E28" s="111"/>
      <c r="F28" s="111"/>
      <c r="G28" s="111"/>
      <c r="H28" s="111"/>
      <c r="I28" s="112"/>
      <c r="J28" s="110" t="str">
        <f>ラベル!AK7</f>
        <v>WLB</v>
      </c>
      <c r="K28" s="17"/>
      <c r="L28" s="116" t="str">
        <f>ラベル!H8</f>
        <v>ラベル</v>
      </c>
      <c r="M28" s="17"/>
      <c r="N28" s="17"/>
      <c r="O28" s="17"/>
      <c r="P28" s="17"/>
      <c r="Q28" s="17"/>
      <c r="R28" s="17"/>
      <c r="S28" s="14"/>
      <c r="T28" s="245">
        <f>ラベル!AK8</f>
        <v>6</v>
      </c>
      <c r="U28" s="255"/>
      <c r="V28" s="241">
        <f>ラベル!AB8</f>
        <v>3051.7575073242187</v>
      </c>
      <c r="W28" s="242"/>
      <c r="X28" s="242"/>
      <c r="Y28" s="243"/>
      <c r="Z28" s="13" t="s">
        <v>840</v>
      </c>
      <c r="AA28" s="19"/>
      <c r="AB28" s="19"/>
      <c r="AC28" s="18"/>
      <c r="AD28" s="18"/>
      <c r="AE28" s="18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6"/>
    </row>
    <row r="29" spans="1:46" ht="13.5" x14ac:dyDescent="0.15">
      <c r="A29" s="97">
        <f t="shared" si="0"/>
        <v>19</v>
      </c>
      <c r="B29" s="110" t="str">
        <f>'メール-ラベル'!H7</f>
        <v>WML_LABEL_RELATION</v>
      </c>
      <c r="C29" s="111"/>
      <c r="D29" s="111"/>
      <c r="E29" s="111"/>
      <c r="F29" s="111"/>
      <c r="G29" s="111"/>
      <c r="H29" s="111"/>
      <c r="I29" s="112"/>
      <c r="J29" s="110" t="str">
        <f>'メール-ラベル'!AK7</f>
        <v>WLR</v>
      </c>
      <c r="K29" s="17"/>
      <c r="L29" s="116" t="str">
        <f>'メール-ラベル'!H8</f>
        <v>メール-ラベル</v>
      </c>
      <c r="M29" s="17"/>
      <c r="N29" s="17"/>
      <c r="O29" s="17"/>
      <c r="P29" s="17"/>
      <c r="Q29" s="17"/>
      <c r="R29" s="17"/>
      <c r="S29" s="14"/>
      <c r="T29" s="245">
        <f>'メール-ラベル'!AK8</f>
        <v>3</v>
      </c>
      <c r="U29" s="255"/>
      <c r="V29" s="241">
        <f>'メール-ラベル'!AB8</f>
        <v>152.58787536621094</v>
      </c>
      <c r="W29" s="242"/>
      <c r="X29" s="242"/>
      <c r="Y29" s="243"/>
      <c r="Z29" s="13" t="s">
        <v>841</v>
      </c>
      <c r="AA29" s="19"/>
      <c r="AB29" s="19"/>
      <c r="AC29" s="18"/>
      <c r="AD29" s="18"/>
      <c r="AE29" s="18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6"/>
    </row>
    <row r="30" spans="1:46" ht="13.5" x14ac:dyDescent="0.15">
      <c r="A30" s="97">
        <f t="shared" si="0"/>
        <v>20</v>
      </c>
      <c r="B30" s="110" t="str">
        <f>フィルター!H7</f>
        <v>WML_FILTER</v>
      </c>
      <c r="C30" s="111"/>
      <c r="D30" s="111"/>
      <c r="E30" s="111"/>
      <c r="F30" s="111"/>
      <c r="G30" s="111"/>
      <c r="H30" s="111"/>
      <c r="I30" s="112"/>
      <c r="J30" s="110" t="str">
        <f>フィルター!AK7</f>
        <v>WFT</v>
      </c>
      <c r="K30" s="17"/>
      <c r="L30" s="116" t="str">
        <f>フィルター!H8</f>
        <v>フィルター</v>
      </c>
      <c r="M30" s="17"/>
      <c r="N30" s="17"/>
      <c r="O30" s="17"/>
      <c r="P30" s="17"/>
      <c r="Q30" s="17"/>
      <c r="R30" s="17"/>
      <c r="S30" s="14"/>
      <c r="T30" s="245">
        <f>フィルター!AK8</f>
        <v>13</v>
      </c>
      <c r="U30" s="255"/>
      <c r="V30" s="241">
        <f>フィルター!AB8</f>
        <v>10604.85733795166</v>
      </c>
      <c r="W30" s="242"/>
      <c r="X30" s="242"/>
      <c r="Y30" s="243"/>
      <c r="Z30" s="13" t="s">
        <v>842</v>
      </c>
      <c r="AA30" s="19"/>
      <c r="AB30" s="19"/>
      <c r="AC30" s="18"/>
      <c r="AD30" s="18"/>
      <c r="AE30" s="18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6"/>
    </row>
    <row r="31" spans="1:46" ht="13.5" x14ac:dyDescent="0.15">
      <c r="A31" s="97">
        <f t="shared" si="0"/>
        <v>21</v>
      </c>
      <c r="B31" s="110" t="str">
        <f>フィルター_転送先メールアドレス!H7</f>
        <v>WML_FILTER_FWADDRESS</v>
      </c>
      <c r="C31" s="111"/>
      <c r="D31" s="111"/>
      <c r="E31" s="111"/>
      <c r="F31" s="111"/>
      <c r="G31" s="111"/>
      <c r="H31" s="111"/>
      <c r="I31" s="112"/>
      <c r="J31" s="110" t="str">
        <f>フィルター_転送先メールアドレス!AK7</f>
        <v>WFA</v>
      </c>
      <c r="K31" s="17"/>
      <c r="L31" s="116" t="str">
        <f>フィルター_転送先メールアドレス!H8</f>
        <v>フィルター_転送先メールアドレス</v>
      </c>
      <c r="M31" s="17"/>
      <c r="N31" s="17"/>
      <c r="O31" s="17"/>
      <c r="P31" s="17"/>
      <c r="Q31" s="17"/>
      <c r="R31" s="17"/>
      <c r="S31" s="14"/>
      <c r="T31" s="245">
        <f>フィルター_転送先メールアドレス!AK8</f>
        <v>3</v>
      </c>
      <c r="U31" s="255"/>
      <c r="V31" s="241">
        <f>フィルター_転送先メールアドレス!AB8</f>
        <v>7400.5119552612305</v>
      </c>
      <c r="W31" s="242"/>
      <c r="X31" s="242"/>
      <c r="Y31" s="243"/>
      <c r="Z31" s="136" t="s">
        <v>1016</v>
      </c>
      <c r="AA31" s="19"/>
      <c r="AB31" s="19"/>
      <c r="AC31" s="18"/>
      <c r="AD31" s="18"/>
      <c r="AE31" s="18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6"/>
    </row>
    <row r="32" spans="1:46" ht="13.5" x14ac:dyDescent="0.15">
      <c r="A32" s="97">
        <f t="shared" si="0"/>
        <v>22</v>
      </c>
      <c r="B32" s="110" t="str">
        <f>フィルター条件!H7</f>
        <v>WML_FILTER_CONDITION</v>
      </c>
      <c r="C32" s="111"/>
      <c r="D32" s="111"/>
      <c r="E32" s="111"/>
      <c r="F32" s="111"/>
      <c r="G32" s="111"/>
      <c r="H32" s="111"/>
      <c r="I32" s="112"/>
      <c r="J32" s="110" t="str">
        <f>フィルター条件!AK7</f>
        <v>WFC</v>
      </c>
      <c r="K32" s="17"/>
      <c r="L32" s="116" t="str">
        <f>フィルター条件!H8</f>
        <v>フィルター条件</v>
      </c>
      <c r="M32" s="17"/>
      <c r="N32" s="17"/>
      <c r="O32" s="17"/>
      <c r="P32" s="17"/>
      <c r="Q32" s="17"/>
      <c r="R32" s="17"/>
      <c r="S32" s="14"/>
      <c r="T32" s="245">
        <f>フィルター条件!AK8</f>
        <v>5</v>
      </c>
      <c r="U32" s="255"/>
      <c r="V32" s="241">
        <f>フィルター条件!AB8</f>
        <v>7476.8058929443359</v>
      </c>
      <c r="W32" s="242"/>
      <c r="X32" s="242"/>
      <c r="Y32" s="243"/>
      <c r="Z32" s="13" t="s">
        <v>843</v>
      </c>
      <c r="AA32" s="19"/>
      <c r="AB32" s="19"/>
      <c r="AC32" s="18"/>
      <c r="AD32" s="18"/>
      <c r="AE32" s="18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6"/>
    </row>
    <row r="33" spans="1:46" ht="13.5" x14ac:dyDescent="0.15">
      <c r="A33" s="97">
        <f t="shared" si="0"/>
        <v>23</v>
      </c>
      <c r="B33" s="110" t="str">
        <f>フィルター適用順!H7</f>
        <v>WML_FILTER_SORT</v>
      </c>
      <c r="C33" s="111"/>
      <c r="D33" s="111"/>
      <c r="E33" s="111"/>
      <c r="F33" s="111"/>
      <c r="G33" s="111"/>
      <c r="H33" s="111"/>
      <c r="I33" s="112"/>
      <c r="J33" s="110" t="str">
        <f>フィルター適用順!AK7</f>
        <v>WFS</v>
      </c>
      <c r="K33" s="17"/>
      <c r="L33" s="116" t="str">
        <f>フィルター適用順!H8</f>
        <v>フィルター適用順</v>
      </c>
      <c r="M33" s="17"/>
      <c r="N33" s="17"/>
      <c r="O33" s="17"/>
      <c r="P33" s="17"/>
      <c r="Q33" s="17"/>
      <c r="R33" s="17"/>
      <c r="S33" s="14"/>
      <c r="T33" s="245">
        <f>フィルター適用順!AK8</f>
        <v>3</v>
      </c>
      <c r="U33" s="255"/>
      <c r="V33" s="241">
        <f>フィルター適用順!AB8</f>
        <v>114.4409065246582</v>
      </c>
      <c r="W33" s="242"/>
      <c r="X33" s="242"/>
      <c r="Y33" s="243"/>
      <c r="Z33" s="13" t="s">
        <v>844</v>
      </c>
      <c r="AA33" s="19"/>
      <c r="AB33" s="19"/>
      <c r="AC33" s="18"/>
      <c r="AD33" s="18"/>
      <c r="AE33" s="18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6"/>
    </row>
    <row r="34" spans="1:46" ht="13.5" x14ac:dyDescent="0.15">
      <c r="A34" s="97">
        <f t="shared" si="0"/>
        <v>24</v>
      </c>
      <c r="B34" s="110" t="str">
        <f>メール自動削除設定!H7</f>
        <v>WML_AUTODELETE</v>
      </c>
      <c r="C34" s="111"/>
      <c r="D34" s="111"/>
      <c r="E34" s="111"/>
      <c r="F34" s="111"/>
      <c r="G34" s="111"/>
      <c r="H34" s="111"/>
      <c r="I34" s="112"/>
      <c r="J34" s="110" t="str">
        <f>メール自動削除設定!AK7</f>
        <v>WAD</v>
      </c>
      <c r="K34" s="17"/>
      <c r="L34" s="116" t="str">
        <f>メール自動削除設定!H8</f>
        <v>メール自動削除設定</v>
      </c>
      <c r="M34" s="17"/>
      <c r="N34" s="17"/>
      <c r="O34" s="17"/>
      <c r="P34" s="17"/>
      <c r="Q34" s="17"/>
      <c r="R34" s="17"/>
      <c r="S34" s="14"/>
      <c r="T34" s="245">
        <f>メール自動削除設定!AK8</f>
        <v>24</v>
      </c>
      <c r="U34" s="255"/>
      <c r="V34" s="241">
        <f>メール自動削除設定!AB8</f>
        <v>991.82118988037109</v>
      </c>
      <c r="W34" s="242"/>
      <c r="X34" s="242"/>
      <c r="Y34" s="243"/>
      <c r="Z34" s="13" t="s">
        <v>845</v>
      </c>
      <c r="AA34" s="19"/>
      <c r="AB34" s="19"/>
      <c r="AC34" s="18"/>
      <c r="AD34" s="18"/>
      <c r="AE34" s="18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6"/>
    </row>
    <row r="35" spans="1:46" ht="13.5" x14ac:dyDescent="0.15">
      <c r="A35" s="97">
        <f t="shared" si="0"/>
        <v>25</v>
      </c>
      <c r="B35" s="110" t="str">
        <f>メール履歴!H7</f>
        <v>WML_MAIL_LOG</v>
      </c>
      <c r="C35" s="111"/>
      <c r="D35" s="111"/>
      <c r="E35" s="111"/>
      <c r="F35" s="111"/>
      <c r="G35" s="111"/>
      <c r="H35" s="111"/>
      <c r="I35" s="112"/>
      <c r="J35" s="110" t="str">
        <f>メール履歴!AK7</f>
        <v>WLG</v>
      </c>
      <c r="K35" s="17"/>
      <c r="L35" s="116" t="str">
        <f>メール履歴!H8</f>
        <v>メールログ</v>
      </c>
      <c r="M35" s="17"/>
      <c r="N35" s="17"/>
      <c r="O35" s="17"/>
      <c r="P35" s="17"/>
      <c r="Q35" s="17"/>
      <c r="R35" s="17"/>
      <c r="S35" s="14"/>
      <c r="T35" s="245">
        <f>メール履歴!AK8</f>
        <v>7</v>
      </c>
      <c r="U35" s="255"/>
      <c r="V35" s="241">
        <f>メール履歴!AB8</f>
        <v>35667.415866851807</v>
      </c>
      <c r="W35" s="242"/>
      <c r="X35" s="242"/>
      <c r="Y35" s="243"/>
      <c r="Z35" s="13" t="s">
        <v>846</v>
      </c>
      <c r="AA35" s="19"/>
      <c r="AB35" s="19"/>
      <c r="AC35" s="18"/>
      <c r="AD35" s="18"/>
      <c r="AE35" s="18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6"/>
    </row>
    <row r="36" spans="1:46" ht="13.5" x14ac:dyDescent="0.15">
      <c r="A36" s="97">
        <f t="shared" si="0"/>
        <v>26</v>
      </c>
      <c r="B36" s="110" t="str">
        <f>メール履歴_送信先!H7</f>
        <v>WML_MAIL_LOG_SEND</v>
      </c>
      <c r="C36" s="111"/>
      <c r="D36" s="111"/>
      <c r="E36" s="111"/>
      <c r="F36" s="111"/>
      <c r="G36" s="111"/>
      <c r="H36" s="111"/>
      <c r="I36" s="112"/>
      <c r="J36" s="110" t="str">
        <f>メール履歴_送信先!AK7</f>
        <v>WLS</v>
      </c>
      <c r="K36" s="17"/>
      <c r="L36" s="116" t="str">
        <f>メール履歴_送信先!H8</f>
        <v>メールログ_送信先</v>
      </c>
      <c r="M36" s="17"/>
      <c r="N36" s="17"/>
      <c r="O36" s="17"/>
      <c r="P36" s="17"/>
      <c r="Q36" s="17"/>
      <c r="R36" s="17"/>
      <c r="S36" s="14"/>
      <c r="T36" s="245">
        <f>メール履歴_送信先!AK8</f>
        <v>5</v>
      </c>
      <c r="U36" s="255"/>
      <c r="V36" s="241">
        <f>メール履歴_送信先!AB8</f>
        <v>7514.9528617858887</v>
      </c>
      <c r="W36" s="242"/>
      <c r="X36" s="242"/>
      <c r="Y36" s="243"/>
      <c r="Z36" s="13" t="s">
        <v>847</v>
      </c>
      <c r="AA36" s="19"/>
      <c r="AB36" s="19"/>
      <c r="AC36" s="18"/>
      <c r="AD36" s="18"/>
      <c r="AE36" s="18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6"/>
    </row>
    <row r="37" spans="1:46" ht="13.5" x14ac:dyDescent="0.15">
      <c r="A37" s="97">
        <f t="shared" si="0"/>
        <v>27</v>
      </c>
      <c r="B37" s="110" t="str">
        <f>WEBメール管理者設定!H7</f>
        <v>WML_ADM_CONF</v>
      </c>
      <c r="C37" s="111"/>
      <c r="D37" s="111"/>
      <c r="E37" s="111"/>
      <c r="F37" s="111"/>
      <c r="G37" s="111"/>
      <c r="H37" s="111"/>
      <c r="I37" s="112"/>
      <c r="J37" s="110" t="str">
        <f>WEBメール管理者設定!AK7</f>
        <v>WAD</v>
      </c>
      <c r="K37" s="17"/>
      <c r="L37" s="116" t="str">
        <f>WEBメール管理者設定!H8</f>
        <v>WEBメール管理者設定</v>
      </c>
      <c r="M37" s="17"/>
      <c r="N37" s="17"/>
      <c r="O37" s="17"/>
      <c r="P37" s="17"/>
      <c r="Q37" s="17"/>
      <c r="R37" s="17"/>
      <c r="S37" s="14"/>
      <c r="T37" s="245">
        <f>WEBメール管理者設定!AK8</f>
        <v>32</v>
      </c>
      <c r="U37" s="255"/>
      <c r="V37" s="241">
        <f>WEBメール管理者設定!AB8</f>
        <v>6866.4543914794922</v>
      </c>
      <c r="W37" s="242"/>
      <c r="X37" s="242"/>
      <c r="Y37" s="243"/>
      <c r="Z37" s="13" t="s">
        <v>848</v>
      </c>
      <c r="AA37" s="19"/>
      <c r="AB37" s="19"/>
      <c r="AC37" s="18"/>
      <c r="AD37" s="18"/>
      <c r="AE37" s="18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6"/>
    </row>
    <row r="38" spans="1:46" ht="13.5" x14ac:dyDescent="0.15">
      <c r="A38" s="97">
        <f t="shared" si="0"/>
        <v>28</v>
      </c>
      <c r="B38" s="110" t="str">
        <f>送受信ログ自動削除設定!H7</f>
        <v>WML_AUTODELETE_LOG</v>
      </c>
      <c r="C38" s="111"/>
      <c r="D38" s="111"/>
      <c r="E38" s="111"/>
      <c r="F38" s="111"/>
      <c r="G38" s="111"/>
      <c r="H38" s="111"/>
      <c r="I38" s="112"/>
      <c r="J38" s="110" t="str">
        <f>送受信ログ自動削除設定!AK7</f>
        <v>WAL</v>
      </c>
      <c r="K38" s="17"/>
      <c r="L38" s="116" t="str">
        <f>送受信ログ自動削除設定!H8</f>
        <v>送受信ログ自動削除設定</v>
      </c>
      <c r="M38" s="17"/>
      <c r="N38" s="17"/>
      <c r="O38" s="17"/>
      <c r="P38" s="17"/>
      <c r="Q38" s="17"/>
      <c r="R38" s="17"/>
      <c r="S38" s="14"/>
      <c r="T38" s="245">
        <f>送受信ログ自動削除設定!AK8</f>
        <v>8</v>
      </c>
      <c r="U38" s="255"/>
      <c r="V38" s="241">
        <f>送受信ログ自動削除設定!AB8</f>
        <v>381.46968841552734</v>
      </c>
      <c r="W38" s="242"/>
      <c r="X38" s="242"/>
      <c r="Y38" s="243"/>
      <c r="Z38" s="13" t="s">
        <v>849</v>
      </c>
      <c r="AA38" s="19"/>
      <c r="AB38" s="19"/>
      <c r="AC38" s="18"/>
      <c r="AD38" s="18"/>
      <c r="AE38" s="18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6"/>
    </row>
    <row r="39" spans="1:46" ht="13.5" x14ac:dyDescent="0.15">
      <c r="A39" s="97">
        <f t="shared" si="0"/>
        <v>29</v>
      </c>
      <c r="B39" s="110" t="str">
        <f>メール情報表示順!H7</f>
        <v>WML_MAILDATA_SORT</v>
      </c>
      <c r="C39" s="111"/>
      <c r="D39" s="111"/>
      <c r="E39" s="111"/>
      <c r="F39" s="111"/>
      <c r="G39" s="111"/>
      <c r="H39" s="111"/>
      <c r="I39" s="112"/>
      <c r="J39" s="110" t="str">
        <f>メール情報表示順!AK7</f>
        <v>WMS</v>
      </c>
      <c r="K39" s="17"/>
      <c r="L39" s="116" t="str">
        <f>メール情報表示順!H8</f>
        <v>メール情報表示順</v>
      </c>
      <c r="M39" s="17"/>
      <c r="N39" s="17"/>
      <c r="O39" s="17"/>
      <c r="P39" s="17"/>
      <c r="Q39" s="17"/>
      <c r="R39" s="17"/>
      <c r="S39" s="14"/>
      <c r="T39" s="245">
        <f>メール情報表示順!AK8</f>
        <v>6</v>
      </c>
      <c r="U39" s="255"/>
      <c r="V39" s="241">
        <f>メール情報表示順!AB8</f>
        <v>267.02878189086914</v>
      </c>
      <c r="W39" s="242"/>
      <c r="X39" s="242"/>
      <c r="Y39" s="243"/>
      <c r="Z39" s="13" t="s">
        <v>850</v>
      </c>
      <c r="AA39" s="19"/>
      <c r="AB39" s="19"/>
      <c r="AC39" s="18"/>
      <c r="AD39" s="18"/>
      <c r="AE39" s="18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6"/>
    </row>
    <row r="40" spans="1:46" ht="13.5" x14ac:dyDescent="0.15">
      <c r="A40" s="97">
        <f t="shared" si="0"/>
        <v>30</v>
      </c>
      <c r="B40" s="110" t="str">
        <f>メール情報表示順_検索!H7</f>
        <v>WML_MAILDATA_SORT_SEARCH</v>
      </c>
      <c r="C40" s="111"/>
      <c r="D40" s="111"/>
      <c r="E40" s="111"/>
      <c r="F40" s="111"/>
      <c r="G40" s="111"/>
      <c r="H40" s="111"/>
      <c r="I40" s="112"/>
      <c r="J40" s="110" t="str">
        <f>メール情報表示順_検索!AK7</f>
        <v>WSS</v>
      </c>
      <c r="K40" s="17"/>
      <c r="L40" s="116" t="str">
        <f>メール情報表示順_検索!H8</f>
        <v>メール情報表示順_検索</v>
      </c>
      <c r="M40" s="17"/>
      <c r="N40" s="17"/>
      <c r="O40" s="17"/>
      <c r="P40" s="17"/>
      <c r="Q40" s="17"/>
      <c r="R40" s="17"/>
      <c r="S40" s="14"/>
      <c r="T40" s="245">
        <f>メール情報表示順_検索!AK8</f>
        <v>4</v>
      </c>
      <c r="U40" s="255"/>
      <c r="V40" s="241">
        <f>メール情報表示順_検索!AB8</f>
        <v>152.58787536621094</v>
      </c>
      <c r="W40" s="242"/>
      <c r="X40" s="242"/>
      <c r="Y40" s="243"/>
      <c r="Z40" s="13" t="s">
        <v>911</v>
      </c>
      <c r="AA40" s="19"/>
      <c r="AB40" s="19"/>
      <c r="AC40" s="18"/>
      <c r="AD40" s="18"/>
      <c r="AE40" s="18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6"/>
    </row>
    <row r="41" spans="1:46" ht="13.5" x14ac:dyDescent="0.15">
      <c r="A41" s="97">
        <f t="shared" si="0"/>
        <v>31</v>
      </c>
      <c r="B41" s="110" t="str">
        <f>メール情報_送信予約!H7</f>
        <v>WML_MAIL_SENDPLAN</v>
      </c>
      <c r="C41" s="111"/>
      <c r="D41" s="111"/>
      <c r="E41" s="111"/>
      <c r="F41" s="111"/>
      <c r="G41" s="111"/>
      <c r="H41" s="111"/>
      <c r="I41" s="112"/>
      <c r="J41" s="110" t="str">
        <f>メール情報_送信予約!AK7</f>
        <v>WSP</v>
      </c>
      <c r="K41" s="14"/>
      <c r="L41" s="135" t="s">
        <v>984</v>
      </c>
      <c r="M41" s="17"/>
      <c r="N41" s="17"/>
      <c r="O41" s="17"/>
      <c r="P41" s="17"/>
      <c r="Q41" s="17"/>
      <c r="R41" s="17"/>
      <c r="S41" s="14"/>
      <c r="T41" s="245">
        <f>メール情報_送信予約!AK8</f>
        <v>6</v>
      </c>
      <c r="U41" s="255"/>
      <c r="V41" s="241">
        <f>メール情報_送信予約!AB8</f>
        <v>305.17575073242187</v>
      </c>
      <c r="W41" s="242"/>
      <c r="X41" s="242"/>
      <c r="Y41" s="243"/>
      <c r="Z41" s="136" t="s">
        <v>985</v>
      </c>
      <c r="AA41" s="19"/>
      <c r="AB41" s="19"/>
      <c r="AC41" s="18"/>
      <c r="AD41" s="18"/>
      <c r="AE41" s="18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6"/>
    </row>
    <row r="42" spans="1:46" ht="13.5" x14ac:dyDescent="0.15">
      <c r="A42" s="97">
        <f t="shared" si="0"/>
        <v>32</v>
      </c>
      <c r="B42" s="110" t="str">
        <f>WEBメール_転送制限!H7</f>
        <v>WML_FWLIMIT</v>
      </c>
      <c r="C42" s="111"/>
      <c r="D42" s="111"/>
      <c r="E42" s="111"/>
      <c r="F42" s="111"/>
      <c r="G42" s="111"/>
      <c r="H42" s="111"/>
      <c r="I42" s="112"/>
      <c r="J42" s="110" t="str">
        <f>WEBメール_転送制限!AK7</f>
        <v>WFL</v>
      </c>
      <c r="K42" s="14"/>
      <c r="L42" s="135" t="s">
        <v>1038</v>
      </c>
      <c r="M42" s="17"/>
      <c r="N42" s="17"/>
      <c r="O42" s="17"/>
      <c r="P42" s="17"/>
      <c r="Q42" s="17"/>
      <c r="R42" s="17"/>
      <c r="S42" s="14"/>
      <c r="T42" s="245">
        <f>WEBメール_転送制限!AK8</f>
        <v>2</v>
      </c>
      <c r="U42" s="255"/>
      <c r="V42" s="241">
        <f>WEBメール_転送制限!AB8</f>
        <v>1468.6583003997803</v>
      </c>
      <c r="W42" s="242"/>
      <c r="X42" s="242"/>
      <c r="Y42" s="243"/>
      <c r="Z42" s="136" t="s">
        <v>1033</v>
      </c>
      <c r="AA42" s="19"/>
      <c r="AB42" s="19"/>
      <c r="AC42" s="18"/>
      <c r="AD42" s="18"/>
      <c r="AE42" s="18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6"/>
    </row>
    <row r="43" spans="1:46" ht="13.5" x14ac:dyDescent="0.15">
      <c r="A43" s="97">
        <f t="shared" si="0"/>
        <v>33</v>
      </c>
      <c r="B43" s="110" t="str">
        <f>メールテンプレート!H7</f>
        <v>WML_MAIL_TEMPLATE</v>
      </c>
      <c r="C43" s="111"/>
      <c r="D43" s="111"/>
      <c r="E43" s="111"/>
      <c r="F43" s="111"/>
      <c r="G43" s="111"/>
      <c r="H43" s="111"/>
      <c r="I43" s="112"/>
      <c r="J43" s="110" t="str">
        <f>メールテンプレート!AK7</f>
        <v>WTP</v>
      </c>
      <c r="K43" s="14"/>
      <c r="L43" s="135" t="s">
        <v>1068</v>
      </c>
      <c r="M43" s="17"/>
      <c r="N43" s="17"/>
      <c r="O43" s="17"/>
      <c r="P43" s="17"/>
      <c r="Q43" s="17"/>
      <c r="R43" s="17"/>
      <c r="S43" s="14"/>
      <c r="T43" s="245">
        <f>メールテンプレート!AK8</f>
        <v>11</v>
      </c>
      <c r="U43" s="255"/>
      <c r="V43" s="241">
        <f>メールテンプレート!AB8</f>
        <v>31852.718982696533</v>
      </c>
      <c r="W43" s="242"/>
      <c r="X43" s="242"/>
      <c r="Y43" s="243"/>
      <c r="Z43" s="136" t="s">
        <v>1097</v>
      </c>
      <c r="AA43" s="19"/>
      <c r="AB43" s="19"/>
      <c r="AC43" s="18"/>
      <c r="AD43" s="18"/>
      <c r="AE43" s="18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6"/>
    </row>
    <row r="44" spans="1:46" ht="13.5" x14ac:dyDescent="0.15">
      <c r="A44" s="97">
        <f t="shared" si="0"/>
        <v>34</v>
      </c>
      <c r="B44" s="110" t="str">
        <f>メールテンプレート_ファイル!H7</f>
        <v>WML_MAIL_TEMPLATE_FILE</v>
      </c>
      <c r="C44" s="111"/>
      <c r="D44" s="111"/>
      <c r="E44" s="111"/>
      <c r="F44" s="111"/>
      <c r="G44" s="111"/>
      <c r="H44" s="111"/>
      <c r="I44" s="112"/>
      <c r="J44" s="110" t="str">
        <f>メールテンプレート_ファイル!AK7</f>
        <v>WPT</v>
      </c>
      <c r="K44" s="14"/>
      <c r="L44" s="135" t="s">
        <v>1081</v>
      </c>
      <c r="M44" s="17"/>
      <c r="N44" s="17"/>
      <c r="O44" s="17"/>
      <c r="P44" s="17"/>
      <c r="Q44" s="17"/>
      <c r="R44" s="17"/>
      <c r="S44" s="14"/>
      <c r="T44" s="245">
        <f>メールテンプレート_ファイル!AK8</f>
        <v>2</v>
      </c>
      <c r="U44" s="255"/>
      <c r="V44" s="241">
        <f>メールテンプレート_ファイル!AB8</f>
        <v>114.4409065246582</v>
      </c>
      <c r="W44" s="242"/>
      <c r="X44" s="242"/>
      <c r="Y44" s="243"/>
      <c r="Z44" s="136" t="s">
        <v>1098</v>
      </c>
      <c r="AA44" s="19"/>
      <c r="AB44" s="19"/>
      <c r="AC44" s="18"/>
      <c r="AD44" s="18"/>
      <c r="AE44" s="18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6"/>
    </row>
    <row r="45" spans="1:46" ht="13.5" x14ac:dyDescent="0.15">
      <c r="A45" s="97">
        <f t="shared" si="0"/>
        <v>35</v>
      </c>
      <c r="B45" s="110" t="str">
        <f>送信先リスト!H7</f>
        <v>WML_DESTLIST</v>
      </c>
      <c r="C45" s="111"/>
      <c r="D45" s="111"/>
      <c r="E45" s="111"/>
      <c r="F45" s="111"/>
      <c r="G45" s="111"/>
      <c r="H45" s="111"/>
      <c r="I45" s="112"/>
      <c r="J45" s="110" t="str">
        <f>送信先リスト!AK7</f>
        <v>WDL</v>
      </c>
      <c r="K45" s="14"/>
      <c r="L45" s="135" t="s">
        <v>1189</v>
      </c>
      <c r="M45" s="17"/>
      <c r="N45" s="17"/>
      <c r="O45" s="17"/>
      <c r="P45" s="17"/>
      <c r="Q45" s="17"/>
      <c r="R45" s="17"/>
      <c r="S45" s="14"/>
      <c r="T45" s="245">
        <f>送信先リスト!AK8</f>
        <v>7</v>
      </c>
      <c r="U45" s="255"/>
      <c r="V45" s="241">
        <f>送信先リスト!AB8</f>
        <v>31738.278076171875</v>
      </c>
      <c r="W45" s="242"/>
      <c r="X45" s="242"/>
      <c r="Y45" s="243"/>
      <c r="Z45" s="136" t="s">
        <v>1192</v>
      </c>
      <c r="AA45" s="19"/>
      <c r="AB45" s="19"/>
      <c r="AC45" s="18"/>
      <c r="AD45" s="18"/>
      <c r="AE45" s="18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6"/>
    </row>
    <row r="46" spans="1:46" ht="13.5" x14ac:dyDescent="0.15">
      <c r="A46" s="97">
        <f t="shared" si="0"/>
        <v>36</v>
      </c>
      <c r="B46" s="110" t="str">
        <f>送信先リスト_送信先!H7</f>
        <v>WML_DESTLIST_ADDRESS</v>
      </c>
      <c r="C46" s="111"/>
      <c r="D46" s="111"/>
      <c r="E46" s="111"/>
      <c r="F46" s="111"/>
      <c r="G46" s="111"/>
      <c r="H46" s="111"/>
      <c r="I46" s="112"/>
      <c r="J46" s="110" t="str">
        <f>送信先リスト_送信先!AK7</f>
        <v>WDA</v>
      </c>
      <c r="K46" s="14"/>
      <c r="L46" s="135" t="s">
        <v>1190</v>
      </c>
      <c r="M46" s="17"/>
      <c r="N46" s="17"/>
      <c r="O46" s="17"/>
      <c r="P46" s="17"/>
      <c r="Q46" s="17"/>
      <c r="R46" s="17"/>
      <c r="S46" s="14"/>
      <c r="T46" s="245">
        <f>送信先リスト_送信先!AK8</f>
        <v>4</v>
      </c>
      <c r="U46" s="255"/>
      <c r="V46" s="241">
        <f>送信先リスト_送信先!AB8</f>
        <v>152.58787536621094</v>
      </c>
      <c r="W46" s="242"/>
      <c r="X46" s="242"/>
      <c r="Y46" s="243"/>
      <c r="Z46" s="136" t="s">
        <v>1193</v>
      </c>
      <c r="AA46" s="19"/>
      <c r="AB46" s="19"/>
      <c r="AC46" s="18"/>
      <c r="AD46" s="18"/>
      <c r="AE46" s="18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6"/>
    </row>
    <row r="47" spans="1:46" ht="13.5" x14ac:dyDescent="0.15">
      <c r="A47" s="97">
        <f t="shared" si="0"/>
        <v>37</v>
      </c>
      <c r="B47" s="171" t="str">
        <f>送信先リスト_アクセス設定!H7</f>
        <v>WML_DESTLIST_ACCESS_CONF</v>
      </c>
      <c r="C47" s="111"/>
      <c r="D47" s="111"/>
      <c r="E47" s="111"/>
      <c r="F47" s="111"/>
      <c r="G47" s="111"/>
      <c r="H47" s="111"/>
      <c r="I47" s="112"/>
      <c r="J47" s="110" t="str">
        <f>送信先リスト_アクセス設定!AK7</f>
        <v>WLA</v>
      </c>
      <c r="K47" s="14"/>
      <c r="L47" s="135" t="s">
        <v>1191</v>
      </c>
      <c r="M47" s="17"/>
      <c r="N47" s="17"/>
      <c r="O47" s="17"/>
      <c r="P47" s="17"/>
      <c r="Q47" s="17"/>
      <c r="R47" s="17"/>
      <c r="S47" s="14"/>
      <c r="T47" s="245">
        <f>送信先リスト_アクセス設定!AK8</f>
        <v>4</v>
      </c>
      <c r="U47" s="255"/>
      <c r="V47" s="241">
        <f>送信先リスト_アクセス設定!AB8</f>
        <v>114.4409065246582</v>
      </c>
      <c r="W47" s="242"/>
      <c r="X47" s="242"/>
      <c r="Y47" s="243"/>
      <c r="Z47" s="136" t="s">
        <v>1194</v>
      </c>
      <c r="AA47" s="19"/>
      <c r="AB47" s="19"/>
      <c r="AC47" s="18"/>
      <c r="AD47" s="18"/>
      <c r="AE47" s="18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6"/>
    </row>
    <row r="48" spans="1:46" ht="13.5" x14ac:dyDescent="0.15">
      <c r="A48" s="97">
        <f t="shared" si="0"/>
        <v>38</v>
      </c>
      <c r="B48" s="171" t="str">
        <f>メールログ集計!H7</f>
        <v>WML_LOG_COUNT</v>
      </c>
      <c r="C48" s="111"/>
      <c r="D48" s="111"/>
      <c r="E48" s="111"/>
      <c r="F48" s="111"/>
      <c r="G48" s="111"/>
      <c r="H48" s="111"/>
      <c r="I48" s="112"/>
      <c r="J48" s="110" t="str">
        <f>メールログ集計!AK7</f>
        <v>WLC</v>
      </c>
      <c r="K48" s="14"/>
      <c r="L48" s="135" t="str">
        <f ca="1">メールログ集計!H8</f>
        <v>メールログ集計</v>
      </c>
      <c r="M48" s="17"/>
      <c r="N48" s="17"/>
      <c r="O48" s="17"/>
      <c r="P48" s="17"/>
      <c r="Q48" s="17"/>
      <c r="R48" s="17"/>
      <c r="S48" s="14"/>
      <c r="T48" s="245">
        <f>メールログ集計!AK8</f>
        <v>6</v>
      </c>
      <c r="U48" s="255"/>
      <c r="V48" s="241">
        <f>メールログ集計!AB8</f>
        <v>267.02878189086914</v>
      </c>
      <c r="W48" s="242"/>
      <c r="X48" s="242"/>
      <c r="Y48" s="243"/>
      <c r="Z48" s="136" t="s">
        <v>1265</v>
      </c>
      <c r="AA48" s="19"/>
      <c r="AB48" s="19"/>
      <c r="AC48" s="18"/>
      <c r="AD48" s="18"/>
      <c r="AE48" s="18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6"/>
    </row>
    <row r="49" spans="1:46" ht="13.5" x14ac:dyDescent="0.15">
      <c r="A49" s="97">
        <f t="shared" si="0"/>
        <v>39</v>
      </c>
      <c r="B49" s="171" t="str">
        <f>メールログ集計_自動削除!H7</f>
        <v>WML_LOG_COUNT_ADEL</v>
      </c>
      <c r="C49" s="111"/>
      <c r="D49" s="111"/>
      <c r="E49" s="111"/>
      <c r="F49" s="111"/>
      <c r="G49" s="111"/>
      <c r="H49" s="111"/>
      <c r="I49" s="112"/>
      <c r="J49" s="110" t="str">
        <f>メールログ集計_自動削除!AK7</f>
        <v>WLD</v>
      </c>
      <c r="K49" s="14"/>
      <c r="L49" s="135" t="s">
        <v>1272</v>
      </c>
      <c r="M49" s="17"/>
      <c r="N49" s="17"/>
      <c r="O49" s="17"/>
      <c r="P49" s="17"/>
      <c r="Q49" s="17"/>
      <c r="R49" s="17"/>
      <c r="S49" s="14"/>
      <c r="T49" s="245">
        <f>メールログ集計_自動削除!AK8</f>
        <v>7</v>
      </c>
      <c r="U49" s="255"/>
      <c r="V49" s="241">
        <f>メールログ集計_自動削除!AB8</f>
        <v>343.32271957397461</v>
      </c>
      <c r="W49" s="242"/>
      <c r="X49" s="242"/>
      <c r="Y49" s="243"/>
      <c r="Z49" s="136" t="s">
        <v>1273</v>
      </c>
      <c r="AA49" s="19"/>
      <c r="AB49" s="19"/>
      <c r="AC49" s="18"/>
      <c r="AD49" s="18"/>
      <c r="AE49" s="18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6"/>
    </row>
    <row r="50" spans="1:46" ht="13.5" x14ac:dyDescent="0.15">
      <c r="A50" s="97">
        <f t="shared" si="0"/>
        <v>40</v>
      </c>
      <c r="B50" s="171" t="str">
        <f>メールログ集計_集計結果!H7</f>
        <v>WML_LOG_COUNT_SUM</v>
      </c>
      <c r="C50" s="111"/>
      <c r="D50" s="111"/>
      <c r="E50" s="111"/>
      <c r="F50" s="111"/>
      <c r="G50" s="111"/>
      <c r="H50" s="111"/>
      <c r="I50" s="112"/>
      <c r="J50" s="110" t="str">
        <f>メールログ集計_集計結果!AK7</f>
        <v>WLS</v>
      </c>
      <c r="K50" s="14"/>
      <c r="L50" s="135" t="s">
        <v>1292</v>
      </c>
      <c r="M50" s="17"/>
      <c r="N50" s="17"/>
      <c r="O50" s="17"/>
      <c r="P50" s="17"/>
      <c r="Q50" s="17"/>
      <c r="R50" s="17"/>
      <c r="S50" s="14"/>
      <c r="T50" s="245">
        <f>メールログ集計_集計結果!AK8</f>
        <v>8</v>
      </c>
      <c r="U50" s="255"/>
      <c r="V50" s="241">
        <f>メールログ集計_集計結果!AB8</f>
        <v>534.05756378173828</v>
      </c>
      <c r="W50" s="242"/>
      <c r="X50" s="242"/>
      <c r="Y50" s="243"/>
      <c r="Z50" s="136" t="s">
        <v>1291</v>
      </c>
      <c r="AA50" s="19"/>
      <c r="AB50" s="19"/>
      <c r="AC50" s="18"/>
      <c r="AD50" s="18"/>
      <c r="AE50" s="18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6"/>
    </row>
    <row r="51" spans="1:46" ht="13.5" x14ac:dyDescent="0.15">
      <c r="A51" s="97"/>
      <c r="B51" s="110"/>
      <c r="C51" s="111"/>
      <c r="D51" s="111"/>
      <c r="E51" s="111"/>
      <c r="F51" s="111"/>
      <c r="G51" s="111"/>
      <c r="H51" s="111"/>
      <c r="I51" s="112"/>
      <c r="J51" s="28"/>
      <c r="K51" s="17"/>
      <c r="L51" s="20"/>
      <c r="M51" s="17"/>
      <c r="N51" s="17"/>
      <c r="O51" s="17"/>
      <c r="P51" s="17"/>
      <c r="Q51" s="17"/>
      <c r="R51" s="17"/>
      <c r="S51" s="72"/>
      <c r="T51" s="259"/>
      <c r="U51" s="260"/>
      <c r="V51" s="258"/>
      <c r="W51" s="253"/>
      <c r="X51" s="253"/>
      <c r="Y51" s="254"/>
      <c r="Z51" s="13"/>
      <c r="AA51" s="19"/>
      <c r="AB51" s="19"/>
      <c r="AC51" s="18"/>
      <c r="AD51" s="18"/>
      <c r="AE51" s="18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6"/>
    </row>
    <row r="52" spans="1:46" ht="13.5" x14ac:dyDescent="0.15">
      <c r="T52" s="256">
        <f>SUM(T11:T51)</f>
        <v>303</v>
      </c>
      <c r="U52" s="257"/>
      <c r="V52" s="252">
        <f>SUM(V11:V51)</f>
        <v>436534.83793830872</v>
      </c>
      <c r="W52" s="253"/>
      <c r="X52" s="253"/>
      <c r="Y52" s="254"/>
    </row>
  </sheetData>
  <mergeCells count="101">
    <mergeCell ref="V36:Y36"/>
    <mergeCell ref="T40:U40"/>
    <mergeCell ref="T28:U28"/>
    <mergeCell ref="T33:U33"/>
    <mergeCell ref="V37:Y37"/>
    <mergeCell ref="T34:U34"/>
    <mergeCell ref="T29:U29"/>
    <mergeCell ref="T24:U24"/>
    <mergeCell ref="V50:Y50"/>
    <mergeCell ref="T49:U49"/>
    <mergeCell ref="V49:Y49"/>
    <mergeCell ref="T48:U48"/>
    <mergeCell ref="T47:U47"/>
    <mergeCell ref="V47:Y47"/>
    <mergeCell ref="V48:Y48"/>
    <mergeCell ref="V32:Y32"/>
    <mergeCell ref="V38:Y38"/>
    <mergeCell ref="V35:Y35"/>
    <mergeCell ref="T46:U46"/>
    <mergeCell ref="V25:Y25"/>
    <mergeCell ref="T30:U30"/>
    <mergeCell ref="T25:U25"/>
    <mergeCell ref="V44:Y44"/>
    <mergeCell ref="T41:U41"/>
    <mergeCell ref="V30:Y30"/>
    <mergeCell ref="V33:Y33"/>
    <mergeCell ref="V34:Y34"/>
    <mergeCell ref="V27:Y27"/>
    <mergeCell ref="V29:Y29"/>
    <mergeCell ref="T27:U27"/>
    <mergeCell ref="T18:U18"/>
    <mergeCell ref="T16:U16"/>
    <mergeCell ref="V14:Y14"/>
    <mergeCell ref="T14:U14"/>
    <mergeCell ref="V28:Y28"/>
    <mergeCell ref="V24:Y24"/>
    <mergeCell ref="V21:Y21"/>
    <mergeCell ref="V26:Y26"/>
    <mergeCell ref="T22:U22"/>
    <mergeCell ref="T17:U17"/>
    <mergeCell ref="V17:Y17"/>
    <mergeCell ref="T20:U20"/>
    <mergeCell ref="V20:Y20"/>
    <mergeCell ref="T21:U21"/>
    <mergeCell ref="T19:U19"/>
    <mergeCell ref="V19:Y19"/>
    <mergeCell ref="T23:U23"/>
    <mergeCell ref="V23:Y23"/>
    <mergeCell ref="T26:U26"/>
    <mergeCell ref="A1:M2"/>
    <mergeCell ref="A3:M3"/>
    <mergeCell ref="N1:U1"/>
    <mergeCell ref="N2:U3"/>
    <mergeCell ref="T13:U13"/>
    <mergeCell ref="T11:U11"/>
    <mergeCell ref="V13:Y13"/>
    <mergeCell ref="V15:Y15"/>
    <mergeCell ref="T15:U15"/>
    <mergeCell ref="V11:Y11"/>
    <mergeCell ref="T12:U12"/>
    <mergeCell ref="V12:Y12"/>
    <mergeCell ref="V52:Y52"/>
    <mergeCell ref="T36:U36"/>
    <mergeCell ref="V40:Y40"/>
    <mergeCell ref="T31:U31"/>
    <mergeCell ref="V31:Y31"/>
    <mergeCell ref="T52:U52"/>
    <mergeCell ref="V51:Y51"/>
    <mergeCell ref="V45:Y45"/>
    <mergeCell ref="V39:Y39"/>
    <mergeCell ref="T50:U50"/>
    <mergeCell ref="T51:U51"/>
    <mergeCell ref="T45:U45"/>
    <mergeCell ref="T32:U32"/>
    <mergeCell ref="V46:Y46"/>
    <mergeCell ref="T43:U43"/>
    <mergeCell ref="T38:U38"/>
    <mergeCell ref="V41:Y41"/>
    <mergeCell ref="T42:U42"/>
    <mergeCell ref="V43:Y43"/>
    <mergeCell ref="T37:U37"/>
    <mergeCell ref="T44:U44"/>
    <mergeCell ref="V42:Y42"/>
    <mergeCell ref="T39:U39"/>
    <mergeCell ref="T35:U35"/>
    <mergeCell ref="AP1:AT1"/>
    <mergeCell ref="AP2:AT2"/>
    <mergeCell ref="AP3:AT3"/>
    <mergeCell ref="AK1:AO1"/>
    <mergeCell ref="AK2:AO2"/>
    <mergeCell ref="V22:Y22"/>
    <mergeCell ref="AK3:AO3"/>
    <mergeCell ref="AP6:AT6"/>
    <mergeCell ref="AP7:AT7"/>
    <mergeCell ref="AF1:AJ1"/>
    <mergeCell ref="V1:AE1"/>
    <mergeCell ref="V2:AE3"/>
    <mergeCell ref="AF8:AJ8"/>
    <mergeCell ref="AF2:AJ3"/>
    <mergeCell ref="V18:Y18"/>
    <mergeCell ref="V16:Y16"/>
  </mergeCells>
  <phoneticPr fontId="2"/>
  <hyperlinks>
    <hyperlink ref="L12" location="アカウント使用者!A1" display="=アカウント使用者!H8"/>
    <hyperlink ref="L11" location="アカウント!A1" display="=アカウント!H8"/>
    <hyperlink ref="L15" location="アカウント並び順!A1" display="=アカウント並び順!H8"/>
    <hyperlink ref="L16" location="アカウントディスク使用量!A1" display="=アカウントディスク使用量!H8"/>
    <hyperlink ref="L22" location="受信済みメールUIDL!A1" display="=受信済みメールUIDL!H8"/>
    <hyperlink ref="L23" location="メール情報!A1" display="メール情報!A1"/>
    <hyperlink ref="L24" location="メールヘッダ情報!A1" display="=メールヘッダ情報!H8"/>
    <hyperlink ref="L25" location="メール本文!A1" display="=メール本文!H8"/>
    <hyperlink ref="L26" location="メール添付ファイル!A1" display="=メール添付ファイル!H8"/>
    <hyperlink ref="L27" location="送信先!A1" display="=送信先!H8"/>
    <hyperlink ref="L28" location="ラベル!A1" display="=ラベル!H8"/>
    <hyperlink ref="L29" location="'メール-ラベル'!A1" display="='メール-ラベル'!H8"/>
    <hyperlink ref="L30" location="フィルター!A1" display="=フィルター!H8"/>
    <hyperlink ref="L32" location="フィルター条件!A1" display="=フィルター条件!H8"/>
    <hyperlink ref="L33" location="フィルター適用順!A1" display="=フィルター適用順!H8"/>
    <hyperlink ref="L34" location="メール自動削除設定!A1" display="=メール自動削除設定!H8"/>
    <hyperlink ref="L35" location="メール履歴!A1" display="=メール履歴!H8"/>
    <hyperlink ref="L36" location="メール履歴_送信先!A1" display="=メール履歴_送信先!H8"/>
    <hyperlink ref="L37" location="WEBメール管理者設定!A1" display="=WEBメール管理者設定!H8"/>
    <hyperlink ref="L38" location="送受信ログ自動削除設定!A1" display="=送受信ログ自動削除設定!H8"/>
    <hyperlink ref="L39" location="メール情報表示順!A1" display="=メール情報表示順!H8"/>
    <hyperlink ref="L17" location="アカウント_受信サーバ情報!A1" display="アカウント_受信サーバ情報!A1"/>
    <hyperlink ref="L40" location="メール情報表示順_検索!A1" display="メール情報表示順_検索!A1"/>
    <hyperlink ref="L41" location="メール情報_送信予約!A1" display="メール情報_送信予約"/>
    <hyperlink ref="L31" location="フィルター_転送先アドレス!A1" display="フィルター_転送先アドレス!A1"/>
    <hyperlink ref="L42" location="一覧!A1" display="WEBメール_転送制限"/>
    <hyperlink ref="L14" location="アカウント署名!A1" display="アカウント署名!A1"/>
    <hyperlink ref="L43" location="メールテンプレート!A1" display="メールテンプレート"/>
    <hyperlink ref="L44" location="メールテンプレート_ファイル!A1" display="メールテンプレート_ファイル"/>
    <hyperlink ref="L18" location="アカウント_受信ロック!A1" display="アカウント_受信ロック!A1"/>
    <hyperlink ref="L13" location="アカウント代理人!A1" display="アカウント代理人!A1"/>
    <hyperlink ref="L45" location="送信先リスト!A1" display="送信先リスト"/>
    <hyperlink ref="L46" location="送信先リスト_送信先!A1" display="送信先リスト_送信先"/>
    <hyperlink ref="L47" location="送信先リスト_アクセス設定!A1" display="送信先リスト_アクセス設定"/>
    <hyperlink ref="L48" location="メールログ集計!A1" display="メールログ集計"/>
    <hyperlink ref="L50" location="メールログ集計_集計結果!A1" display="メールログ集計_集計結果!A1"/>
    <hyperlink ref="L49" location="ショートメールログ集計_自動削除!A1" display="ショートメールログ集計_自動削除!A1"/>
    <hyperlink ref="L19" location="アカウント_受信情報!A1" display="アカウント_受信情報!A1"/>
    <hyperlink ref="L21" location="ディレクトリ!A1" display="=ディレクトリ!H8"/>
    <hyperlink ref="L20" location="通知管理!Print_Titles" display="通知管理!Print_Titles"/>
  </hyperlinks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1"/>
  <dimension ref="A1:AU149"/>
  <sheetViews>
    <sheetView zoomScale="85" zoomScaleNormal="85" zoomScaleSheetLayoutView="85" workbookViewId="0">
      <selection sqref="A1:M2"/>
    </sheetView>
  </sheetViews>
  <sheetFormatPr defaultColWidth="3.125" defaultRowHeight="12" x14ac:dyDescent="0.15"/>
  <cols>
    <col min="1" max="16384" width="3.125" style="1"/>
  </cols>
  <sheetData>
    <row r="1" spans="1:47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79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99</v>
      </c>
      <c r="AL2" s="222"/>
      <c r="AM2" s="222"/>
      <c r="AN2" s="222"/>
      <c r="AO2" s="222"/>
      <c r="AP2" s="221" t="s">
        <v>99</v>
      </c>
      <c r="AQ2" s="222"/>
      <c r="AR2" s="222"/>
      <c r="AS2" s="222"/>
      <c r="AT2" s="222"/>
    </row>
    <row r="3" spans="1:47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2010-03-17</v>
      </c>
      <c r="AL3" s="222"/>
      <c r="AM3" s="222"/>
      <c r="AN3" s="222"/>
      <c r="AO3" s="222"/>
      <c r="AP3" s="221" t="d">
        <v>2014-04-21</v>
      </c>
      <c r="AQ3" s="222"/>
      <c r="AR3" s="222"/>
      <c r="AS3" s="222"/>
      <c r="AT3" s="222"/>
    </row>
    <row r="4" spans="1:47" ht="15" customHeight="1" x14ac:dyDescent="0.1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50"/>
      <c r="AL4" s="51"/>
      <c r="AM4" s="51"/>
      <c r="AN4" s="51"/>
      <c r="AO4" s="51"/>
      <c r="AP4" s="50"/>
      <c r="AQ4" s="51"/>
      <c r="AR4" s="51"/>
      <c r="AS4" s="51"/>
      <c r="AT4" s="51"/>
      <c r="AU4" s="7"/>
    </row>
    <row r="5" spans="1:47" x14ac:dyDescent="0.1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AM5" s="39"/>
      <c r="AN5" s="39"/>
      <c r="AO5" s="39"/>
      <c r="AP5" s="39"/>
      <c r="AQ5" s="39"/>
      <c r="AR5" s="39"/>
      <c r="AS5" s="39"/>
      <c r="AT5" s="40"/>
    </row>
    <row r="6" spans="1:47" ht="13.5" x14ac:dyDescent="0.15">
      <c r="A6" s="46" t="s">
        <v>187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AM6" s="7"/>
      <c r="AN6" s="7"/>
      <c r="AO6" s="7"/>
      <c r="AP6" s="7"/>
      <c r="AQ6" s="7"/>
      <c r="AR6" s="7"/>
      <c r="AS6" s="7"/>
      <c r="AT6" s="42"/>
    </row>
    <row r="7" spans="1:47" x14ac:dyDescent="0.15">
      <c r="A7" s="4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AM7" s="7"/>
      <c r="AN7" s="7"/>
      <c r="AO7" s="7"/>
      <c r="AP7" s="7"/>
      <c r="AQ7" s="7"/>
      <c r="AR7" s="7"/>
      <c r="AS7" s="7"/>
      <c r="AT7" s="42"/>
    </row>
    <row r="8" spans="1:47" x14ac:dyDescent="0.15">
      <c r="A8" s="4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AM8" s="7"/>
      <c r="AN8" s="7"/>
      <c r="AO8" s="7"/>
      <c r="AP8" s="7"/>
      <c r="AQ8" s="7"/>
      <c r="AR8" s="7"/>
      <c r="AS8" s="7"/>
      <c r="AT8" s="42"/>
    </row>
    <row r="9" spans="1:47" x14ac:dyDescent="0.15">
      <c r="A9" s="4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AM9" s="7"/>
      <c r="AN9" s="7"/>
      <c r="AO9" s="7"/>
      <c r="AP9" s="7"/>
      <c r="AQ9" s="7"/>
      <c r="AR9" s="7"/>
      <c r="AS9" s="7"/>
      <c r="AT9" s="42"/>
    </row>
    <row r="10" spans="1:47" x14ac:dyDescent="0.15">
      <c r="A10" s="4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AM10" s="7"/>
      <c r="AN10" s="7"/>
      <c r="AO10" s="7"/>
      <c r="AP10" s="7"/>
      <c r="AQ10" s="7"/>
      <c r="AR10" s="7"/>
      <c r="AS10" s="7"/>
      <c r="AT10" s="42"/>
    </row>
    <row r="11" spans="1:47" x14ac:dyDescent="0.15">
      <c r="A11" s="4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AM11" s="7"/>
      <c r="AN11" s="7"/>
      <c r="AO11" s="7"/>
      <c r="AP11" s="7"/>
      <c r="AQ11" s="7"/>
      <c r="AR11" s="7"/>
      <c r="AS11" s="7"/>
      <c r="AT11" s="42"/>
    </row>
    <row r="12" spans="1:47" x14ac:dyDescent="0.15">
      <c r="A12" s="4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AM12" s="7"/>
      <c r="AN12" s="7"/>
      <c r="AO12" s="7"/>
      <c r="AP12" s="7"/>
      <c r="AQ12" s="7"/>
      <c r="AR12" s="7"/>
      <c r="AS12" s="7"/>
      <c r="AT12" s="42"/>
    </row>
    <row r="13" spans="1:47" x14ac:dyDescent="0.15">
      <c r="A13" s="4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AM13" s="7"/>
      <c r="AN13" s="7"/>
      <c r="AO13" s="7"/>
      <c r="AP13" s="7"/>
      <c r="AQ13" s="7"/>
      <c r="AR13" s="7"/>
      <c r="AS13" s="7"/>
      <c r="AT13" s="42"/>
    </row>
    <row r="14" spans="1:47" x14ac:dyDescent="0.15">
      <c r="A14" s="4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AM14" s="7"/>
      <c r="AN14" s="7"/>
      <c r="AO14" s="7"/>
      <c r="AP14" s="7"/>
      <c r="AQ14" s="7"/>
      <c r="AR14" s="7"/>
      <c r="AS14" s="7"/>
      <c r="AT14" s="42"/>
    </row>
    <row r="15" spans="1:47" x14ac:dyDescent="0.15">
      <c r="A15" s="4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AM15" s="7"/>
      <c r="AN15" s="7"/>
      <c r="AO15" s="7"/>
      <c r="AP15" s="7"/>
      <c r="AQ15" s="7"/>
      <c r="AR15" s="7"/>
      <c r="AS15" s="7"/>
      <c r="AT15" s="42"/>
    </row>
    <row r="16" spans="1:47" x14ac:dyDescent="0.15">
      <c r="A16" s="4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AM16" s="7"/>
      <c r="AN16" s="7"/>
      <c r="AO16" s="7"/>
      <c r="AP16" s="7"/>
      <c r="AQ16" s="7"/>
      <c r="AR16" s="7"/>
      <c r="AS16" s="7"/>
      <c r="AT16" s="42"/>
    </row>
    <row r="17" spans="1:46" x14ac:dyDescent="0.15">
      <c r="A17" s="4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AM17" s="7"/>
      <c r="AN17" s="7"/>
      <c r="AO17" s="7"/>
      <c r="AP17" s="7"/>
      <c r="AQ17" s="7"/>
      <c r="AR17" s="7"/>
      <c r="AS17" s="7"/>
      <c r="AT17" s="42"/>
    </row>
    <row r="18" spans="1:46" x14ac:dyDescent="0.15">
      <c r="A18" s="4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AM18" s="7"/>
      <c r="AN18" s="7"/>
      <c r="AO18" s="7"/>
      <c r="AP18" s="7"/>
      <c r="AQ18" s="7"/>
      <c r="AR18" s="7"/>
      <c r="AS18" s="7"/>
      <c r="AT18" s="42"/>
    </row>
    <row r="19" spans="1:46" x14ac:dyDescent="0.15">
      <c r="A19" s="4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AM19" s="7"/>
      <c r="AN19" s="7"/>
      <c r="AO19" s="7"/>
      <c r="AP19" s="7"/>
      <c r="AQ19" s="7"/>
      <c r="AR19" s="7"/>
      <c r="AS19" s="7"/>
      <c r="AT19" s="42"/>
    </row>
    <row r="20" spans="1:46" x14ac:dyDescent="0.15">
      <c r="A20" s="4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42"/>
    </row>
    <row r="21" spans="1:46" x14ac:dyDescent="0.15">
      <c r="A21" s="4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42"/>
    </row>
    <row r="22" spans="1:46" x14ac:dyDescent="0.15">
      <c r="A22" s="4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42"/>
    </row>
    <row r="23" spans="1:46" x14ac:dyDescent="0.15">
      <c r="A23" s="4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42"/>
    </row>
    <row r="24" spans="1:46" x14ac:dyDescent="0.15">
      <c r="A24" s="4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42"/>
    </row>
    <row r="25" spans="1:46" x14ac:dyDescent="0.15">
      <c r="A25" s="4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42"/>
    </row>
    <row r="26" spans="1:46" x14ac:dyDescent="0.15">
      <c r="A26" s="4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42"/>
    </row>
    <row r="27" spans="1:46" x14ac:dyDescent="0.15">
      <c r="A27" s="4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42"/>
    </row>
    <row r="28" spans="1:46" x14ac:dyDescent="0.15">
      <c r="A28" s="4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42"/>
    </row>
    <row r="29" spans="1:46" x14ac:dyDescent="0.15">
      <c r="A29" s="4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42"/>
    </row>
    <row r="30" spans="1:46" x14ac:dyDescent="0.15">
      <c r="A30" s="4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42"/>
    </row>
    <row r="31" spans="1:46" x14ac:dyDescent="0.15">
      <c r="A31" s="4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42"/>
    </row>
    <row r="32" spans="1:46" x14ac:dyDescent="0.15">
      <c r="A32" s="4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42"/>
    </row>
    <row r="33" spans="1:46" x14ac:dyDescent="0.15">
      <c r="A33" s="4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42"/>
    </row>
    <row r="34" spans="1:46" x14ac:dyDescent="0.15">
      <c r="A34" s="4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42"/>
    </row>
    <row r="35" spans="1:46" x14ac:dyDescent="0.15">
      <c r="A35" s="4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42"/>
    </row>
    <row r="36" spans="1:46" x14ac:dyDescent="0.15">
      <c r="A36" s="4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42"/>
    </row>
    <row r="37" spans="1:46" x14ac:dyDescent="0.15">
      <c r="A37" s="4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42"/>
    </row>
    <row r="38" spans="1:46" x14ac:dyDescent="0.15">
      <c r="A38" s="4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42"/>
    </row>
    <row r="39" spans="1:46" x14ac:dyDescent="0.15">
      <c r="A39" s="4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42"/>
    </row>
    <row r="40" spans="1:46" x14ac:dyDescent="0.15">
      <c r="A40" s="4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42"/>
    </row>
    <row r="41" spans="1:46" x14ac:dyDescent="0.15">
      <c r="A41" s="4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42"/>
    </row>
    <row r="42" spans="1:46" x14ac:dyDescent="0.15">
      <c r="A42" s="4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42"/>
    </row>
    <row r="43" spans="1:46" x14ac:dyDescent="0.15">
      <c r="A43" s="4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42"/>
    </row>
    <row r="44" spans="1:46" x14ac:dyDescent="0.15">
      <c r="A44" s="4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42"/>
    </row>
    <row r="45" spans="1:46" x14ac:dyDescent="0.15">
      <c r="A45" s="4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42"/>
    </row>
    <row r="46" spans="1:46" x14ac:dyDescent="0.15">
      <c r="A46" s="4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42"/>
    </row>
    <row r="47" spans="1:46" x14ac:dyDescent="0.15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5"/>
    </row>
    <row r="49" spans="1:46" x14ac:dyDescent="0.15">
      <c r="B49" s="7"/>
      <c r="C49" s="7"/>
      <c r="D49" s="7"/>
      <c r="E49" s="7"/>
      <c r="F49" s="7"/>
      <c r="G49" s="7"/>
      <c r="H49" s="7"/>
      <c r="I49" s="7"/>
      <c r="J49" s="7"/>
    </row>
    <row r="50" spans="1:46" x14ac:dyDescent="0.15">
      <c r="B50" s="7"/>
      <c r="C50" s="7"/>
      <c r="D50" s="7"/>
      <c r="E50" s="7"/>
      <c r="F50" s="7"/>
      <c r="G50" s="7"/>
      <c r="H50" s="7"/>
      <c r="I50" s="7"/>
      <c r="J50" s="7"/>
    </row>
    <row r="51" spans="1:46" x14ac:dyDescent="0.15">
      <c r="B51" s="7"/>
      <c r="C51" s="7"/>
      <c r="D51" s="7"/>
      <c r="E51" s="7"/>
      <c r="F51" s="7"/>
      <c r="G51" s="7"/>
      <c r="H51" s="7"/>
      <c r="I51" s="7"/>
      <c r="J51" s="7"/>
    </row>
    <row r="52" spans="1:46" x14ac:dyDescent="0.15">
      <c r="B52" s="7"/>
      <c r="C52" s="7"/>
      <c r="D52" s="7"/>
      <c r="E52" s="7"/>
      <c r="F52" s="7"/>
      <c r="G52" s="7"/>
      <c r="H52" s="7"/>
      <c r="I52" s="7"/>
      <c r="J52" s="7"/>
    </row>
    <row r="55" spans="1:46" x14ac:dyDescent="0.1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</row>
    <row r="56" spans="1:46" x14ac:dyDescent="0.15">
      <c r="A56" s="4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AM56" s="7"/>
      <c r="AN56" s="7"/>
      <c r="AO56" s="7"/>
      <c r="AP56" s="7"/>
      <c r="AQ56" s="7"/>
      <c r="AR56" s="7"/>
      <c r="AS56" s="7"/>
      <c r="AT56" s="42"/>
    </row>
    <row r="57" spans="1:46" ht="13.5" x14ac:dyDescent="0.15">
      <c r="A57" s="46" t="s">
        <v>188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AM57" s="7"/>
      <c r="AN57" s="7"/>
      <c r="AO57" s="7"/>
      <c r="AP57" s="7"/>
      <c r="AQ57" s="7"/>
      <c r="AR57" s="7"/>
      <c r="AS57" s="7"/>
      <c r="AT57" s="42"/>
    </row>
    <row r="58" spans="1:46" x14ac:dyDescent="0.15">
      <c r="A58" s="4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AM58" s="7"/>
      <c r="AN58" s="7"/>
      <c r="AO58" s="7"/>
      <c r="AP58" s="7"/>
      <c r="AQ58" s="7"/>
      <c r="AR58" s="7"/>
      <c r="AS58" s="7"/>
      <c r="AT58" s="42"/>
    </row>
    <row r="59" spans="1:46" x14ac:dyDescent="0.15">
      <c r="A59" s="4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AM59" s="7"/>
      <c r="AN59" s="7"/>
      <c r="AO59" s="7"/>
      <c r="AP59" s="7"/>
      <c r="AQ59" s="7"/>
      <c r="AR59" s="7"/>
      <c r="AS59" s="7"/>
      <c r="AT59" s="42"/>
    </row>
    <row r="60" spans="1:46" x14ac:dyDescent="0.15">
      <c r="A60" s="4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AM60" s="7"/>
      <c r="AN60" s="7"/>
      <c r="AO60" s="7"/>
      <c r="AP60" s="7"/>
      <c r="AQ60" s="7"/>
      <c r="AR60" s="7"/>
      <c r="AS60" s="7"/>
      <c r="AT60" s="42"/>
    </row>
    <row r="61" spans="1:46" x14ac:dyDescent="0.15">
      <c r="A61" s="4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AM61" s="7"/>
      <c r="AN61" s="7"/>
      <c r="AO61" s="7"/>
      <c r="AP61" s="7"/>
      <c r="AQ61" s="7"/>
      <c r="AR61" s="7"/>
      <c r="AS61" s="7"/>
      <c r="AT61" s="42"/>
    </row>
    <row r="62" spans="1:46" x14ac:dyDescent="0.15">
      <c r="A62" s="4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AM62" s="7"/>
      <c r="AN62" s="7"/>
      <c r="AO62" s="7"/>
      <c r="AP62" s="7"/>
      <c r="AQ62" s="7"/>
      <c r="AR62" s="7"/>
      <c r="AS62" s="7"/>
      <c r="AT62" s="42"/>
    </row>
    <row r="63" spans="1:46" x14ac:dyDescent="0.15">
      <c r="A63" s="4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AM63" s="7"/>
      <c r="AN63" s="7"/>
      <c r="AO63" s="7"/>
      <c r="AP63" s="7"/>
      <c r="AQ63" s="7"/>
      <c r="AR63" s="7"/>
      <c r="AS63" s="7"/>
      <c r="AT63" s="42"/>
    </row>
    <row r="64" spans="1:46" x14ac:dyDescent="0.15">
      <c r="A64" s="4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AM64" s="7"/>
      <c r="AN64" s="7"/>
      <c r="AO64" s="7"/>
      <c r="AP64" s="7"/>
      <c r="AQ64" s="7"/>
      <c r="AR64" s="7"/>
      <c r="AS64" s="7"/>
      <c r="AT64" s="42"/>
    </row>
    <row r="65" spans="1:46" x14ac:dyDescent="0.15">
      <c r="A65" s="4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AM65" s="7"/>
      <c r="AN65" s="7"/>
      <c r="AO65" s="7"/>
      <c r="AP65" s="7"/>
      <c r="AQ65" s="7"/>
      <c r="AR65" s="7"/>
      <c r="AS65" s="7"/>
      <c r="AT65" s="42"/>
    </row>
    <row r="66" spans="1:46" x14ac:dyDescent="0.15">
      <c r="A66" s="4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AM66" s="7"/>
      <c r="AN66" s="7"/>
      <c r="AO66" s="7"/>
      <c r="AP66" s="7"/>
      <c r="AQ66" s="7"/>
      <c r="AR66" s="7"/>
      <c r="AS66" s="7"/>
      <c r="AT66" s="42"/>
    </row>
    <row r="67" spans="1:46" x14ac:dyDescent="0.15">
      <c r="A67" s="4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AM67" s="7"/>
      <c r="AN67" s="7"/>
      <c r="AO67" s="7"/>
      <c r="AP67" s="7"/>
      <c r="AQ67" s="7"/>
      <c r="AR67" s="7"/>
      <c r="AS67" s="7"/>
      <c r="AT67" s="42"/>
    </row>
    <row r="68" spans="1:46" x14ac:dyDescent="0.15">
      <c r="A68" s="4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AM68" s="7"/>
      <c r="AN68" s="7"/>
      <c r="AO68" s="7"/>
      <c r="AP68" s="7"/>
      <c r="AQ68" s="7"/>
      <c r="AR68" s="7"/>
      <c r="AS68" s="7"/>
      <c r="AT68" s="42"/>
    </row>
    <row r="69" spans="1:46" x14ac:dyDescent="0.15">
      <c r="A69" s="4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AM69" s="7"/>
      <c r="AN69" s="7"/>
      <c r="AO69" s="7"/>
      <c r="AP69" s="7"/>
      <c r="AQ69" s="7"/>
      <c r="AR69" s="7"/>
      <c r="AS69" s="7"/>
      <c r="AT69" s="42"/>
    </row>
    <row r="70" spans="1:46" x14ac:dyDescent="0.15">
      <c r="A70" s="4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AM70" s="7"/>
      <c r="AN70" s="7"/>
      <c r="AO70" s="7"/>
      <c r="AP70" s="7"/>
      <c r="AQ70" s="7"/>
      <c r="AR70" s="7"/>
      <c r="AS70" s="7"/>
      <c r="AT70" s="42"/>
    </row>
    <row r="71" spans="1:46" x14ac:dyDescent="0.15">
      <c r="A71" s="4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42"/>
    </row>
    <row r="72" spans="1:46" x14ac:dyDescent="0.15">
      <c r="A72" s="4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42"/>
    </row>
    <row r="73" spans="1:46" x14ac:dyDescent="0.15">
      <c r="A73" s="4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42"/>
    </row>
    <row r="74" spans="1:46" x14ac:dyDescent="0.15">
      <c r="A74" s="4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42"/>
    </row>
    <row r="75" spans="1:46" x14ac:dyDescent="0.15">
      <c r="A75" s="4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42"/>
    </row>
    <row r="76" spans="1:46" x14ac:dyDescent="0.15">
      <c r="A76" s="4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42"/>
    </row>
    <row r="77" spans="1:46" x14ac:dyDescent="0.15">
      <c r="A77" s="4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42"/>
    </row>
    <row r="78" spans="1:46" x14ac:dyDescent="0.15">
      <c r="A78" s="4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42"/>
    </row>
    <row r="79" spans="1:46" x14ac:dyDescent="0.15">
      <c r="A79" s="4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42"/>
    </row>
    <row r="80" spans="1:46" x14ac:dyDescent="0.15">
      <c r="A80" s="4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42"/>
    </row>
    <row r="81" spans="1:46" x14ac:dyDescent="0.15">
      <c r="A81" s="4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42"/>
    </row>
    <row r="82" spans="1:46" x14ac:dyDescent="0.15">
      <c r="A82" s="4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42"/>
    </row>
    <row r="83" spans="1:46" x14ac:dyDescent="0.15">
      <c r="A83" s="4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42"/>
    </row>
    <row r="84" spans="1:46" x14ac:dyDescent="0.15">
      <c r="A84" s="4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42"/>
    </row>
    <row r="85" spans="1:46" x14ac:dyDescent="0.15">
      <c r="A85" s="4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42"/>
    </row>
    <row r="86" spans="1:46" x14ac:dyDescent="0.15">
      <c r="A86" s="4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42"/>
    </row>
    <row r="87" spans="1:46" x14ac:dyDescent="0.15">
      <c r="A87" s="4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42"/>
    </row>
    <row r="88" spans="1:46" x14ac:dyDescent="0.15">
      <c r="A88" s="4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42"/>
    </row>
    <row r="89" spans="1:46" x14ac:dyDescent="0.15">
      <c r="A89" s="4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42"/>
    </row>
    <row r="90" spans="1:46" x14ac:dyDescent="0.15">
      <c r="A90" s="4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42"/>
    </row>
    <row r="91" spans="1:46" x14ac:dyDescent="0.15">
      <c r="A91" s="4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42"/>
    </row>
    <row r="92" spans="1:46" x14ac:dyDescent="0.15">
      <c r="A92" s="4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42"/>
    </row>
    <row r="93" spans="1:46" x14ac:dyDescent="0.15">
      <c r="A93" s="4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42"/>
    </row>
    <row r="94" spans="1:46" x14ac:dyDescent="0.15">
      <c r="A94" s="4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42"/>
    </row>
    <row r="95" spans="1:46" x14ac:dyDescent="0.15">
      <c r="A95" s="4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42"/>
    </row>
    <row r="96" spans="1:46" x14ac:dyDescent="0.15">
      <c r="A96" s="4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42"/>
    </row>
    <row r="97" spans="1:46" x14ac:dyDescent="0.15">
      <c r="A97" s="4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42"/>
    </row>
    <row r="98" spans="1:46" x14ac:dyDescent="0.15">
      <c r="A98" s="43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5"/>
    </row>
    <row r="100" spans="1:46" x14ac:dyDescent="0.15">
      <c r="B100" s="7"/>
      <c r="C100" s="7"/>
      <c r="D100" s="7"/>
      <c r="E100" s="7"/>
      <c r="F100" s="7"/>
      <c r="G100" s="7"/>
      <c r="H100" s="7"/>
      <c r="I100" s="7"/>
      <c r="J100" s="7"/>
    </row>
    <row r="101" spans="1:46" x14ac:dyDescent="0.15">
      <c r="B101" s="7"/>
      <c r="C101" s="7"/>
      <c r="D101" s="7"/>
      <c r="E101" s="7"/>
      <c r="F101" s="7"/>
      <c r="G101" s="7"/>
      <c r="H101" s="7"/>
      <c r="I101" s="7"/>
      <c r="J101" s="7"/>
    </row>
    <row r="102" spans="1:46" x14ac:dyDescent="0.15">
      <c r="B102" s="7"/>
      <c r="C102" s="7"/>
      <c r="D102" s="7"/>
      <c r="E102" s="7"/>
      <c r="F102" s="7"/>
      <c r="G102" s="7"/>
      <c r="H102" s="7"/>
      <c r="I102" s="7"/>
      <c r="J102" s="7"/>
    </row>
    <row r="103" spans="1:46" x14ac:dyDescent="0.15">
      <c r="B103" s="7"/>
      <c r="C103" s="7"/>
      <c r="D103" s="7"/>
      <c r="E103" s="7"/>
      <c r="F103" s="7"/>
      <c r="G103" s="7"/>
      <c r="H103" s="7"/>
      <c r="I103" s="7"/>
      <c r="J103" s="7"/>
    </row>
    <row r="106" spans="1:46" x14ac:dyDescent="0.1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</row>
    <row r="107" spans="1:46" x14ac:dyDescent="0.15">
      <c r="A107" s="38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AM107" s="39"/>
      <c r="AN107" s="39"/>
      <c r="AO107" s="39"/>
      <c r="AP107" s="39"/>
      <c r="AQ107" s="39"/>
      <c r="AR107" s="39"/>
      <c r="AS107" s="39"/>
      <c r="AT107" s="40"/>
    </row>
    <row r="108" spans="1:46" ht="13.5" x14ac:dyDescent="0.15">
      <c r="A108" s="46" t="s">
        <v>187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AM108" s="7"/>
      <c r="AN108" s="7"/>
      <c r="AO108" s="7"/>
      <c r="AP108" s="7"/>
      <c r="AQ108" s="7"/>
      <c r="AR108" s="7"/>
      <c r="AS108" s="7"/>
      <c r="AT108" s="42"/>
    </row>
    <row r="109" spans="1:46" x14ac:dyDescent="0.15">
      <c r="A109" s="4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AM109" s="7"/>
      <c r="AN109" s="7"/>
      <c r="AO109" s="7"/>
      <c r="AP109" s="7"/>
      <c r="AQ109" s="7"/>
      <c r="AR109" s="7"/>
      <c r="AS109" s="7"/>
      <c r="AT109" s="42"/>
    </row>
    <row r="110" spans="1:46" x14ac:dyDescent="0.15">
      <c r="A110" s="4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AM110" s="7"/>
      <c r="AN110" s="7"/>
      <c r="AO110" s="7"/>
      <c r="AP110" s="7"/>
      <c r="AQ110" s="7"/>
      <c r="AR110" s="7"/>
      <c r="AS110" s="7"/>
      <c r="AT110" s="42"/>
    </row>
    <row r="111" spans="1:46" x14ac:dyDescent="0.15">
      <c r="A111" s="4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AM111" s="7"/>
      <c r="AN111" s="7"/>
      <c r="AO111" s="7"/>
      <c r="AP111" s="7"/>
      <c r="AQ111" s="7"/>
      <c r="AR111" s="7"/>
      <c r="AS111" s="7"/>
      <c r="AT111" s="42"/>
    </row>
    <row r="112" spans="1:46" x14ac:dyDescent="0.15">
      <c r="A112" s="4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AM112" s="7"/>
      <c r="AN112" s="7"/>
      <c r="AO112" s="7"/>
      <c r="AP112" s="7"/>
      <c r="AQ112" s="7"/>
      <c r="AR112" s="7"/>
      <c r="AS112" s="7"/>
      <c r="AT112" s="42"/>
    </row>
    <row r="113" spans="1:46" x14ac:dyDescent="0.15">
      <c r="A113" s="4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AM113" s="7"/>
      <c r="AN113" s="7"/>
      <c r="AO113" s="7"/>
      <c r="AP113" s="7"/>
      <c r="AQ113" s="7"/>
      <c r="AR113" s="7"/>
      <c r="AS113" s="7"/>
      <c r="AT113" s="42"/>
    </row>
    <row r="114" spans="1:46" x14ac:dyDescent="0.15">
      <c r="A114" s="4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AM114" s="7"/>
      <c r="AN114" s="7"/>
      <c r="AO114" s="7"/>
      <c r="AP114" s="7"/>
      <c r="AQ114" s="7"/>
      <c r="AR114" s="7"/>
      <c r="AS114" s="7"/>
      <c r="AT114" s="42"/>
    </row>
    <row r="115" spans="1:46" x14ac:dyDescent="0.15">
      <c r="A115" s="4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AM115" s="7"/>
      <c r="AN115" s="7"/>
      <c r="AO115" s="7"/>
      <c r="AP115" s="7"/>
      <c r="AQ115" s="7"/>
      <c r="AR115" s="7"/>
      <c r="AS115" s="7"/>
      <c r="AT115" s="42"/>
    </row>
    <row r="116" spans="1:46" x14ac:dyDescent="0.15">
      <c r="A116" s="4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AM116" s="7"/>
      <c r="AN116" s="7"/>
      <c r="AO116" s="7"/>
      <c r="AP116" s="7"/>
      <c r="AQ116" s="7"/>
      <c r="AR116" s="7"/>
      <c r="AS116" s="7"/>
      <c r="AT116" s="42"/>
    </row>
    <row r="117" spans="1:46" x14ac:dyDescent="0.15">
      <c r="A117" s="4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AM117" s="7"/>
      <c r="AN117" s="7"/>
      <c r="AO117" s="7"/>
      <c r="AP117" s="7"/>
      <c r="AQ117" s="7"/>
      <c r="AR117" s="7"/>
      <c r="AS117" s="7"/>
      <c r="AT117" s="42"/>
    </row>
    <row r="118" spans="1:46" x14ac:dyDescent="0.15">
      <c r="A118" s="4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AM118" s="7"/>
      <c r="AN118" s="7"/>
      <c r="AO118" s="7"/>
      <c r="AP118" s="7"/>
      <c r="AQ118" s="7"/>
      <c r="AR118" s="7"/>
      <c r="AS118" s="7"/>
      <c r="AT118" s="42"/>
    </row>
    <row r="119" spans="1:46" x14ac:dyDescent="0.15">
      <c r="A119" s="4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AM119" s="7"/>
      <c r="AN119" s="7"/>
      <c r="AO119" s="7"/>
      <c r="AP119" s="7"/>
      <c r="AQ119" s="7"/>
      <c r="AR119" s="7"/>
      <c r="AS119" s="7"/>
      <c r="AT119" s="42"/>
    </row>
    <row r="120" spans="1:46" x14ac:dyDescent="0.15">
      <c r="A120" s="4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AM120" s="7"/>
      <c r="AN120" s="7"/>
      <c r="AO120" s="7"/>
      <c r="AP120" s="7"/>
      <c r="AQ120" s="7"/>
      <c r="AR120" s="7"/>
      <c r="AS120" s="7"/>
      <c r="AT120" s="42"/>
    </row>
    <row r="121" spans="1:46" x14ac:dyDescent="0.15">
      <c r="A121" s="4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AM121" s="7"/>
      <c r="AN121" s="7"/>
      <c r="AO121" s="7"/>
      <c r="AP121" s="7"/>
      <c r="AQ121" s="7"/>
      <c r="AR121" s="7"/>
      <c r="AS121" s="7"/>
      <c r="AT121" s="42"/>
    </row>
    <row r="122" spans="1:46" x14ac:dyDescent="0.15">
      <c r="A122" s="4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42"/>
    </row>
    <row r="123" spans="1:46" x14ac:dyDescent="0.15">
      <c r="A123" s="4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42"/>
    </row>
    <row r="124" spans="1:46" x14ac:dyDescent="0.15">
      <c r="A124" s="4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42"/>
    </row>
    <row r="125" spans="1:46" x14ac:dyDescent="0.15">
      <c r="A125" s="4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42"/>
    </row>
    <row r="126" spans="1:46" x14ac:dyDescent="0.15">
      <c r="A126" s="4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42"/>
    </row>
    <row r="127" spans="1:46" x14ac:dyDescent="0.15">
      <c r="A127" s="4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42"/>
    </row>
    <row r="128" spans="1:46" x14ac:dyDescent="0.15">
      <c r="A128" s="4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42"/>
    </row>
    <row r="129" spans="1:46" x14ac:dyDescent="0.15">
      <c r="A129" s="4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42"/>
    </row>
    <row r="130" spans="1:46" x14ac:dyDescent="0.15">
      <c r="A130" s="4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42"/>
    </row>
    <row r="131" spans="1:46" x14ac:dyDescent="0.15">
      <c r="A131" s="4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42"/>
    </row>
    <row r="132" spans="1:46" x14ac:dyDescent="0.15">
      <c r="A132" s="4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42"/>
    </row>
    <row r="133" spans="1:46" x14ac:dyDescent="0.15">
      <c r="A133" s="4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42"/>
    </row>
    <row r="134" spans="1:46" x14ac:dyDescent="0.15">
      <c r="A134" s="4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42"/>
    </row>
    <row r="135" spans="1:46" x14ac:dyDescent="0.15">
      <c r="A135" s="4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42"/>
    </row>
    <row r="136" spans="1:46" x14ac:dyDescent="0.15">
      <c r="A136" s="4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42"/>
    </row>
    <row r="137" spans="1:46" x14ac:dyDescent="0.15">
      <c r="A137" s="4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42"/>
    </row>
    <row r="138" spans="1:46" x14ac:dyDescent="0.15">
      <c r="A138" s="4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42"/>
    </row>
    <row r="139" spans="1:46" x14ac:dyDescent="0.15">
      <c r="A139" s="4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42"/>
    </row>
    <row r="140" spans="1:46" x14ac:dyDescent="0.15">
      <c r="A140" s="4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42"/>
    </row>
    <row r="141" spans="1:46" x14ac:dyDescent="0.15">
      <c r="A141" s="4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42"/>
    </row>
    <row r="142" spans="1:46" x14ac:dyDescent="0.15">
      <c r="A142" s="4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42"/>
    </row>
    <row r="143" spans="1:46" x14ac:dyDescent="0.15">
      <c r="A143" s="4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42"/>
    </row>
    <row r="144" spans="1:46" x14ac:dyDescent="0.15">
      <c r="A144" s="4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42"/>
    </row>
    <row r="145" spans="1:46" x14ac:dyDescent="0.15">
      <c r="A145" s="4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42"/>
    </row>
    <row r="146" spans="1:46" x14ac:dyDescent="0.15">
      <c r="A146" s="4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42"/>
    </row>
    <row r="147" spans="1:46" x14ac:dyDescent="0.15">
      <c r="A147" s="4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42"/>
    </row>
    <row r="148" spans="1:46" x14ac:dyDescent="0.15">
      <c r="A148" s="4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42"/>
    </row>
    <row r="149" spans="1:46" x14ac:dyDescent="0.15">
      <c r="A149" s="43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5"/>
    </row>
  </sheetData>
  <mergeCells count="14">
    <mergeCell ref="A1:M2"/>
    <mergeCell ref="A3:M3"/>
    <mergeCell ref="AF2:AJ3"/>
    <mergeCell ref="V1:AE1"/>
    <mergeCell ref="V2:AE3"/>
    <mergeCell ref="N1:U1"/>
    <mergeCell ref="N2:U3"/>
    <mergeCell ref="AF1:AJ1"/>
    <mergeCell ref="AP1:AT1"/>
    <mergeCell ref="AP2:AT2"/>
    <mergeCell ref="AP3:AT3"/>
    <mergeCell ref="AK1:AO1"/>
    <mergeCell ref="AK2:AO2"/>
    <mergeCell ref="AK3:AO3"/>
  </mergeCells>
  <phoneticPr fontId="2"/>
  <pageMargins left="0.19685039370078741" right="0.19685039370078741" top="0.19685039370078741" bottom="0.19685039370078741" header="0.51181102362204722" footer="0.51181102362204722"/>
  <pageSetup paperSize="9" scale="89" orientation="landscape" r:id="rId1"/>
  <headerFooter alignWithMargins="0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2"/>
  <dimension ref="A1:AU60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242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243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2009-08-21</v>
      </c>
      <c r="AL3" s="222"/>
      <c r="AM3" s="222"/>
      <c r="AN3" s="222"/>
      <c r="AO3" s="222"/>
      <c r="AP3" s="221" t="d">
        <v>2017-08-08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SUM(Z11:AB47)</f>
        <v>11868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244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17" t="s">
        <v>425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245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246</v>
      </c>
      <c r="AG7" s="10"/>
      <c r="AH7" s="10"/>
      <c r="AI7" s="10"/>
      <c r="AJ7" s="11"/>
      <c r="AK7" s="12" t="s">
        <v>255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254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116</v>
      </c>
      <c r="W8" s="10"/>
      <c r="X8" s="10"/>
      <c r="Y8" s="10"/>
      <c r="Z8" s="17"/>
      <c r="AA8" s="21"/>
      <c r="AB8" s="274">
        <f>(AB6*AB7)/1024/1024</f>
        <v>113182.05655288696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COUNTA(B11:B107)</f>
        <v>50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247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248</v>
      </c>
      <c r="S10" s="104"/>
      <c r="T10" s="104"/>
      <c r="U10" s="105"/>
      <c r="V10" s="103" t="s">
        <v>249</v>
      </c>
      <c r="W10" s="105"/>
      <c r="X10" s="103" t="s">
        <v>59</v>
      </c>
      <c r="Y10" s="104"/>
      <c r="Z10" s="237" t="s">
        <v>250</v>
      </c>
      <c r="AA10" s="208"/>
      <c r="AB10" s="209"/>
      <c r="AC10" s="237" t="s">
        <v>251</v>
      </c>
      <c r="AD10" s="273"/>
      <c r="AE10" s="209"/>
      <c r="AF10" s="103" t="s">
        <v>252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282</v>
      </c>
      <c r="Y11" s="266"/>
      <c r="Z11" s="236">
        <v>4</v>
      </c>
      <c r="AA11" s="202"/>
      <c r="AB11" s="203"/>
      <c r="AC11" s="264" t="s">
        <v>102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60" si="0">A11+1</f>
        <v>2</v>
      </c>
      <c r="B12" s="27" t="s">
        <v>260</v>
      </c>
      <c r="C12" s="31"/>
      <c r="D12" s="31"/>
      <c r="E12" s="31"/>
      <c r="F12" s="31"/>
      <c r="G12" s="32"/>
      <c r="H12" s="33" t="s">
        <v>261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282</v>
      </c>
      <c r="Y12" s="266"/>
      <c r="Z12" s="236">
        <v>4</v>
      </c>
      <c r="AA12" s="202"/>
      <c r="AB12" s="203"/>
      <c r="AC12" s="264" t="s">
        <v>124</v>
      </c>
      <c r="AD12" s="267"/>
      <c r="AE12" s="268"/>
      <c r="AF12" s="34" t="s">
        <v>263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104</v>
      </c>
      <c r="C13" s="31"/>
      <c r="D13" s="31"/>
      <c r="E13" s="31"/>
      <c r="F13" s="31"/>
      <c r="G13" s="32"/>
      <c r="H13" s="33" t="s">
        <v>100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95</v>
      </c>
      <c r="S13" s="202"/>
      <c r="T13" s="202"/>
      <c r="U13" s="203"/>
      <c r="V13" s="235"/>
      <c r="W13" s="203"/>
      <c r="X13" s="264" t="s">
        <v>282</v>
      </c>
      <c r="Y13" s="266"/>
      <c r="Z13" s="236">
        <v>4</v>
      </c>
      <c r="AA13" s="202"/>
      <c r="AB13" s="203"/>
      <c r="AC13" s="264"/>
      <c r="AD13" s="267"/>
      <c r="AE13" s="268"/>
      <c r="AF13" s="34" t="s">
        <v>262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258</v>
      </c>
      <c r="C14" s="31"/>
      <c r="D14" s="31"/>
      <c r="E14" s="31"/>
      <c r="F14" s="31"/>
      <c r="G14" s="32"/>
      <c r="H14" s="33" t="s">
        <v>259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123</v>
      </c>
      <c r="S14" s="202"/>
      <c r="T14" s="202"/>
      <c r="U14" s="203"/>
      <c r="V14" s="235"/>
      <c r="W14" s="203"/>
      <c r="X14" s="235">
        <v>200</v>
      </c>
      <c r="Y14" s="203"/>
      <c r="Z14" s="236">
        <v>600</v>
      </c>
      <c r="AA14" s="202"/>
      <c r="AB14" s="203"/>
      <c r="AC14" s="264" t="s">
        <v>101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277</v>
      </c>
      <c r="C15" s="31"/>
      <c r="D15" s="31"/>
      <c r="E15" s="31"/>
      <c r="F15" s="31"/>
      <c r="G15" s="32"/>
      <c r="H15" s="33" t="s">
        <v>278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226</v>
      </c>
      <c r="S15" s="202"/>
      <c r="T15" s="202"/>
      <c r="U15" s="203"/>
      <c r="V15" s="235"/>
      <c r="W15" s="203"/>
      <c r="X15" s="235">
        <v>256</v>
      </c>
      <c r="Y15" s="203"/>
      <c r="Z15" s="236">
        <v>768</v>
      </c>
      <c r="AA15" s="202"/>
      <c r="AB15" s="203"/>
      <c r="AC15" s="264" t="s">
        <v>101</v>
      </c>
      <c r="AD15" s="267"/>
      <c r="AE15" s="268"/>
      <c r="AF15" s="34" t="s">
        <v>279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264</v>
      </c>
      <c r="C16" s="31"/>
      <c r="D16" s="31"/>
      <c r="E16" s="31"/>
      <c r="F16" s="31"/>
      <c r="G16" s="32"/>
      <c r="H16" s="33" t="s">
        <v>265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253</v>
      </c>
      <c r="S16" s="202"/>
      <c r="T16" s="202"/>
      <c r="U16" s="203"/>
      <c r="V16" s="235"/>
      <c r="W16" s="203"/>
      <c r="X16" s="235">
        <v>100</v>
      </c>
      <c r="Y16" s="203"/>
      <c r="Z16" s="236">
        <v>300</v>
      </c>
      <c r="AA16" s="202"/>
      <c r="AB16" s="203"/>
      <c r="AC16" s="264" t="s">
        <v>96</v>
      </c>
      <c r="AD16" s="267"/>
      <c r="AE16" s="268"/>
      <c r="AF16" s="34" t="s">
        <v>266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284</v>
      </c>
      <c r="C17" s="31"/>
      <c r="D17" s="31"/>
      <c r="E17" s="31"/>
      <c r="F17" s="31"/>
      <c r="G17" s="32"/>
      <c r="H17" s="33" t="s">
        <v>281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95</v>
      </c>
      <c r="S17" s="202"/>
      <c r="T17" s="202"/>
      <c r="U17" s="203"/>
      <c r="V17" s="235"/>
      <c r="W17" s="203"/>
      <c r="X17" s="264" t="s">
        <v>282</v>
      </c>
      <c r="Y17" s="266"/>
      <c r="Z17" s="236">
        <v>4</v>
      </c>
      <c r="AA17" s="202"/>
      <c r="AB17" s="203"/>
      <c r="AC17" s="264" t="s">
        <v>162</v>
      </c>
      <c r="AD17" s="267"/>
      <c r="AE17" s="268"/>
      <c r="AF17" s="34" t="s">
        <v>280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267</v>
      </c>
      <c r="C18" s="31"/>
      <c r="D18" s="31"/>
      <c r="E18" s="31"/>
      <c r="F18" s="31"/>
      <c r="G18" s="32"/>
      <c r="H18" s="33" t="s">
        <v>268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253</v>
      </c>
      <c r="S18" s="202"/>
      <c r="T18" s="202"/>
      <c r="U18" s="203"/>
      <c r="V18" s="71"/>
      <c r="W18" s="70"/>
      <c r="X18" s="235">
        <v>100</v>
      </c>
      <c r="Y18" s="203"/>
      <c r="Z18" s="236">
        <v>300</v>
      </c>
      <c r="AA18" s="202"/>
      <c r="AB18" s="203"/>
      <c r="AC18" s="264"/>
      <c r="AD18" s="267"/>
      <c r="AE18" s="268"/>
      <c r="AF18" s="34" t="s">
        <v>269</v>
      </c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270</v>
      </c>
      <c r="C19" s="31"/>
      <c r="D19" s="31"/>
      <c r="E19" s="31"/>
      <c r="F19" s="31"/>
      <c r="G19" s="32"/>
      <c r="H19" s="33" t="s">
        <v>271</v>
      </c>
      <c r="I19" s="31"/>
      <c r="J19" s="31"/>
      <c r="K19" s="31"/>
      <c r="L19" s="31"/>
      <c r="M19" s="31"/>
      <c r="N19" s="31"/>
      <c r="O19" s="31"/>
      <c r="P19" s="31"/>
      <c r="Q19" s="32"/>
      <c r="R19" s="235" t="s">
        <v>253</v>
      </c>
      <c r="S19" s="202"/>
      <c r="T19" s="202"/>
      <c r="U19" s="203"/>
      <c r="V19" s="71"/>
      <c r="W19" s="70"/>
      <c r="X19" s="235">
        <v>100</v>
      </c>
      <c r="Y19" s="203"/>
      <c r="Z19" s="236">
        <v>300</v>
      </c>
      <c r="AA19" s="202"/>
      <c r="AB19" s="203"/>
      <c r="AC19" s="264"/>
      <c r="AD19" s="267"/>
      <c r="AE19" s="268"/>
      <c r="AF19" s="34" t="s">
        <v>272</v>
      </c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 t="s">
        <v>273</v>
      </c>
      <c r="C20" s="31"/>
      <c r="D20" s="31"/>
      <c r="E20" s="31"/>
      <c r="F20" s="31"/>
      <c r="G20" s="32"/>
      <c r="H20" s="33" t="s">
        <v>274</v>
      </c>
      <c r="I20" s="31"/>
      <c r="J20" s="31"/>
      <c r="K20" s="31"/>
      <c r="L20" s="31"/>
      <c r="M20" s="31"/>
      <c r="N20" s="31"/>
      <c r="O20" s="31"/>
      <c r="P20" s="31"/>
      <c r="Q20" s="32"/>
      <c r="R20" s="235" t="s">
        <v>95</v>
      </c>
      <c r="S20" s="202"/>
      <c r="T20" s="202"/>
      <c r="U20" s="203"/>
      <c r="V20" s="71"/>
      <c r="W20" s="70"/>
      <c r="X20" s="264" t="s">
        <v>282</v>
      </c>
      <c r="Y20" s="266"/>
      <c r="Z20" s="236">
        <v>4</v>
      </c>
      <c r="AA20" s="202"/>
      <c r="AB20" s="203"/>
      <c r="AC20" s="264" t="s">
        <v>101</v>
      </c>
      <c r="AD20" s="267"/>
      <c r="AE20" s="268"/>
      <c r="AF20" s="34" t="s">
        <v>276</v>
      </c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27" t="s">
        <v>301</v>
      </c>
      <c r="C21" s="127"/>
      <c r="D21" s="127"/>
      <c r="E21" s="127"/>
      <c r="F21" s="127"/>
      <c r="G21" s="128"/>
      <c r="H21" s="33" t="s">
        <v>300</v>
      </c>
      <c r="I21" s="127"/>
      <c r="J21" s="127"/>
      <c r="K21" s="127"/>
      <c r="L21" s="127"/>
      <c r="M21" s="127"/>
      <c r="N21" s="127"/>
      <c r="O21" s="127"/>
      <c r="P21" s="127"/>
      <c r="Q21" s="128"/>
      <c r="R21" s="235" t="s">
        <v>95</v>
      </c>
      <c r="S21" s="202"/>
      <c r="T21" s="202"/>
      <c r="U21" s="203"/>
      <c r="V21" s="235"/>
      <c r="W21" s="203"/>
      <c r="X21" s="264" t="s">
        <v>282</v>
      </c>
      <c r="Y21" s="266"/>
      <c r="Z21" s="236">
        <v>4</v>
      </c>
      <c r="AA21" s="202"/>
      <c r="AB21" s="203"/>
      <c r="AC21" s="264" t="s">
        <v>101</v>
      </c>
      <c r="AD21" s="267"/>
      <c r="AE21" s="268"/>
      <c r="AF21" s="34" t="s">
        <v>299</v>
      </c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124"/>
    </row>
    <row r="22" spans="1:47" s="125" customFormat="1" ht="13.5" customHeight="1" x14ac:dyDescent="0.15">
      <c r="A22" s="30">
        <f t="shared" si="0"/>
        <v>12</v>
      </c>
      <c r="B22" s="27" t="s">
        <v>285</v>
      </c>
      <c r="C22" s="127"/>
      <c r="D22" s="127"/>
      <c r="E22" s="127"/>
      <c r="F22" s="127"/>
      <c r="G22" s="128"/>
      <c r="H22" s="33" t="s">
        <v>290</v>
      </c>
      <c r="I22" s="127"/>
      <c r="J22" s="127"/>
      <c r="K22" s="127"/>
      <c r="L22" s="127"/>
      <c r="M22" s="127"/>
      <c r="N22" s="127"/>
      <c r="O22" s="127"/>
      <c r="P22" s="127"/>
      <c r="Q22" s="128"/>
      <c r="R22" s="235" t="s">
        <v>253</v>
      </c>
      <c r="S22" s="202"/>
      <c r="T22" s="202"/>
      <c r="U22" s="203"/>
      <c r="V22" s="235"/>
      <c r="W22" s="203"/>
      <c r="X22" s="235">
        <v>100</v>
      </c>
      <c r="Y22" s="203"/>
      <c r="Z22" s="236">
        <v>300</v>
      </c>
      <c r="AA22" s="202"/>
      <c r="AB22" s="203"/>
      <c r="AC22" s="264" t="s">
        <v>101</v>
      </c>
      <c r="AD22" s="267"/>
      <c r="AE22" s="268"/>
      <c r="AF22" s="34" t="s">
        <v>295</v>
      </c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31"/>
    </row>
    <row r="23" spans="1:47" s="125" customFormat="1" ht="13.5" customHeight="1" x14ac:dyDescent="0.15">
      <c r="A23" s="30">
        <f t="shared" si="0"/>
        <v>13</v>
      </c>
      <c r="B23" s="27" t="s">
        <v>286</v>
      </c>
      <c r="C23" s="127"/>
      <c r="D23" s="127"/>
      <c r="E23" s="127"/>
      <c r="F23" s="127"/>
      <c r="G23" s="128"/>
      <c r="H23" s="33" t="s">
        <v>291</v>
      </c>
      <c r="I23" s="127"/>
      <c r="J23" s="127"/>
      <c r="K23" s="127"/>
      <c r="L23" s="127"/>
      <c r="M23" s="127"/>
      <c r="N23" s="127"/>
      <c r="O23" s="127"/>
      <c r="P23" s="127"/>
      <c r="Q23" s="128"/>
      <c r="R23" s="235" t="s">
        <v>95</v>
      </c>
      <c r="S23" s="202"/>
      <c r="T23" s="202"/>
      <c r="U23" s="203"/>
      <c r="V23" s="235"/>
      <c r="W23" s="203"/>
      <c r="X23" s="264" t="s">
        <v>282</v>
      </c>
      <c r="Y23" s="266"/>
      <c r="Z23" s="236">
        <v>4</v>
      </c>
      <c r="AA23" s="202"/>
      <c r="AB23" s="203"/>
      <c r="AC23" s="264" t="s">
        <v>101</v>
      </c>
      <c r="AD23" s="267"/>
      <c r="AE23" s="268"/>
      <c r="AF23" s="34" t="s">
        <v>296</v>
      </c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27" t="s">
        <v>287</v>
      </c>
      <c r="C24" s="127"/>
      <c r="D24" s="127"/>
      <c r="E24" s="127"/>
      <c r="F24" s="127"/>
      <c r="G24" s="128"/>
      <c r="H24" s="33" t="s">
        <v>292</v>
      </c>
      <c r="I24" s="127"/>
      <c r="J24" s="127"/>
      <c r="K24" s="127"/>
      <c r="L24" s="127"/>
      <c r="M24" s="127"/>
      <c r="N24" s="127"/>
      <c r="O24" s="127"/>
      <c r="P24" s="127"/>
      <c r="Q24" s="128"/>
      <c r="R24" s="235" t="s">
        <v>253</v>
      </c>
      <c r="S24" s="202"/>
      <c r="T24" s="202"/>
      <c r="U24" s="203"/>
      <c r="V24" s="129"/>
      <c r="W24" s="130"/>
      <c r="X24" s="235">
        <v>100</v>
      </c>
      <c r="Y24" s="203"/>
      <c r="Z24" s="236">
        <v>300</v>
      </c>
      <c r="AA24" s="271"/>
      <c r="AB24" s="272"/>
      <c r="AC24" s="264" t="s">
        <v>101</v>
      </c>
      <c r="AD24" s="267"/>
      <c r="AE24" s="268"/>
      <c r="AF24" s="34" t="s">
        <v>297</v>
      </c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s="125" customFormat="1" ht="13.5" customHeight="1" x14ac:dyDescent="0.15">
      <c r="A25" s="30">
        <f t="shared" si="0"/>
        <v>15</v>
      </c>
      <c r="B25" s="27" t="s">
        <v>288</v>
      </c>
      <c r="C25" s="127"/>
      <c r="D25" s="127"/>
      <c r="E25" s="127"/>
      <c r="F25" s="127"/>
      <c r="G25" s="128"/>
      <c r="H25" s="33" t="s">
        <v>293</v>
      </c>
      <c r="I25" s="127"/>
      <c r="J25" s="127"/>
      <c r="K25" s="127"/>
      <c r="L25" s="127"/>
      <c r="M25" s="127"/>
      <c r="N25" s="127"/>
      <c r="O25" s="127"/>
      <c r="P25" s="127"/>
      <c r="Q25" s="128"/>
      <c r="R25" s="235" t="s">
        <v>253</v>
      </c>
      <c r="S25" s="202"/>
      <c r="T25" s="202"/>
      <c r="U25" s="203"/>
      <c r="V25" s="129"/>
      <c r="W25" s="130"/>
      <c r="X25" s="235">
        <v>100</v>
      </c>
      <c r="Y25" s="203"/>
      <c r="Z25" s="236">
        <v>300</v>
      </c>
      <c r="AA25" s="271"/>
      <c r="AB25" s="272"/>
      <c r="AC25" s="264" t="s">
        <v>101</v>
      </c>
      <c r="AD25" s="267"/>
      <c r="AE25" s="268"/>
      <c r="AF25" s="34" t="s">
        <v>298</v>
      </c>
      <c r="AG25" s="35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3"/>
      <c r="AU25" s="131"/>
    </row>
    <row r="26" spans="1:47" ht="13.5" x14ac:dyDescent="0.15">
      <c r="A26" s="30">
        <f t="shared" si="0"/>
        <v>16</v>
      </c>
      <c r="B26" s="27" t="s">
        <v>289</v>
      </c>
      <c r="C26" s="31"/>
      <c r="D26" s="31"/>
      <c r="E26" s="31"/>
      <c r="F26" s="31"/>
      <c r="G26" s="32"/>
      <c r="H26" s="33" t="s">
        <v>294</v>
      </c>
      <c r="I26" s="31"/>
      <c r="J26" s="31"/>
      <c r="K26" s="31"/>
      <c r="L26" s="31"/>
      <c r="M26" s="31"/>
      <c r="N26" s="31"/>
      <c r="O26" s="31"/>
      <c r="P26" s="31"/>
      <c r="Q26" s="32"/>
      <c r="R26" s="235" t="s">
        <v>95</v>
      </c>
      <c r="S26" s="202"/>
      <c r="T26" s="202"/>
      <c r="U26" s="203"/>
      <c r="V26" s="235"/>
      <c r="W26" s="203"/>
      <c r="X26" s="264" t="s">
        <v>282</v>
      </c>
      <c r="Y26" s="266"/>
      <c r="Z26" s="236">
        <v>4</v>
      </c>
      <c r="AA26" s="202"/>
      <c r="AB26" s="203"/>
      <c r="AC26" s="264" t="s">
        <v>101</v>
      </c>
      <c r="AD26" s="267"/>
      <c r="AE26" s="268"/>
      <c r="AF26" s="34" t="s">
        <v>276</v>
      </c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 t="s">
        <v>464</v>
      </c>
      <c r="C27" s="31"/>
      <c r="D27" s="31"/>
      <c r="E27" s="31"/>
      <c r="F27" s="31"/>
      <c r="G27" s="32"/>
      <c r="H27" s="33" t="s">
        <v>318</v>
      </c>
      <c r="I27" s="31"/>
      <c r="J27" s="31"/>
      <c r="K27" s="31"/>
      <c r="L27" s="31"/>
      <c r="M27" s="31"/>
      <c r="N27" s="31"/>
      <c r="O27" s="31"/>
      <c r="P27" s="31"/>
      <c r="Q27" s="32"/>
      <c r="R27" s="235" t="s">
        <v>275</v>
      </c>
      <c r="S27" s="269"/>
      <c r="T27" s="269"/>
      <c r="U27" s="270"/>
      <c r="V27" s="235"/>
      <c r="W27" s="203"/>
      <c r="X27" s="264" t="s">
        <v>282</v>
      </c>
      <c r="Y27" s="266"/>
      <c r="Z27" s="236">
        <v>4</v>
      </c>
      <c r="AA27" s="202"/>
      <c r="AB27" s="203"/>
      <c r="AC27" s="264" t="s">
        <v>101</v>
      </c>
      <c r="AD27" s="267"/>
      <c r="AE27" s="268"/>
      <c r="AF27" s="34" t="s">
        <v>319</v>
      </c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 t="s">
        <v>465</v>
      </c>
      <c r="C28" s="31"/>
      <c r="D28" s="31"/>
      <c r="E28" s="31"/>
      <c r="F28" s="31"/>
      <c r="G28" s="32"/>
      <c r="H28" s="33" t="s">
        <v>320</v>
      </c>
      <c r="I28" s="31"/>
      <c r="J28" s="31"/>
      <c r="K28" s="31"/>
      <c r="L28" s="31"/>
      <c r="M28" s="31"/>
      <c r="N28" s="31"/>
      <c r="O28" s="31"/>
      <c r="P28" s="31"/>
      <c r="Q28" s="32"/>
      <c r="R28" s="235" t="s">
        <v>275</v>
      </c>
      <c r="S28" s="269"/>
      <c r="T28" s="269"/>
      <c r="U28" s="270"/>
      <c r="V28" s="235"/>
      <c r="W28" s="203"/>
      <c r="X28" s="264" t="s">
        <v>282</v>
      </c>
      <c r="Y28" s="266"/>
      <c r="Z28" s="236">
        <v>4</v>
      </c>
      <c r="AA28" s="202"/>
      <c r="AB28" s="203"/>
      <c r="AC28" s="264"/>
      <c r="AD28" s="267"/>
      <c r="AE28" s="268"/>
      <c r="AF28" s="34" t="s">
        <v>321</v>
      </c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 t="s">
        <v>322</v>
      </c>
      <c r="C29" s="31"/>
      <c r="D29" s="31"/>
      <c r="E29" s="31"/>
      <c r="F29" s="31"/>
      <c r="G29" s="32"/>
      <c r="H29" s="33" t="s">
        <v>323</v>
      </c>
      <c r="I29" s="31"/>
      <c r="J29" s="31"/>
      <c r="K29" s="31"/>
      <c r="L29" s="31"/>
      <c r="M29" s="31"/>
      <c r="N29" s="31"/>
      <c r="O29" s="31"/>
      <c r="P29" s="31"/>
      <c r="Q29" s="32"/>
      <c r="R29" s="235" t="s">
        <v>226</v>
      </c>
      <c r="S29" s="269"/>
      <c r="T29" s="269"/>
      <c r="U29" s="270"/>
      <c r="V29" s="235"/>
      <c r="W29" s="203"/>
      <c r="X29" s="235">
        <v>1000</v>
      </c>
      <c r="Y29" s="203"/>
      <c r="Z29" s="236">
        <v>3000</v>
      </c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 t="s">
        <v>437</v>
      </c>
      <c r="C30" s="31"/>
      <c r="D30" s="31"/>
      <c r="E30" s="31"/>
      <c r="F30" s="31"/>
      <c r="G30" s="32"/>
      <c r="H30" s="33" t="s">
        <v>436</v>
      </c>
      <c r="I30" s="31"/>
      <c r="J30" s="31"/>
      <c r="K30" s="31"/>
      <c r="L30" s="31"/>
      <c r="M30" s="31"/>
      <c r="N30" s="31"/>
      <c r="O30" s="31"/>
      <c r="P30" s="31"/>
      <c r="Q30" s="32"/>
      <c r="R30" s="235" t="s">
        <v>226</v>
      </c>
      <c r="S30" s="269"/>
      <c r="T30" s="269"/>
      <c r="U30" s="270"/>
      <c r="V30" s="235"/>
      <c r="W30" s="203"/>
      <c r="X30" s="235">
        <v>100</v>
      </c>
      <c r="Y30" s="203"/>
      <c r="Z30" s="236">
        <v>300</v>
      </c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 t="s">
        <v>438</v>
      </c>
      <c r="C31" s="31"/>
      <c r="D31" s="31"/>
      <c r="E31" s="31"/>
      <c r="F31" s="31"/>
      <c r="G31" s="32"/>
      <c r="H31" s="33" t="s">
        <v>439</v>
      </c>
      <c r="I31" s="31"/>
      <c r="J31" s="31"/>
      <c r="K31" s="31"/>
      <c r="L31" s="31"/>
      <c r="M31" s="31"/>
      <c r="N31" s="31"/>
      <c r="O31" s="31"/>
      <c r="P31" s="31"/>
      <c r="Q31" s="32"/>
      <c r="R31" s="235" t="s">
        <v>226</v>
      </c>
      <c r="S31" s="269"/>
      <c r="T31" s="269"/>
      <c r="U31" s="270"/>
      <c r="V31" s="235"/>
      <c r="W31" s="203"/>
      <c r="X31" s="235">
        <v>1000</v>
      </c>
      <c r="Y31" s="203"/>
      <c r="Z31" s="236">
        <v>3000</v>
      </c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 t="s">
        <v>440</v>
      </c>
      <c r="C32" s="31"/>
      <c r="D32" s="31"/>
      <c r="E32" s="31"/>
      <c r="F32" s="31"/>
      <c r="G32" s="32"/>
      <c r="H32" s="33" t="s">
        <v>441</v>
      </c>
      <c r="I32" s="31"/>
      <c r="J32" s="31"/>
      <c r="K32" s="31"/>
      <c r="L32" s="31"/>
      <c r="M32" s="31"/>
      <c r="N32" s="31"/>
      <c r="O32" s="31"/>
      <c r="P32" s="31"/>
      <c r="Q32" s="32"/>
      <c r="R32" s="235" t="s">
        <v>442</v>
      </c>
      <c r="S32" s="202"/>
      <c r="T32" s="202"/>
      <c r="U32" s="203"/>
      <c r="V32" s="235"/>
      <c r="W32" s="203"/>
      <c r="X32" s="235">
        <v>256</v>
      </c>
      <c r="Y32" s="203"/>
      <c r="Z32" s="236">
        <v>768</v>
      </c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 t="s">
        <v>443</v>
      </c>
      <c r="C33" s="31"/>
      <c r="D33" s="31"/>
      <c r="E33" s="31"/>
      <c r="F33" s="31"/>
      <c r="G33" s="32"/>
      <c r="H33" s="33" t="s">
        <v>444</v>
      </c>
      <c r="I33" s="31"/>
      <c r="J33" s="31"/>
      <c r="K33" s="31"/>
      <c r="L33" s="31"/>
      <c r="M33" s="31"/>
      <c r="N33" s="31"/>
      <c r="O33" s="31"/>
      <c r="P33" s="31"/>
      <c r="Q33" s="32"/>
      <c r="R33" s="235" t="s">
        <v>442</v>
      </c>
      <c r="S33" s="202"/>
      <c r="T33" s="202"/>
      <c r="U33" s="203"/>
      <c r="V33" s="235"/>
      <c r="W33" s="203"/>
      <c r="X33" s="235">
        <v>256</v>
      </c>
      <c r="Y33" s="203"/>
      <c r="Z33" s="236">
        <v>768</v>
      </c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 t="s">
        <v>445</v>
      </c>
      <c r="C34" s="31"/>
      <c r="D34" s="31"/>
      <c r="E34" s="31"/>
      <c r="F34" s="31"/>
      <c r="G34" s="32"/>
      <c r="H34" s="33" t="s">
        <v>446</v>
      </c>
      <c r="I34" s="31"/>
      <c r="J34" s="31"/>
      <c r="K34" s="31"/>
      <c r="L34" s="31"/>
      <c r="M34" s="31"/>
      <c r="N34" s="31"/>
      <c r="O34" s="31"/>
      <c r="P34" s="31"/>
      <c r="Q34" s="32"/>
      <c r="R34" s="235" t="s">
        <v>442</v>
      </c>
      <c r="S34" s="202"/>
      <c r="T34" s="202"/>
      <c r="U34" s="203"/>
      <c r="V34" s="235"/>
      <c r="W34" s="203"/>
      <c r="X34" s="235">
        <v>256</v>
      </c>
      <c r="Y34" s="203"/>
      <c r="Z34" s="236">
        <v>768</v>
      </c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 t="s">
        <v>447</v>
      </c>
      <c r="C35" s="31"/>
      <c r="D35" s="31"/>
      <c r="E35" s="31"/>
      <c r="F35" s="31"/>
      <c r="G35" s="32"/>
      <c r="H35" s="33" t="s">
        <v>448</v>
      </c>
      <c r="I35" s="31"/>
      <c r="J35" s="31"/>
      <c r="K35" s="31"/>
      <c r="L35" s="31"/>
      <c r="M35" s="31"/>
      <c r="N35" s="31"/>
      <c r="O35" s="31"/>
      <c r="P35" s="31"/>
      <c r="Q35" s="32"/>
      <c r="R35" s="235" t="s">
        <v>388</v>
      </c>
      <c r="S35" s="202"/>
      <c r="T35" s="202"/>
      <c r="U35" s="203"/>
      <c r="V35" s="235"/>
      <c r="W35" s="203"/>
      <c r="X35" s="264" t="s">
        <v>282</v>
      </c>
      <c r="Y35" s="266"/>
      <c r="Z35" s="236">
        <v>4</v>
      </c>
      <c r="AA35" s="202"/>
      <c r="AB35" s="203"/>
      <c r="AC35" s="264" t="s">
        <v>101</v>
      </c>
      <c r="AD35" s="267"/>
      <c r="AE35" s="268"/>
      <c r="AF35" s="34" t="s">
        <v>449</v>
      </c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 t="s">
        <v>450</v>
      </c>
      <c r="C36" s="31"/>
      <c r="D36" s="31"/>
      <c r="E36" s="31"/>
      <c r="F36" s="31"/>
      <c r="G36" s="32"/>
      <c r="H36" s="33" t="s">
        <v>451</v>
      </c>
      <c r="I36" s="31"/>
      <c r="J36" s="31"/>
      <c r="K36" s="31"/>
      <c r="L36" s="31"/>
      <c r="M36" s="31"/>
      <c r="N36" s="31"/>
      <c r="O36" s="31"/>
      <c r="P36" s="31"/>
      <c r="Q36" s="32"/>
      <c r="R36" s="235" t="s">
        <v>388</v>
      </c>
      <c r="S36" s="202"/>
      <c r="T36" s="202"/>
      <c r="U36" s="203"/>
      <c r="V36" s="235"/>
      <c r="W36" s="203"/>
      <c r="X36" s="264" t="s">
        <v>282</v>
      </c>
      <c r="Y36" s="266"/>
      <c r="Z36" s="236">
        <v>4</v>
      </c>
      <c r="AA36" s="202"/>
      <c r="AB36" s="203"/>
      <c r="AC36" s="264" t="s">
        <v>101</v>
      </c>
      <c r="AD36" s="267"/>
      <c r="AE36" s="268"/>
      <c r="AF36" s="34" t="s">
        <v>452</v>
      </c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 t="s">
        <v>453</v>
      </c>
      <c r="C37" s="31"/>
      <c r="D37" s="31"/>
      <c r="E37" s="31"/>
      <c r="F37" s="31"/>
      <c r="G37" s="32"/>
      <c r="H37" s="33" t="s">
        <v>454</v>
      </c>
      <c r="I37" s="31"/>
      <c r="J37" s="31"/>
      <c r="K37" s="31"/>
      <c r="L37" s="31"/>
      <c r="M37" s="31"/>
      <c r="N37" s="31"/>
      <c r="O37" s="31"/>
      <c r="P37" s="31"/>
      <c r="Q37" s="32"/>
      <c r="R37" s="235" t="s">
        <v>388</v>
      </c>
      <c r="S37" s="202"/>
      <c r="T37" s="202"/>
      <c r="U37" s="203"/>
      <c r="V37" s="235"/>
      <c r="W37" s="203"/>
      <c r="X37" s="264" t="s">
        <v>282</v>
      </c>
      <c r="Y37" s="266"/>
      <c r="Z37" s="236">
        <v>4</v>
      </c>
      <c r="AA37" s="202"/>
      <c r="AB37" s="203"/>
      <c r="AC37" s="264" t="s">
        <v>101</v>
      </c>
      <c r="AD37" s="267"/>
      <c r="AE37" s="268"/>
      <c r="AF37" s="34" t="s">
        <v>455</v>
      </c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 t="s">
        <v>459</v>
      </c>
      <c r="C38" s="31"/>
      <c r="D38" s="31"/>
      <c r="E38" s="31"/>
      <c r="F38" s="31"/>
      <c r="G38" s="32"/>
      <c r="H38" s="33" t="s">
        <v>460</v>
      </c>
      <c r="I38" s="31"/>
      <c r="J38" s="31"/>
      <c r="K38" s="31"/>
      <c r="L38" s="31"/>
      <c r="M38" s="31"/>
      <c r="N38" s="31"/>
      <c r="O38" s="31"/>
      <c r="P38" s="31"/>
      <c r="Q38" s="32"/>
      <c r="R38" s="235" t="s">
        <v>95</v>
      </c>
      <c r="S38" s="202"/>
      <c r="T38" s="202"/>
      <c r="U38" s="203"/>
      <c r="V38" s="235"/>
      <c r="W38" s="203"/>
      <c r="X38" s="264" t="s">
        <v>282</v>
      </c>
      <c r="Y38" s="266"/>
      <c r="Z38" s="236">
        <v>4</v>
      </c>
      <c r="AA38" s="202"/>
      <c r="AB38" s="203"/>
      <c r="AC38" s="264" t="s">
        <v>101</v>
      </c>
      <c r="AD38" s="267"/>
      <c r="AE38" s="268"/>
      <c r="AF38" s="34" t="s">
        <v>458</v>
      </c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 t="s">
        <v>456</v>
      </c>
      <c r="C39" s="31"/>
      <c r="D39" s="31"/>
      <c r="E39" s="31"/>
      <c r="F39" s="31"/>
      <c r="G39" s="32"/>
      <c r="H39" s="33" t="s">
        <v>457</v>
      </c>
      <c r="I39" s="31"/>
      <c r="J39" s="31"/>
      <c r="K39" s="31"/>
      <c r="L39" s="31"/>
      <c r="M39" s="31"/>
      <c r="N39" s="31"/>
      <c r="O39" s="31"/>
      <c r="P39" s="31"/>
      <c r="Q39" s="32"/>
      <c r="R39" s="235" t="s">
        <v>95</v>
      </c>
      <c r="S39" s="202"/>
      <c r="T39" s="202"/>
      <c r="U39" s="203"/>
      <c r="V39" s="235"/>
      <c r="W39" s="203"/>
      <c r="X39" s="264" t="s">
        <v>282</v>
      </c>
      <c r="Y39" s="266"/>
      <c r="Z39" s="236">
        <v>4</v>
      </c>
      <c r="AA39" s="202"/>
      <c r="AB39" s="203"/>
      <c r="AC39" s="264" t="s">
        <v>101</v>
      </c>
      <c r="AD39" s="267"/>
      <c r="AE39" s="268"/>
      <c r="AF39" s="34" t="s">
        <v>458</v>
      </c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 t="s">
        <v>461</v>
      </c>
      <c r="C40" s="31"/>
      <c r="D40" s="31"/>
      <c r="E40" s="31"/>
      <c r="F40" s="31"/>
      <c r="G40" s="32"/>
      <c r="H40" s="33" t="s">
        <v>462</v>
      </c>
      <c r="I40" s="31"/>
      <c r="J40" s="31"/>
      <c r="K40" s="31"/>
      <c r="L40" s="31"/>
      <c r="M40" s="31"/>
      <c r="N40" s="31"/>
      <c r="O40" s="31"/>
      <c r="P40" s="31"/>
      <c r="Q40" s="32"/>
      <c r="R40" s="235" t="s">
        <v>388</v>
      </c>
      <c r="S40" s="202"/>
      <c r="T40" s="202"/>
      <c r="U40" s="203"/>
      <c r="V40" s="235"/>
      <c r="W40" s="203"/>
      <c r="X40" s="264" t="s">
        <v>282</v>
      </c>
      <c r="Y40" s="266"/>
      <c r="Z40" s="236">
        <v>4</v>
      </c>
      <c r="AA40" s="202"/>
      <c r="AB40" s="203"/>
      <c r="AC40" s="264" t="s">
        <v>101</v>
      </c>
      <c r="AD40" s="267"/>
      <c r="AE40" s="268"/>
      <c r="AF40" s="34" t="s">
        <v>463</v>
      </c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 t="s">
        <v>687</v>
      </c>
      <c r="C41" s="31"/>
      <c r="D41" s="31"/>
      <c r="E41" s="31"/>
      <c r="F41" s="31"/>
      <c r="G41" s="32"/>
      <c r="H41" s="33" t="s">
        <v>688</v>
      </c>
      <c r="I41" s="31"/>
      <c r="J41" s="31"/>
      <c r="K41" s="31"/>
      <c r="L41" s="31"/>
      <c r="M41" s="31"/>
      <c r="N41" s="31"/>
      <c r="O41" s="31"/>
      <c r="P41" s="31"/>
      <c r="Q41" s="32"/>
      <c r="R41" s="235" t="s">
        <v>388</v>
      </c>
      <c r="S41" s="202"/>
      <c r="T41" s="202"/>
      <c r="U41" s="203"/>
      <c r="V41" s="235"/>
      <c r="W41" s="203"/>
      <c r="X41" s="264" t="s">
        <v>282</v>
      </c>
      <c r="Y41" s="266"/>
      <c r="Z41" s="236">
        <v>4</v>
      </c>
      <c r="AA41" s="202"/>
      <c r="AB41" s="203"/>
      <c r="AC41" s="264" t="s">
        <v>101</v>
      </c>
      <c r="AD41" s="267"/>
      <c r="AE41" s="268"/>
      <c r="AF41" s="34" t="s">
        <v>689</v>
      </c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 t="s">
        <v>690</v>
      </c>
      <c r="C42" s="31"/>
      <c r="D42" s="31"/>
      <c r="E42" s="31"/>
      <c r="F42" s="31"/>
      <c r="G42" s="32"/>
      <c r="H42" s="33" t="s">
        <v>691</v>
      </c>
      <c r="I42" s="31"/>
      <c r="J42" s="31"/>
      <c r="K42" s="31"/>
      <c r="L42" s="31"/>
      <c r="M42" s="31"/>
      <c r="N42" s="31"/>
      <c r="O42" s="31"/>
      <c r="P42" s="31"/>
      <c r="Q42" s="32"/>
      <c r="R42" s="235" t="s">
        <v>275</v>
      </c>
      <c r="S42" s="202"/>
      <c r="T42" s="202"/>
      <c r="U42" s="203"/>
      <c r="V42" s="235"/>
      <c r="W42" s="203"/>
      <c r="X42" s="264" t="s">
        <v>282</v>
      </c>
      <c r="Y42" s="266"/>
      <c r="Z42" s="236">
        <v>4</v>
      </c>
      <c r="AA42" s="202"/>
      <c r="AB42" s="203"/>
      <c r="AC42" s="264" t="s">
        <v>101</v>
      </c>
      <c r="AD42" s="267"/>
      <c r="AE42" s="268"/>
      <c r="AF42" s="34" t="s">
        <v>692</v>
      </c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 t="s">
        <v>826</v>
      </c>
      <c r="C43" s="31"/>
      <c r="D43" s="31"/>
      <c r="E43" s="31"/>
      <c r="F43" s="31"/>
      <c r="G43" s="32"/>
      <c r="H43" s="33" t="s">
        <v>824</v>
      </c>
      <c r="I43" s="31"/>
      <c r="J43" s="31"/>
      <c r="K43" s="31"/>
      <c r="L43" s="31"/>
      <c r="M43" s="31"/>
      <c r="N43" s="31"/>
      <c r="O43" s="31"/>
      <c r="P43" s="31"/>
      <c r="Q43" s="32"/>
      <c r="R43" s="235" t="s">
        <v>825</v>
      </c>
      <c r="S43" s="269"/>
      <c r="T43" s="269"/>
      <c r="U43" s="270"/>
      <c r="V43" s="235"/>
      <c r="W43" s="203"/>
      <c r="X43" s="264" t="s">
        <v>282</v>
      </c>
      <c r="Y43" s="266"/>
      <c r="Z43" s="236">
        <v>8</v>
      </c>
      <c r="AA43" s="202"/>
      <c r="AB43" s="203"/>
      <c r="AC43" s="264"/>
      <c r="AD43" s="267"/>
      <c r="AE43" s="268"/>
      <c r="AF43" s="34" t="s">
        <v>827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 t="s">
        <v>828</v>
      </c>
      <c r="C44" s="31"/>
      <c r="D44" s="31"/>
      <c r="E44" s="31"/>
      <c r="F44" s="31"/>
      <c r="G44" s="32"/>
      <c r="H44" s="33" t="s">
        <v>233</v>
      </c>
      <c r="I44" s="31"/>
      <c r="J44" s="31"/>
      <c r="K44" s="31"/>
      <c r="L44" s="31"/>
      <c r="M44" s="31"/>
      <c r="N44" s="31"/>
      <c r="O44" s="31"/>
      <c r="P44" s="31"/>
      <c r="Q44" s="32"/>
      <c r="R44" s="235" t="s">
        <v>275</v>
      </c>
      <c r="S44" s="202"/>
      <c r="T44" s="202"/>
      <c r="U44" s="203"/>
      <c r="V44" s="235"/>
      <c r="W44" s="203"/>
      <c r="X44" s="264" t="s">
        <v>282</v>
      </c>
      <c r="Y44" s="266"/>
      <c r="Z44" s="236">
        <v>4</v>
      </c>
      <c r="AA44" s="202"/>
      <c r="AB44" s="203"/>
      <c r="AC44" s="264" t="s">
        <v>101</v>
      </c>
      <c r="AD44" s="267"/>
      <c r="AE44" s="268"/>
      <c r="AF44" s="34" t="s">
        <v>829</v>
      </c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>
        <f t="shared" si="0"/>
        <v>35</v>
      </c>
      <c r="B45" s="27" t="s">
        <v>919</v>
      </c>
      <c r="C45" s="31"/>
      <c r="D45" s="31"/>
      <c r="E45" s="31"/>
      <c r="F45" s="31"/>
      <c r="G45" s="32"/>
      <c r="H45" s="33" t="s">
        <v>921</v>
      </c>
      <c r="I45" s="31"/>
      <c r="J45" s="31"/>
      <c r="K45" s="31"/>
      <c r="L45" s="31"/>
      <c r="M45" s="31"/>
      <c r="N45" s="31"/>
      <c r="O45" s="31"/>
      <c r="P45" s="31"/>
      <c r="Q45" s="32"/>
      <c r="R45" s="235" t="s">
        <v>275</v>
      </c>
      <c r="S45" s="202"/>
      <c r="T45" s="202"/>
      <c r="U45" s="203"/>
      <c r="V45" s="235"/>
      <c r="W45" s="203"/>
      <c r="X45" s="264" t="s">
        <v>282</v>
      </c>
      <c r="Y45" s="266"/>
      <c r="Z45" s="236">
        <v>4</v>
      </c>
      <c r="AA45" s="202"/>
      <c r="AB45" s="203"/>
      <c r="AC45" s="264" t="s">
        <v>101</v>
      </c>
      <c r="AD45" s="267"/>
      <c r="AE45" s="268"/>
      <c r="AF45" s="34" t="s">
        <v>923</v>
      </c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46" spans="1:46" ht="13.5" x14ac:dyDescent="0.15">
      <c r="A46" s="30">
        <f t="shared" si="0"/>
        <v>36</v>
      </c>
      <c r="B46" s="27" t="s">
        <v>920</v>
      </c>
      <c r="C46" s="31"/>
      <c r="D46" s="31"/>
      <c r="E46" s="31"/>
      <c r="F46" s="31"/>
      <c r="G46" s="32"/>
      <c r="H46" s="33" t="s">
        <v>922</v>
      </c>
      <c r="I46" s="31"/>
      <c r="J46" s="31"/>
      <c r="K46" s="31"/>
      <c r="L46" s="31"/>
      <c r="M46" s="31"/>
      <c r="N46" s="31"/>
      <c r="O46" s="31"/>
      <c r="P46" s="31"/>
      <c r="Q46" s="32"/>
      <c r="R46" s="235" t="s">
        <v>275</v>
      </c>
      <c r="S46" s="202"/>
      <c r="T46" s="202"/>
      <c r="U46" s="203"/>
      <c r="V46" s="235"/>
      <c r="W46" s="203"/>
      <c r="X46" s="264" t="s">
        <v>282</v>
      </c>
      <c r="Y46" s="266"/>
      <c r="Z46" s="236">
        <v>4</v>
      </c>
      <c r="AA46" s="202"/>
      <c r="AB46" s="203"/>
      <c r="AC46" s="264" t="s">
        <v>101</v>
      </c>
      <c r="AD46" s="267"/>
      <c r="AE46" s="268"/>
      <c r="AF46" s="34" t="s">
        <v>924</v>
      </c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6"/>
    </row>
    <row r="47" spans="1:46" ht="13.5" x14ac:dyDescent="0.15">
      <c r="A47" s="30">
        <f t="shared" si="0"/>
        <v>37</v>
      </c>
      <c r="B47" s="27" t="s">
        <v>928</v>
      </c>
      <c r="C47" s="31"/>
      <c r="D47" s="31"/>
      <c r="E47" s="31"/>
      <c r="F47" s="31"/>
      <c r="G47" s="32"/>
      <c r="H47" s="33" t="s">
        <v>926</v>
      </c>
      <c r="I47" s="31"/>
      <c r="J47" s="31"/>
      <c r="K47" s="31"/>
      <c r="L47" s="31"/>
      <c r="M47" s="31"/>
      <c r="N47" s="31"/>
      <c r="O47" s="31"/>
      <c r="P47" s="31"/>
      <c r="Q47" s="32"/>
      <c r="R47" s="235" t="s">
        <v>275</v>
      </c>
      <c r="S47" s="202"/>
      <c r="T47" s="202"/>
      <c r="U47" s="203"/>
      <c r="V47" s="235"/>
      <c r="W47" s="203"/>
      <c r="X47" s="264" t="s">
        <v>282</v>
      </c>
      <c r="Y47" s="266"/>
      <c r="Z47" s="236">
        <v>4</v>
      </c>
      <c r="AA47" s="202"/>
      <c r="AB47" s="203"/>
      <c r="AC47" s="264" t="s">
        <v>101</v>
      </c>
      <c r="AD47" s="267"/>
      <c r="AE47" s="268"/>
      <c r="AF47" s="34" t="s">
        <v>929</v>
      </c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6"/>
    </row>
    <row r="48" spans="1:46" ht="13.5" x14ac:dyDescent="0.15">
      <c r="A48" s="30">
        <f t="shared" si="0"/>
        <v>38</v>
      </c>
      <c r="B48" s="27" t="s">
        <v>965</v>
      </c>
      <c r="C48" s="31"/>
      <c r="D48" s="31"/>
      <c r="E48" s="31"/>
      <c r="F48" s="31"/>
      <c r="G48" s="32"/>
      <c r="H48" s="33" t="s">
        <v>966</v>
      </c>
      <c r="I48" s="31"/>
      <c r="J48" s="31"/>
      <c r="K48" s="31"/>
      <c r="L48" s="31"/>
      <c r="M48" s="31"/>
      <c r="N48" s="31"/>
      <c r="O48" s="31"/>
      <c r="P48" s="31"/>
      <c r="Q48" s="32"/>
      <c r="R48" s="235" t="s">
        <v>95</v>
      </c>
      <c r="S48" s="202"/>
      <c r="T48" s="202"/>
      <c r="U48" s="203"/>
      <c r="V48" s="235"/>
      <c r="W48" s="203"/>
      <c r="X48" s="264" t="s">
        <v>238</v>
      </c>
      <c r="Y48" s="266"/>
      <c r="Z48" s="236">
        <v>4</v>
      </c>
      <c r="AA48" s="202"/>
      <c r="AB48" s="203"/>
      <c r="AC48" s="264" t="s">
        <v>96</v>
      </c>
      <c r="AD48" s="267"/>
      <c r="AE48" s="268"/>
      <c r="AF48" s="34" t="s">
        <v>917</v>
      </c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6"/>
    </row>
    <row r="49" spans="1:46" ht="13.5" x14ac:dyDescent="0.15">
      <c r="A49" s="30">
        <f t="shared" si="0"/>
        <v>39</v>
      </c>
      <c r="B49" s="27" t="s">
        <v>967</v>
      </c>
      <c r="C49" s="31"/>
      <c r="D49" s="31"/>
      <c r="E49" s="31"/>
      <c r="F49" s="31"/>
      <c r="G49" s="32"/>
      <c r="H49" s="33" t="s">
        <v>969</v>
      </c>
      <c r="I49" s="31"/>
      <c r="J49" s="31"/>
      <c r="K49" s="31"/>
      <c r="L49" s="31"/>
      <c r="M49" s="31"/>
      <c r="N49" s="31"/>
      <c r="O49" s="31"/>
      <c r="P49" s="31"/>
      <c r="Q49" s="32"/>
      <c r="R49" s="235" t="s">
        <v>95</v>
      </c>
      <c r="S49" s="202"/>
      <c r="T49" s="202"/>
      <c r="U49" s="203"/>
      <c r="V49" s="235"/>
      <c r="W49" s="203"/>
      <c r="X49" s="264" t="s">
        <v>238</v>
      </c>
      <c r="Y49" s="266"/>
      <c r="Z49" s="236">
        <v>4</v>
      </c>
      <c r="AA49" s="202"/>
      <c r="AB49" s="203"/>
      <c r="AC49" s="264" t="s">
        <v>96</v>
      </c>
      <c r="AD49" s="267"/>
      <c r="AE49" s="268"/>
      <c r="AF49" s="34" t="s">
        <v>970</v>
      </c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6"/>
    </row>
    <row r="50" spans="1:46" ht="13.5" x14ac:dyDescent="0.15">
      <c r="A50" s="30">
        <f t="shared" si="0"/>
        <v>40</v>
      </c>
      <c r="B50" s="27" t="s">
        <v>982</v>
      </c>
      <c r="C50" s="31"/>
      <c r="D50" s="31"/>
      <c r="E50" s="31"/>
      <c r="F50" s="31"/>
      <c r="G50" s="32"/>
      <c r="H50" s="33" t="s">
        <v>972</v>
      </c>
      <c r="I50" s="31"/>
      <c r="J50" s="31"/>
      <c r="K50" s="31"/>
      <c r="L50" s="31"/>
      <c r="M50" s="31"/>
      <c r="N50" s="31"/>
      <c r="O50" s="31"/>
      <c r="P50" s="31"/>
      <c r="Q50" s="32"/>
      <c r="R50" s="235" t="s">
        <v>95</v>
      </c>
      <c r="S50" s="202"/>
      <c r="T50" s="202"/>
      <c r="U50" s="203"/>
      <c r="V50" s="235"/>
      <c r="W50" s="203"/>
      <c r="X50" s="264" t="s">
        <v>238</v>
      </c>
      <c r="Y50" s="266"/>
      <c r="Z50" s="236">
        <v>4</v>
      </c>
      <c r="AA50" s="202"/>
      <c r="AB50" s="203"/>
      <c r="AC50" s="264" t="s">
        <v>96</v>
      </c>
      <c r="AD50" s="267"/>
      <c r="AE50" s="268"/>
      <c r="AF50" s="34" t="s">
        <v>970</v>
      </c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6"/>
    </row>
    <row r="51" spans="1:46" ht="13.5" x14ac:dyDescent="0.15">
      <c r="A51" s="30">
        <f t="shared" si="0"/>
        <v>41</v>
      </c>
      <c r="B51" s="27" t="s">
        <v>983</v>
      </c>
      <c r="C51" s="31"/>
      <c r="D51" s="31"/>
      <c r="E51" s="31"/>
      <c r="F51" s="31"/>
      <c r="G51" s="32"/>
      <c r="H51" s="33" t="s">
        <v>974</v>
      </c>
      <c r="I51" s="31"/>
      <c r="J51" s="31"/>
      <c r="K51" s="31"/>
      <c r="L51" s="31"/>
      <c r="M51" s="31"/>
      <c r="N51" s="31"/>
      <c r="O51" s="31"/>
      <c r="P51" s="31"/>
      <c r="Q51" s="32"/>
      <c r="R51" s="235" t="s">
        <v>95</v>
      </c>
      <c r="S51" s="202"/>
      <c r="T51" s="202"/>
      <c r="U51" s="203"/>
      <c r="V51" s="235"/>
      <c r="W51" s="203"/>
      <c r="X51" s="264" t="s">
        <v>238</v>
      </c>
      <c r="Y51" s="266"/>
      <c r="Z51" s="236">
        <v>4</v>
      </c>
      <c r="AA51" s="202"/>
      <c r="AB51" s="203"/>
      <c r="AC51" s="264" t="s">
        <v>96</v>
      </c>
      <c r="AD51" s="267"/>
      <c r="AE51" s="268"/>
      <c r="AF51" s="34" t="s">
        <v>1245</v>
      </c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6"/>
    </row>
    <row r="52" spans="1:46" ht="13.5" x14ac:dyDescent="0.15">
      <c r="A52" s="30">
        <f t="shared" si="0"/>
        <v>42</v>
      </c>
      <c r="B52" s="27" t="s">
        <v>996</v>
      </c>
      <c r="C52" s="31"/>
      <c r="D52" s="31"/>
      <c r="E52" s="31"/>
      <c r="F52" s="31"/>
      <c r="G52" s="32"/>
      <c r="H52" s="33" t="s">
        <v>976</v>
      </c>
      <c r="I52" s="31"/>
      <c r="J52" s="31"/>
      <c r="K52" s="31"/>
      <c r="L52" s="31"/>
      <c r="M52" s="31"/>
      <c r="N52" s="31"/>
      <c r="O52" s="31"/>
      <c r="P52" s="31"/>
      <c r="Q52" s="32"/>
      <c r="R52" s="235" t="s">
        <v>95</v>
      </c>
      <c r="S52" s="202"/>
      <c r="T52" s="202"/>
      <c r="U52" s="203"/>
      <c r="V52" s="235"/>
      <c r="W52" s="203"/>
      <c r="X52" s="264" t="s">
        <v>238</v>
      </c>
      <c r="Y52" s="266"/>
      <c r="Z52" s="236">
        <v>4</v>
      </c>
      <c r="AA52" s="202"/>
      <c r="AB52" s="203"/>
      <c r="AC52" s="264" t="s">
        <v>96</v>
      </c>
      <c r="AD52" s="267"/>
      <c r="AE52" s="268"/>
      <c r="AF52" s="34" t="s">
        <v>1247</v>
      </c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6"/>
    </row>
    <row r="53" spans="1:46" ht="13.5" x14ac:dyDescent="0.15">
      <c r="A53" s="30">
        <f t="shared" si="0"/>
        <v>43</v>
      </c>
      <c r="B53" s="27" t="s">
        <v>1003</v>
      </c>
      <c r="C53" s="31"/>
      <c r="D53" s="31"/>
      <c r="E53" s="31"/>
      <c r="F53" s="31"/>
      <c r="G53" s="32"/>
      <c r="H53" s="33" t="s">
        <v>1004</v>
      </c>
      <c r="I53" s="31"/>
      <c r="J53" s="31"/>
      <c r="K53" s="31"/>
      <c r="L53" s="31"/>
      <c r="M53" s="31"/>
      <c r="N53" s="31"/>
      <c r="O53" s="31"/>
      <c r="P53" s="31"/>
      <c r="Q53" s="32"/>
      <c r="R53" s="235" t="s">
        <v>95</v>
      </c>
      <c r="S53" s="202"/>
      <c r="T53" s="202"/>
      <c r="U53" s="203"/>
      <c r="V53" s="235"/>
      <c r="W53" s="203"/>
      <c r="X53" s="264" t="s">
        <v>238</v>
      </c>
      <c r="Y53" s="266"/>
      <c r="Z53" s="236">
        <v>4</v>
      </c>
      <c r="AA53" s="202"/>
      <c r="AB53" s="203"/>
      <c r="AC53" s="264" t="s">
        <v>96</v>
      </c>
      <c r="AD53" s="267"/>
      <c r="AE53" s="268"/>
      <c r="AF53" s="34" t="s">
        <v>1005</v>
      </c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6"/>
    </row>
    <row r="54" spans="1:46" ht="13.5" x14ac:dyDescent="0.15">
      <c r="A54" s="30">
        <f t="shared" si="0"/>
        <v>44</v>
      </c>
      <c r="B54" s="27" t="s">
        <v>1118</v>
      </c>
      <c r="C54" s="31"/>
      <c r="D54" s="31"/>
      <c r="E54" s="31"/>
      <c r="F54" s="31"/>
      <c r="G54" s="32"/>
      <c r="H54" s="33" t="s">
        <v>1119</v>
      </c>
      <c r="I54" s="31"/>
      <c r="J54" s="31"/>
      <c r="K54" s="31"/>
      <c r="L54" s="31"/>
      <c r="M54" s="31"/>
      <c r="N54" s="31"/>
      <c r="O54" s="31"/>
      <c r="P54" s="31"/>
      <c r="Q54" s="32"/>
      <c r="R54" s="235" t="s">
        <v>95</v>
      </c>
      <c r="S54" s="202"/>
      <c r="T54" s="202"/>
      <c r="U54" s="203"/>
      <c r="V54" s="235"/>
      <c r="W54" s="203"/>
      <c r="X54" s="264" t="s">
        <v>238</v>
      </c>
      <c r="Y54" s="266"/>
      <c r="Z54" s="236">
        <v>4</v>
      </c>
      <c r="AA54" s="202"/>
      <c r="AB54" s="203"/>
      <c r="AC54" s="264" t="s">
        <v>96</v>
      </c>
      <c r="AD54" s="267"/>
      <c r="AE54" s="268"/>
      <c r="AF54" s="34" t="s">
        <v>1117</v>
      </c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6"/>
    </row>
    <row r="55" spans="1:46" ht="13.5" x14ac:dyDescent="0.15">
      <c r="A55" s="30">
        <f t="shared" si="0"/>
        <v>45</v>
      </c>
      <c r="B55" s="27" t="s">
        <v>1218</v>
      </c>
      <c r="C55" s="31"/>
      <c r="D55" s="31"/>
      <c r="E55" s="31"/>
      <c r="F55" s="31"/>
      <c r="G55" s="32"/>
      <c r="H55" s="33" t="s">
        <v>1220</v>
      </c>
      <c r="I55" s="31"/>
      <c r="J55" s="31"/>
      <c r="K55" s="31"/>
      <c r="L55" s="31"/>
      <c r="M55" s="31"/>
      <c r="N55" s="31"/>
      <c r="O55" s="31"/>
      <c r="P55" s="31"/>
      <c r="Q55" s="32"/>
      <c r="R55" s="235" t="s">
        <v>95</v>
      </c>
      <c r="S55" s="202"/>
      <c r="T55" s="202"/>
      <c r="U55" s="203"/>
      <c r="V55" s="235"/>
      <c r="W55" s="203"/>
      <c r="X55" s="264" t="s">
        <v>238</v>
      </c>
      <c r="Y55" s="266"/>
      <c r="Z55" s="236">
        <v>4</v>
      </c>
      <c r="AA55" s="202"/>
      <c r="AB55" s="203"/>
      <c r="AC55" s="264"/>
      <c r="AD55" s="267"/>
      <c r="AE55" s="268"/>
      <c r="AF55" s="34" t="s">
        <v>1219</v>
      </c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6"/>
    </row>
    <row r="56" spans="1:46" ht="13.5" x14ac:dyDescent="0.15">
      <c r="A56" s="30">
        <f t="shared" si="0"/>
        <v>46</v>
      </c>
      <c r="B56" s="27" t="s">
        <v>1227</v>
      </c>
      <c r="C56" s="31"/>
      <c r="D56" s="31"/>
      <c r="E56" s="31"/>
      <c r="F56" s="31"/>
      <c r="G56" s="32"/>
      <c r="H56" s="33" t="s">
        <v>1230</v>
      </c>
      <c r="I56" s="31"/>
      <c r="J56" s="31"/>
      <c r="K56" s="31"/>
      <c r="L56" s="31"/>
      <c r="M56" s="31"/>
      <c r="N56" s="31"/>
      <c r="O56" s="31"/>
      <c r="P56" s="31"/>
      <c r="Q56" s="32"/>
      <c r="R56" s="235" t="s">
        <v>95</v>
      </c>
      <c r="S56" s="202"/>
      <c r="T56" s="202"/>
      <c r="U56" s="203"/>
      <c r="V56" s="71"/>
      <c r="W56" s="70"/>
      <c r="X56" s="264" t="s">
        <v>238</v>
      </c>
      <c r="Y56" s="266"/>
      <c r="Z56" s="236">
        <v>4</v>
      </c>
      <c r="AA56" s="202"/>
      <c r="AB56" s="203"/>
      <c r="AC56" s="264"/>
      <c r="AD56" s="267"/>
      <c r="AE56" s="268"/>
      <c r="AF56" s="34" t="s">
        <v>1232</v>
      </c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 t="s">
        <v>1244</v>
      </c>
      <c r="AR56" s="35"/>
      <c r="AS56" s="35"/>
      <c r="AT56" s="36"/>
    </row>
    <row r="57" spans="1:46" ht="13.5" x14ac:dyDescent="0.15">
      <c r="A57" s="30">
        <f t="shared" si="0"/>
        <v>47</v>
      </c>
      <c r="B57" s="27" t="s">
        <v>1228</v>
      </c>
      <c r="C57" s="31"/>
      <c r="D57" s="31"/>
      <c r="E57" s="31"/>
      <c r="F57" s="31"/>
      <c r="G57" s="32"/>
      <c r="H57" s="33" t="s">
        <v>1229</v>
      </c>
      <c r="I57" s="31"/>
      <c r="J57" s="31"/>
      <c r="K57" s="31"/>
      <c r="L57" s="31"/>
      <c r="M57" s="31"/>
      <c r="N57" s="31"/>
      <c r="O57" s="31"/>
      <c r="P57" s="31"/>
      <c r="Q57" s="32"/>
      <c r="R57" s="235" t="s">
        <v>95</v>
      </c>
      <c r="S57" s="202"/>
      <c r="T57" s="202"/>
      <c r="U57" s="203"/>
      <c r="V57" s="235"/>
      <c r="W57" s="203"/>
      <c r="X57" s="264" t="s">
        <v>238</v>
      </c>
      <c r="Y57" s="266"/>
      <c r="Z57" s="236">
        <v>4</v>
      </c>
      <c r="AA57" s="202"/>
      <c r="AB57" s="203"/>
      <c r="AC57" s="264"/>
      <c r="AD57" s="267"/>
      <c r="AE57" s="268"/>
      <c r="AF57" s="34" t="s">
        <v>1231</v>
      </c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 t="s">
        <v>1242</v>
      </c>
      <c r="AR57" s="35"/>
      <c r="AS57" s="35"/>
      <c r="AT57" s="36"/>
    </row>
    <row r="58" spans="1:46" ht="13.5" x14ac:dyDescent="0.15">
      <c r="A58" s="30">
        <f t="shared" si="0"/>
        <v>48</v>
      </c>
      <c r="B58" s="27" t="s">
        <v>1321</v>
      </c>
      <c r="C58" s="31"/>
      <c r="D58" s="31"/>
      <c r="E58" s="31"/>
      <c r="F58" s="31"/>
      <c r="G58" s="32"/>
      <c r="H58" s="33" t="s">
        <v>1322</v>
      </c>
      <c r="I58" s="31"/>
      <c r="J58" s="31"/>
      <c r="K58" s="31"/>
      <c r="L58" s="31"/>
      <c r="M58" s="31"/>
      <c r="N58" s="31"/>
      <c r="O58" s="31"/>
      <c r="P58" s="31"/>
      <c r="Q58" s="32"/>
      <c r="R58" s="235" t="s">
        <v>95</v>
      </c>
      <c r="S58" s="202"/>
      <c r="T58" s="202"/>
      <c r="U58" s="203"/>
      <c r="V58" s="235"/>
      <c r="W58" s="203"/>
      <c r="X58" s="264" t="s">
        <v>238</v>
      </c>
      <c r="Y58" s="266"/>
      <c r="Z58" s="236">
        <v>4</v>
      </c>
      <c r="AA58" s="202"/>
      <c r="AB58" s="203"/>
      <c r="AC58" s="264" t="s">
        <v>96</v>
      </c>
      <c r="AD58" s="267"/>
      <c r="AE58" s="268"/>
      <c r="AF58" s="34" t="s">
        <v>1325</v>
      </c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6"/>
    </row>
    <row r="59" spans="1:46" x14ac:dyDescent="0.15">
      <c r="A59" s="30">
        <f t="shared" si="0"/>
        <v>49</v>
      </c>
      <c r="B59" s="27" t="s">
        <v>1333</v>
      </c>
      <c r="C59" s="31"/>
      <c r="D59" s="31"/>
      <c r="E59" s="31"/>
      <c r="F59" s="31"/>
      <c r="G59" s="32"/>
      <c r="H59" s="33" t="s">
        <v>1335</v>
      </c>
      <c r="I59" s="31"/>
      <c r="J59" s="31"/>
      <c r="K59" s="31"/>
      <c r="L59" s="31"/>
      <c r="M59" s="31"/>
      <c r="N59" s="31"/>
      <c r="O59" s="31"/>
      <c r="P59" s="31"/>
      <c r="Q59" s="32"/>
      <c r="R59" s="235" t="s">
        <v>95</v>
      </c>
      <c r="S59" s="269"/>
      <c r="T59" s="269"/>
      <c r="U59" s="270"/>
      <c r="V59" s="235"/>
      <c r="W59" s="270"/>
      <c r="X59" s="264" t="s">
        <v>238</v>
      </c>
      <c r="Y59" s="266"/>
      <c r="Z59" s="236">
        <v>4</v>
      </c>
      <c r="AA59" s="271"/>
      <c r="AB59" s="272"/>
      <c r="AC59" s="264" t="s">
        <v>96</v>
      </c>
      <c r="AD59" s="265"/>
      <c r="AE59" s="266"/>
      <c r="AF59" s="34" t="s">
        <v>1334</v>
      </c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6"/>
    </row>
    <row r="60" spans="1:46" x14ac:dyDescent="0.15">
      <c r="A60" s="30">
        <f t="shared" si="0"/>
        <v>50</v>
      </c>
      <c r="B60" s="27" t="s">
        <v>1336</v>
      </c>
      <c r="C60" s="31"/>
      <c r="D60" s="31"/>
      <c r="E60" s="31"/>
      <c r="F60" s="31"/>
      <c r="G60" s="32"/>
      <c r="H60" s="33" t="s">
        <v>1337</v>
      </c>
      <c r="I60" s="31"/>
      <c r="J60" s="31"/>
      <c r="K60" s="31"/>
      <c r="L60" s="31"/>
      <c r="M60" s="31"/>
      <c r="N60" s="31"/>
      <c r="O60" s="31"/>
      <c r="P60" s="31"/>
      <c r="Q60" s="32"/>
      <c r="R60" s="235" t="s">
        <v>95</v>
      </c>
      <c r="S60" s="269"/>
      <c r="T60" s="269"/>
      <c r="U60" s="270"/>
      <c r="V60" s="235"/>
      <c r="W60" s="270"/>
      <c r="X60" s="264" t="s">
        <v>238</v>
      </c>
      <c r="Y60" s="266"/>
      <c r="Z60" s="236">
        <v>4</v>
      </c>
      <c r="AA60" s="271"/>
      <c r="AB60" s="272"/>
      <c r="AC60" s="264" t="s">
        <v>96</v>
      </c>
      <c r="AD60" s="265"/>
      <c r="AE60" s="266"/>
      <c r="AF60" s="34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6"/>
    </row>
  </sheetData>
  <mergeCells count="263">
    <mergeCell ref="Z52:AB52"/>
    <mergeCell ref="AC52:AE52"/>
    <mergeCell ref="V58:W58"/>
    <mergeCell ref="X58:Y58"/>
    <mergeCell ref="R45:U45"/>
    <mergeCell ref="V45:W45"/>
    <mergeCell ref="X45:Y45"/>
    <mergeCell ref="R43:U43"/>
    <mergeCell ref="R53:U53"/>
    <mergeCell ref="V53:W53"/>
    <mergeCell ref="X53:Y53"/>
    <mergeCell ref="V46:W46"/>
    <mergeCell ref="X56:Y56"/>
    <mergeCell ref="V43:W43"/>
    <mergeCell ref="V47:W47"/>
    <mergeCell ref="Z56:AB56"/>
    <mergeCell ref="AC56:AE56"/>
    <mergeCell ref="R55:U55"/>
    <mergeCell ref="V55:W55"/>
    <mergeCell ref="X55:Y55"/>
    <mergeCell ref="Z55:AB55"/>
    <mergeCell ref="AC55:AE55"/>
    <mergeCell ref="V40:W40"/>
    <mergeCell ref="R47:U47"/>
    <mergeCell ref="Z53:AB53"/>
    <mergeCell ref="AC53:AE53"/>
    <mergeCell ref="R54:U54"/>
    <mergeCell ref="V54:W54"/>
    <mergeCell ref="X54:Y54"/>
    <mergeCell ref="Z54:AB54"/>
    <mergeCell ref="AC54:AE54"/>
    <mergeCell ref="X46:Y46"/>
    <mergeCell ref="Z46:AB46"/>
    <mergeCell ref="AC46:AE46"/>
    <mergeCell ref="AC47:AE47"/>
    <mergeCell ref="X47:Y47"/>
    <mergeCell ref="R49:U49"/>
    <mergeCell ref="V49:W49"/>
    <mergeCell ref="X49:Y49"/>
    <mergeCell ref="Z49:AB49"/>
    <mergeCell ref="AC49:AE49"/>
    <mergeCell ref="R52:U52"/>
    <mergeCell ref="V52:W52"/>
    <mergeCell ref="X52:Y52"/>
    <mergeCell ref="AC45:AE45"/>
    <mergeCell ref="X42:Y42"/>
    <mergeCell ref="AC24:AE24"/>
    <mergeCell ref="AC23:AE23"/>
    <mergeCell ref="AC18:AE18"/>
    <mergeCell ref="X19:Y19"/>
    <mergeCell ref="Z45:AB45"/>
    <mergeCell ref="Z47:AB47"/>
    <mergeCell ref="R19:U19"/>
    <mergeCell ref="V44:W44"/>
    <mergeCell ref="X44:Y44"/>
    <mergeCell ref="Z36:AB36"/>
    <mergeCell ref="V39:W39"/>
    <mergeCell ref="V41:W41"/>
    <mergeCell ref="X41:Y41"/>
    <mergeCell ref="X25:Y25"/>
    <mergeCell ref="R22:U22"/>
    <mergeCell ref="R25:U25"/>
    <mergeCell ref="R24:U24"/>
    <mergeCell ref="R23:U23"/>
    <mergeCell ref="R40:U40"/>
    <mergeCell ref="R41:U41"/>
    <mergeCell ref="R42:U42"/>
    <mergeCell ref="R46:U46"/>
    <mergeCell ref="R44:U44"/>
    <mergeCell ref="V42:W42"/>
    <mergeCell ref="AC33:AE33"/>
    <mergeCell ref="AC34:AE34"/>
    <mergeCell ref="AC35:AE35"/>
    <mergeCell ref="AC28:AE28"/>
    <mergeCell ref="AC37:AE37"/>
    <mergeCell ref="R35:U35"/>
    <mergeCell ref="R36:U36"/>
    <mergeCell ref="V37:W37"/>
    <mergeCell ref="V35:W35"/>
    <mergeCell ref="V36:W36"/>
    <mergeCell ref="Z28:AB28"/>
    <mergeCell ref="AC36:AE36"/>
    <mergeCell ref="AC29:AE29"/>
    <mergeCell ref="AC31:AE31"/>
    <mergeCell ref="Z35:AB35"/>
    <mergeCell ref="AC30:AE30"/>
    <mergeCell ref="AC32:AE32"/>
    <mergeCell ref="V28:W28"/>
    <mergeCell ref="V29:W29"/>
    <mergeCell ref="R28:U28"/>
    <mergeCell ref="AC42:AE42"/>
    <mergeCell ref="Z38:AB38"/>
    <mergeCell ref="Z39:AB39"/>
    <mergeCell ref="Z43:AB43"/>
    <mergeCell ref="AC44:AE44"/>
    <mergeCell ref="AC38:AE38"/>
    <mergeCell ref="X43:Y43"/>
    <mergeCell ref="AC39:AE39"/>
    <mergeCell ref="Z41:AB41"/>
    <mergeCell ref="Z44:AB44"/>
    <mergeCell ref="AC40:AE40"/>
    <mergeCell ref="AC41:AE41"/>
    <mergeCell ref="Z40:AB40"/>
    <mergeCell ref="Z42:AB42"/>
    <mergeCell ref="X40:Y40"/>
    <mergeCell ref="AC43:AE43"/>
    <mergeCell ref="R38:U38"/>
    <mergeCell ref="R39:U39"/>
    <mergeCell ref="R29:U29"/>
    <mergeCell ref="R31:U31"/>
    <mergeCell ref="R32:U32"/>
    <mergeCell ref="Z34:AB34"/>
    <mergeCell ref="Z33:AB33"/>
    <mergeCell ref="Z31:AB31"/>
    <mergeCell ref="Z30:AB30"/>
    <mergeCell ref="R34:U34"/>
    <mergeCell ref="Z32:AB32"/>
    <mergeCell ref="Z37:AB37"/>
    <mergeCell ref="Z29:AB29"/>
    <mergeCell ref="X36:Y36"/>
    <mergeCell ref="X37:Y37"/>
    <mergeCell ref="X38:Y38"/>
    <mergeCell ref="X39:Y39"/>
    <mergeCell ref="X35:Y35"/>
    <mergeCell ref="X34:Y34"/>
    <mergeCell ref="V38:W38"/>
    <mergeCell ref="V34:W34"/>
    <mergeCell ref="R37:U37"/>
    <mergeCell ref="V32:W32"/>
    <mergeCell ref="V30:W30"/>
    <mergeCell ref="X15:Y15"/>
    <mergeCell ref="V21:W21"/>
    <mergeCell ref="R16:U16"/>
    <mergeCell ref="R18:U18"/>
    <mergeCell ref="R30:U30"/>
    <mergeCell ref="R33:U33"/>
    <mergeCell ref="X26:Y26"/>
    <mergeCell ref="X27:Y27"/>
    <mergeCell ref="X21:Y21"/>
    <mergeCell ref="V26:W26"/>
    <mergeCell ref="V27:W27"/>
    <mergeCell ref="X33:Y33"/>
    <mergeCell ref="V31:W31"/>
    <mergeCell ref="R26:U26"/>
    <mergeCell ref="X30:Y30"/>
    <mergeCell ref="X31:Y31"/>
    <mergeCell ref="X32:Y32"/>
    <mergeCell ref="V33:W33"/>
    <mergeCell ref="X18:Y18"/>
    <mergeCell ref="X24:Y24"/>
    <mergeCell ref="X29:Y29"/>
    <mergeCell ref="R27:U27"/>
    <mergeCell ref="Z23:AB23"/>
    <mergeCell ref="Z24:AB24"/>
    <mergeCell ref="Z25:AB25"/>
    <mergeCell ref="X16:Y16"/>
    <mergeCell ref="R17:U17"/>
    <mergeCell ref="X17:Y17"/>
    <mergeCell ref="AC14:AE14"/>
    <mergeCell ref="AC13:AE13"/>
    <mergeCell ref="AC16:AE16"/>
    <mergeCell ref="AC15:AE15"/>
    <mergeCell ref="Z18:AB18"/>
    <mergeCell ref="Z19:AB19"/>
    <mergeCell ref="Z17:AB17"/>
    <mergeCell ref="Z20:AB20"/>
    <mergeCell ref="Z22:AB22"/>
    <mergeCell ref="Z13:AB13"/>
    <mergeCell ref="Z16:AB16"/>
    <mergeCell ref="Z15:AB15"/>
    <mergeCell ref="V17:W17"/>
    <mergeCell ref="R20:U20"/>
    <mergeCell ref="V22:W22"/>
    <mergeCell ref="R21:U21"/>
    <mergeCell ref="R13:U13"/>
    <mergeCell ref="R15:U15"/>
    <mergeCell ref="R12:U12"/>
    <mergeCell ref="R14:U14"/>
    <mergeCell ref="V16:W16"/>
    <mergeCell ref="V13:W13"/>
    <mergeCell ref="V14:W14"/>
    <mergeCell ref="V15:W15"/>
    <mergeCell ref="V23:W23"/>
    <mergeCell ref="V11:W11"/>
    <mergeCell ref="V12:W12"/>
    <mergeCell ref="R11:U11"/>
    <mergeCell ref="Z11:AB11"/>
    <mergeCell ref="X11:Y11"/>
    <mergeCell ref="AC11:AE11"/>
    <mergeCell ref="AC12:AE12"/>
    <mergeCell ref="Z12:AB12"/>
    <mergeCell ref="Z14:AB14"/>
    <mergeCell ref="X28:Y28"/>
    <mergeCell ref="Z21:AB21"/>
    <mergeCell ref="X23:Y23"/>
    <mergeCell ref="X20:Y20"/>
    <mergeCell ref="X13:Y13"/>
    <mergeCell ref="X12:Y12"/>
    <mergeCell ref="X14:Y14"/>
    <mergeCell ref="X22:Y22"/>
    <mergeCell ref="AC25:AE25"/>
    <mergeCell ref="AC22:AE22"/>
    <mergeCell ref="AC27:AE27"/>
    <mergeCell ref="AC26:AE26"/>
    <mergeCell ref="Z26:AB26"/>
    <mergeCell ref="Z27:AB27"/>
    <mergeCell ref="AC19:AE19"/>
    <mergeCell ref="AC20:AE20"/>
    <mergeCell ref="AC21:AE21"/>
    <mergeCell ref="AC17:AE17"/>
    <mergeCell ref="AP1:AT1"/>
    <mergeCell ref="AP2:AT2"/>
    <mergeCell ref="AP3:AT3"/>
    <mergeCell ref="AK1:AO1"/>
    <mergeCell ref="AK2:AO2"/>
    <mergeCell ref="AK3:AO3"/>
    <mergeCell ref="AF1:AJ1"/>
    <mergeCell ref="AF2:AJ3"/>
    <mergeCell ref="AC10:AE10"/>
    <mergeCell ref="AB8:AE8"/>
    <mergeCell ref="A1:M2"/>
    <mergeCell ref="A3:M3"/>
    <mergeCell ref="AB6:AE6"/>
    <mergeCell ref="AB7:AE7"/>
    <mergeCell ref="V2:AE3"/>
    <mergeCell ref="R51:U51"/>
    <mergeCell ref="V51:W51"/>
    <mergeCell ref="X51:Y51"/>
    <mergeCell ref="Z51:AB51"/>
    <mergeCell ref="AC51:AE51"/>
    <mergeCell ref="R48:U48"/>
    <mergeCell ref="V48:W48"/>
    <mergeCell ref="X48:Y48"/>
    <mergeCell ref="Z48:AB48"/>
    <mergeCell ref="AC48:AE48"/>
    <mergeCell ref="R50:U50"/>
    <mergeCell ref="V50:W50"/>
    <mergeCell ref="X50:Y50"/>
    <mergeCell ref="Z50:AB50"/>
    <mergeCell ref="AC50:AE50"/>
    <mergeCell ref="N1:U1"/>
    <mergeCell ref="N2:U3"/>
    <mergeCell ref="V1:AE1"/>
    <mergeCell ref="Z10:AB10"/>
    <mergeCell ref="AC59:AE59"/>
    <mergeCell ref="R57:U57"/>
    <mergeCell ref="V57:W57"/>
    <mergeCell ref="X57:Y57"/>
    <mergeCell ref="Z58:AB58"/>
    <mergeCell ref="AC58:AE58"/>
    <mergeCell ref="R58:U58"/>
    <mergeCell ref="R56:U56"/>
    <mergeCell ref="R60:U60"/>
    <mergeCell ref="V60:W60"/>
    <mergeCell ref="X60:Y60"/>
    <mergeCell ref="Z60:AB60"/>
    <mergeCell ref="AC60:AE60"/>
    <mergeCell ref="Z57:AB57"/>
    <mergeCell ref="R59:U59"/>
    <mergeCell ref="V59:W59"/>
    <mergeCell ref="X59:Y59"/>
    <mergeCell ref="Z59:AB59"/>
    <mergeCell ref="AC57:AE57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5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324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325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2009-08-21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326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426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327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328</v>
      </c>
      <c r="AG7" s="10"/>
      <c r="AH7" s="10"/>
      <c r="AI7" s="10"/>
      <c r="AJ7" s="11"/>
      <c r="AK7" s="12" t="s">
        <v>342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341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329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330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331</v>
      </c>
      <c r="S10" s="104"/>
      <c r="T10" s="104"/>
      <c r="U10" s="105"/>
      <c r="V10" s="103" t="s">
        <v>332</v>
      </c>
      <c r="W10" s="105"/>
      <c r="X10" s="103" t="s">
        <v>59</v>
      </c>
      <c r="Y10" s="104"/>
      <c r="Z10" s="237" t="s">
        <v>333</v>
      </c>
      <c r="AA10" s="208"/>
      <c r="AB10" s="209"/>
      <c r="AC10" s="237" t="s">
        <v>334</v>
      </c>
      <c r="AD10" s="273"/>
      <c r="AE10" s="209"/>
      <c r="AF10" s="103" t="s">
        <v>335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336</v>
      </c>
      <c r="C11" s="31"/>
      <c r="D11" s="31"/>
      <c r="E11" s="31"/>
      <c r="F11" s="31"/>
      <c r="G11" s="32"/>
      <c r="H11" s="33" t="s">
        <v>337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338</v>
      </c>
      <c r="S11" s="202"/>
      <c r="T11" s="202"/>
      <c r="U11" s="203"/>
      <c r="V11" s="235"/>
      <c r="W11" s="203"/>
      <c r="X11" s="264" t="s">
        <v>339</v>
      </c>
      <c r="Y11" s="266"/>
      <c r="Z11" s="236">
        <v>4</v>
      </c>
      <c r="AA11" s="202"/>
      <c r="AB11" s="203"/>
      <c r="AC11" s="264" t="s">
        <v>466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614</v>
      </c>
      <c r="C12" s="31"/>
      <c r="D12" s="31"/>
      <c r="E12" s="31"/>
      <c r="F12" s="31"/>
      <c r="G12" s="32"/>
      <c r="H12" s="33" t="s">
        <v>343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339</v>
      </c>
      <c r="Y12" s="266"/>
      <c r="Z12" s="236">
        <v>4</v>
      </c>
      <c r="AA12" s="202"/>
      <c r="AB12" s="203"/>
      <c r="AC12" s="264"/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104</v>
      </c>
      <c r="C13" s="31"/>
      <c r="D13" s="31"/>
      <c r="E13" s="31"/>
      <c r="F13" s="31"/>
      <c r="G13" s="32"/>
      <c r="H13" s="33" t="s">
        <v>100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95</v>
      </c>
      <c r="S13" s="202"/>
      <c r="T13" s="202"/>
      <c r="U13" s="203"/>
      <c r="V13" s="235"/>
      <c r="W13" s="203"/>
      <c r="X13" s="264" t="s">
        <v>340</v>
      </c>
      <c r="Y13" s="266"/>
      <c r="Z13" s="236">
        <v>4</v>
      </c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1:M2"/>
    <mergeCell ref="A3:M3"/>
    <mergeCell ref="AB6:AE6"/>
    <mergeCell ref="AB7:AE7"/>
    <mergeCell ref="V2:AE3"/>
    <mergeCell ref="N1:U1"/>
    <mergeCell ref="N2:U3"/>
    <mergeCell ref="V1:AE1"/>
    <mergeCell ref="AC11:AE11"/>
    <mergeCell ref="R11:U11"/>
    <mergeCell ref="AP1:AT1"/>
    <mergeCell ref="AP2:AT2"/>
    <mergeCell ref="AP3:AT3"/>
    <mergeCell ref="AK1:AO1"/>
    <mergeCell ref="AK2:AO2"/>
    <mergeCell ref="AK3:AO3"/>
    <mergeCell ref="V15:W15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Z14:AB14"/>
    <mergeCell ref="X13:Y13"/>
    <mergeCell ref="AC12:AE12"/>
    <mergeCell ref="AC14:AE14"/>
    <mergeCell ref="AC13:AE13"/>
    <mergeCell ref="AC15:AE15"/>
    <mergeCell ref="R12:U12"/>
    <mergeCell ref="R14:U14"/>
    <mergeCell ref="AC43:AE43"/>
    <mergeCell ref="X12:Y12"/>
    <mergeCell ref="X14:Y14"/>
    <mergeCell ref="V16:W16"/>
    <mergeCell ref="V13:W13"/>
    <mergeCell ref="V14:W14"/>
    <mergeCell ref="R17:U17"/>
    <mergeCell ref="V31:W31"/>
    <mergeCell ref="V32:W32"/>
    <mergeCell ref="V28:W28"/>
    <mergeCell ref="V38:W38"/>
    <mergeCell ref="V30:W30"/>
    <mergeCell ref="V29:W29"/>
    <mergeCell ref="V33:W33"/>
    <mergeCell ref="V34:W34"/>
    <mergeCell ref="V35:W35"/>
    <mergeCell ref="Z13:AB13"/>
    <mergeCell ref="Z16:AB16"/>
    <mergeCell ref="Z15:AB15"/>
    <mergeCell ref="Z12:AB12"/>
    <mergeCell ref="X15:Y15"/>
    <mergeCell ref="Z31:AB31"/>
    <mergeCell ref="X45:Y45"/>
    <mergeCell ref="X36:Y36"/>
    <mergeCell ref="X37:Y37"/>
    <mergeCell ref="X38:Y38"/>
    <mergeCell ref="X39:Y39"/>
    <mergeCell ref="X30:Y30"/>
    <mergeCell ref="X40:Y40"/>
    <mergeCell ref="X35:Y35"/>
    <mergeCell ref="X22:Y22"/>
    <mergeCell ref="X23:Y23"/>
    <mergeCell ref="X24:Y24"/>
    <mergeCell ref="X25:Y25"/>
    <mergeCell ref="X31:Y31"/>
    <mergeCell ref="X32:Y32"/>
    <mergeCell ref="X33:Y33"/>
    <mergeCell ref="X34:Y34"/>
    <mergeCell ref="X28:Y28"/>
    <mergeCell ref="X29:Y29"/>
    <mergeCell ref="X16:Y16"/>
    <mergeCell ref="Z34:AB34"/>
    <mergeCell ref="Z33:AB33"/>
    <mergeCell ref="AC33:AE33"/>
    <mergeCell ref="AC34:AE34"/>
    <mergeCell ref="AC35:AE35"/>
    <mergeCell ref="Z35:AB35"/>
    <mergeCell ref="AC16:AE16"/>
    <mergeCell ref="Z18:AB18"/>
    <mergeCell ref="Z19:AB19"/>
    <mergeCell ref="R13:U13"/>
    <mergeCell ref="R15:U15"/>
    <mergeCell ref="AC26:AE26"/>
    <mergeCell ref="R16:U16"/>
    <mergeCell ref="R26:U26"/>
    <mergeCell ref="AC17:AE17"/>
    <mergeCell ref="Z36:AB36"/>
    <mergeCell ref="AC32:AE32"/>
    <mergeCell ref="Z17:AB17"/>
    <mergeCell ref="Z30:AB30"/>
    <mergeCell ref="Z26:AB26"/>
    <mergeCell ref="Z27:AB27"/>
    <mergeCell ref="Z20:AB20"/>
    <mergeCell ref="Z21:AB21"/>
    <mergeCell ref="Z29:AB29"/>
    <mergeCell ref="AC21:AE21"/>
    <mergeCell ref="AC28:AE28"/>
    <mergeCell ref="Z24:AB24"/>
    <mergeCell ref="Z25:AB25"/>
    <mergeCell ref="Z23:AB23"/>
    <mergeCell ref="Z28:AB28"/>
    <mergeCell ref="AC19:AE19"/>
    <mergeCell ref="AC30:AE30"/>
    <mergeCell ref="R21:U21"/>
    <mergeCell ref="R19:U19"/>
    <mergeCell ref="X26:Y26"/>
    <mergeCell ref="X27:Y27"/>
    <mergeCell ref="Z22:AB22"/>
    <mergeCell ref="X21:Y21"/>
    <mergeCell ref="V26:W26"/>
    <mergeCell ref="V27:W27"/>
    <mergeCell ref="V21:W21"/>
    <mergeCell ref="R33:U33"/>
    <mergeCell ref="Z32:AB32"/>
    <mergeCell ref="R34:U34"/>
    <mergeCell ref="R35:U35"/>
    <mergeCell ref="R36:U36"/>
    <mergeCell ref="R29:U29"/>
    <mergeCell ref="R31:U31"/>
    <mergeCell ref="R32:U32"/>
    <mergeCell ref="V22:W22"/>
    <mergeCell ref="V23:W23"/>
    <mergeCell ref="R22:U22"/>
    <mergeCell ref="R25:U25"/>
    <mergeCell ref="R24:U24"/>
    <mergeCell ref="R23:U23"/>
    <mergeCell ref="V36:W36"/>
    <mergeCell ref="R28:U28"/>
    <mergeCell ref="R30:U30"/>
    <mergeCell ref="R27:U27"/>
    <mergeCell ref="V45:W45"/>
    <mergeCell ref="V37:W37"/>
    <mergeCell ref="AC44:AE44"/>
    <mergeCell ref="X43:Y43"/>
    <mergeCell ref="AC39:AE39"/>
    <mergeCell ref="Z41:AB41"/>
    <mergeCell ref="Z45:AB45"/>
    <mergeCell ref="Z37:AB37"/>
    <mergeCell ref="Z38:AB38"/>
    <mergeCell ref="Z39:AB39"/>
    <mergeCell ref="V42:W42"/>
    <mergeCell ref="X42:Y42"/>
    <mergeCell ref="V43:W43"/>
    <mergeCell ref="Z40:AB40"/>
    <mergeCell ref="Z42:AB42"/>
    <mergeCell ref="Z43:AB43"/>
    <mergeCell ref="V39:W39"/>
    <mergeCell ref="V40:W40"/>
    <mergeCell ref="V41:W41"/>
    <mergeCell ref="X41:Y41"/>
    <mergeCell ref="Z44:AB44"/>
    <mergeCell ref="AC40:AE40"/>
    <mergeCell ref="AC41:AE41"/>
    <mergeCell ref="AC42:AE42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2014-04-21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1138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1139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1137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76.293937683105469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/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104</v>
      </c>
      <c r="C12" s="31"/>
      <c r="D12" s="31"/>
      <c r="E12" s="31"/>
      <c r="F12" s="31"/>
      <c r="G12" s="32"/>
      <c r="H12" s="33" t="s">
        <v>100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/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/>
      <c r="C13" s="31"/>
      <c r="D13" s="31"/>
      <c r="E13" s="31"/>
      <c r="F13" s="31"/>
      <c r="G13" s="32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64"/>
      <c r="Y13" s="266"/>
      <c r="Z13" s="236"/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3:U23"/>
    <mergeCell ref="V23:W23"/>
    <mergeCell ref="X23:Y23"/>
    <mergeCell ref="Z23:AB23"/>
    <mergeCell ref="AC23:AE23"/>
    <mergeCell ref="AF23:AT23"/>
    <mergeCell ref="AF21:AT21"/>
    <mergeCell ref="R22:U22"/>
    <mergeCell ref="V22:W22"/>
    <mergeCell ref="X22:Y22"/>
    <mergeCell ref="Z22:AB22"/>
    <mergeCell ref="AC22:AE22"/>
    <mergeCell ref="AF22:AT22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R16:U16"/>
    <mergeCell ref="V16:W16"/>
    <mergeCell ref="X16:Y16"/>
    <mergeCell ref="Z16:AB16"/>
    <mergeCell ref="AC16:AE16"/>
    <mergeCell ref="R17:U17"/>
    <mergeCell ref="Z17:AB17"/>
    <mergeCell ref="AC17:AE17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AB8:AE8"/>
    <mergeCell ref="Z10:AB10"/>
    <mergeCell ref="AC10:AE10"/>
    <mergeCell ref="R11:U11"/>
    <mergeCell ref="V11:W11"/>
    <mergeCell ref="X11:Y11"/>
    <mergeCell ref="Z11:AB11"/>
    <mergeCell ref="AC11:AE11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2013-11-28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3312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1047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1048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1046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31585.690200805664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5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/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1052</v>
      </c>
      <c r="C12" s="31"/>
      <c r="D12" s="31"/>
      <c r="E12" s="31"/>
      <c r="F12" s="31"/>
      <c r="G12" s="32"/>
      <c r="H12" s="27" t="s">
        <v>1053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 t="s">
        <v>96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1049</v>
      </c>
      <c r="C13" s="31"/>
      <c r="D13" s="31"/>
      <c r="E13" s="31"/>
      <c r="F13" s="31"/>
      <c r="G13" s="32"/>
      <c r="H13" s="27" t="s">
        <v>1055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1051</v>
      </c>
      <c r="S13" s="202"/>
      <c r="T13" s="202"/>
      <c r="U13" s="203"/>
      <c r="V13" s="235"/>
      <c r="W13" s="203"/>
      <c r="X13" s="290">
        <v>100</v>
      </c>
      <c r="Y13" s="291"/>
      <c r="Z13" s="236">
        <v>300</v>
      </c>
      <c r="AA13" s="202"/>
      <c r="AB13" s="203"/>
      <c r="AC13" s="264" t="s">
        <v>96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1050</v>
      </c>
      <c r="C14" s="31"/>
      <c r="D14" s="31"/>
      <c r="E14" s="31"/>
      <c r="F14" s="31"/>
      <c r="G14" s="32"/>
      <c r="H14" s="27" t="s">
        <v>439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1051</v>
      </c>
      <c r="S14" s="202"/>
      <c r="T14" s="202"/>
      <c r="U14" s="203"/>
      <c r="V14" s="235"/>
      <c r="W14" s="203"/>
      <c r="X14" s="290">
        <v>1000</v>
      </c>
      <c r="Y14" s="291"/>
      <c r="Z14" s="236">
        <v>3000</v>
      </c>
      <c r="AA14" s="202"/>
      <c r="AB14" s="203"/>
      <c r="AC14" s="264" t="s">
        <v>96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1060</v>
      </c>
      <c r="C15" s="31"/>
      <c r="D15" s="31"/>
      <c r="E15" s="31"/>
      <c r="F15" s="31"/>
      <c r="G15" s="32"/>
      <c r="H15" s="33" t="s">
        <v>1056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1057</v>
      </c>
      <c r="S15" s="202"/>
      <c r="T15" s="202"/>
      <c r="U15" s="203"/>
      <c r="V15" s="235"/>
      <c r="W15" s="203"/>
      <c r="X15" s="264" t="s">
        <v>238</v>
      </c>
      <c r="Y15" s="266"/>
      <c r="Z15" s="236">
        <v>4</v>
      </c>
      <c r="AA15" s="202"/>
      <c r="AB15" s="203"/>
      <c r="AC15" s="264" t="s">
        <v>96</v>
      </c>
      <c r="AD15" s="267"/>
      <c r="AE15" s="268"/>
      <c r="AF15" s="34" t="s">
        <v>1058</v>
      </c>
      <c r="AG15" s="35"/>
      <c r="AH15" s="35"/>
      <c r="AI15" s="35"/>
      <c r="AJ15" s="35"/>
      <c r="AK15" s="35"/>
      <c r="AL15" s="35" t="s">
        <v>1059</v>
      </c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Z17:AB17"/>
    <mergeCell ref="AC17:AE17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AF21:AT21"/>
    <mergeCell ref="R22:U22"/>
    <mergeCell ref="V22:W22"/>
    <mergeCell ref="X22:Y22"/>
    <mergeCell ref="Z22:AB22"/>
    <mergeCell ref="AC22:AE22"/>
    <mergeCell ref="AF22:AT22"/>
    <mergeCell ref="R23:U23"/>
    <mergeCell ref="V23:W23"/>
    <mergeCell ref="X23:Y23"/>
    <mergeCell ref="Z23:AB23"/>
    <mergeCell ref="AC23:AE23"/>
    <mergeCell ref="AF23:AT23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9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545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546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2009-10-21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547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564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548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549</v>
      </c>
      <c r="AG7" s="10"/>
      <c r="AH7" s="10"/>
      <c r="AI7" s="10"/>
      <c r="AJ7" s="11"/>
      <c r="AK7" s="12" t="s">
        <v>566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565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492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550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551</v>
      </c>
      <c r="S10" s="104"/>
      <c r="T10" s="104"/>
      <c r="U10" s="105"/>
      <c r="V10" s="103" t="s">
        <v>552</v>
      </c>
      <c r="W10" s="105"/>
      <c r="X10" s="103" t="s">
        <v>59</v>
      </c>
      <c r="Y10" s="104"/>
      <c r="Z10" s="237" t="s">
        <v>553</v>
      </c>
      <c r="AA10" s="208"/>
      <c r="AB10" s="209"/>
      <c r="AC10" s="237" t="s">
        <v>554</v>
      </c>
      <c r="AD10" s="273"/>
      <c r="AE10" s="209"/>
      <c r="AF10" s="103" t="s">
        <v>555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556</v>
      </c>
      <c r="C11" s="31"/>
      <c r="D11" s="31"/>
      <c r="E11" s="31"/>
      <c r="F11" s="31"/>
      <c r="G11" s="32"/>
      <c r="H11" s="33" t="s">
        <v>557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558</v>
      </c>
      <c r="S11" s="202"/>
      <c r="T11" s="202"/>
      <c r="U11" s="203"/>
      <c r="V11" s="235">
        <v>1</v>
      </c>
      <c r="W11" s="203"/>
      <c r="X11" s="264" t="s">
        <v>559</v>
      </c>
      <c r="Y11" s="266"/>
      <c r="Z11" s="236">
        <v>4</v>
      </c>
      <c r="AA11" s="202"/>
      <c r="AB11" s="203"/>
      <c r="AC11" s="264" t="s">
        <v>560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104</v>
      </c>
      <c r="C12" s="31"/>
      <c r="D12" s="31"/>
      <c r="E12" s="31"/>
      <c r="F12" s="31"/>
      <c r="G12" s="32"/>
      <c r="H12" s="33" t="s">
        <v>563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561</v>
      </c>
      <c r="S12" s="202"/>
      <c r="T12" s="202"/>
      <c r="U12" s="203"/>
      <c r="V12" s="235">
        <v>2</v>
      </c>
      <c r="W12" s="203"/>
      <c r="X12" s="264" t="s">
        <v>562</v>
      </c>
      <c r="Y12" s="266"/>
      <c r="Z12" s="236">
        <v>4</v>
      </c>
      <c r="AA12" s="202"/>
      <c r="AB12" s="203"/>
      <c r="AC12" s="264" t="s">
        <v>560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567</v>
      </c>
      <c r="C13" s="31"/>
      <c r="D13" s="31"/>
      <c r="E13" s="31"/>
      <c r="F13" s="31"/>
      <c r="G13" s="32"/>
      <c r="H13" s="33" t="s">
        <v>424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561</v>
      </c>
      <c r="S13" s="202"/>
      <c r="T13" s="202"/>
      <c r="U13" s="203"/>
      <c r="V13" s="235"/>
      <c r="W13" s="203"/>
      <c r="X13" s="264" t="s">
        <v>562</v>
      </c>
      <c r="Y13" s="266"/>
      <c r="Z13" s="236">
        <v>4</v>
      </c>
      <c r="AA13" s="202"/>
      <c r="AB13" s="203"/>
      <c r="AC13" s="264" t="s">
        <v>560</v>
      </c>
      <c r="AD13" s="267"/>
      <c r="AE13" s="268"/>
      <c r="AF13" s="34" t="s">
        <v>568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 t="s">
        <v>569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  <mergeCell ref="AC30:AE30"/>
    <mergeCell ref="AC33:AE33"/>
    <mergeCell ref="AC28:AE28"/>
    <mergeCell ref="X33:Y33"/>
    <mergeCell ref="X34:Y34"/>
    <mergeCell ref="V30:W30"/>
    <mergeCell ref="V29:W29"/>
    <mergeCell ref="AC44:AE44"/>
    <mergeCell ref="X43:Y43"/>
    <mergeCell ref="AC39:AE39"/>
    <mergeCell ref="Z41:AB41"/>
    <mergeCell ref="X36:Y36"/>
    <mergeCell ref="X35:Y35"/>
    <mergeCell ref="Z35:AB35"/>
    <mergeCell ref="Z36:AB36"/>
    <mergeCell ref="Z30:AB30"/>
    <mergeCell ref="V36:W36"/>
    <mergeCell ref="Z40:AB40"/>
    <mergeCell ref="Z42:AB42"/>
    <mergeCell ref="Z34:AB34"/>
    <mergeCell ref="Z33:AB33"/>
    <mergeCell ref="AC32:AE32"/>
    <mergeCell ref="AC34:AE34"/>
    <mergeCell ref="AC35:AE35"/>
    <mergeCell ref="Z45:AB45"/>
    <mergeCell ref="Z37:AB37"/>
    <mergeCell ref="Z38:AB38"/>
    <mergeCell ref="Z39:AB39"/>
    <mergeCell ref="X42:Y42"/>
    <mergeCell ref="Z44:AB44"/>
    <mergeCell ref="AC40:AE40"/>
    <mergeCell ref="AC41:AE41"/>
    <mergeCell ref="AC42:AE42"/>
    <mergeCell ref="Z43:AB43"/>
    <mergeCell ref="X41:Y41"/>
    <mergeCell ref="X45:Y45"/>
    <mergeCell ref="X37:Y37"/>
    <mergeCell ref="X38:Y38"/>
    <mergeCell ref="X39:Y39"/>
    <mergeCell ref="X40:Y40"/>
    <mergeCell ref="R33:U33"/>
    <mergeCell ref="R34:U34"/>
    <mergeCell ref="R35:U35"/>
    <mergeCell ref="R36:U36"/>
    <mergeCell ref="V45:W45"/>
    <mergeCell ref="V37:W37"/>
    <mergeCell ref="R45:U45"/>
    <mergeCell ref="R37:U37"/>
    <mergeCell ref="R38:U38"/>
    <mergeCell ref="R39:U39"/>
    <mergeCell ref="V38:W38"/>
    <mergeCell ref="V33:W33"/>
    <mergeCell ref="V34:W34"/>
    <mergeCell ref="V35:W35"/>
    <mergeCell ref="R44:U44"/>
    <mergeCell ref="V42:W42"/>
    <mergeCell ref="V43:W43"/>
    <mergeCell ref="V39:W39"/>
    <mergeCell ref="V40:W40"/>
    <mergeCell ref="V41:W41"/>
    <mergeCell ref="R40:U40"/>
    <mergeCell ref="R41:U41"/>
    <mergeCell ref="R42:U42"/>
    <mergeCell ref="R43:U43"/>
    <mergeCell ref="V26:W26"/>
    <mergeCell ref="V27:W27"/>
    <mergeCell ref="R22:U22"/>
    <mergeCell ref="R25:U25"/>
    <mergeCell ref="R27:U27"/>
    <mergeCell ref="Z31:AB31"/>
    <mergeCell ref="Z32:AB32"/>
    <mergeCell ref="Z27:AB27"/>
    <mergeCell ref="Z29:AB29"/>
    <mergeCell ref="Z28:AB28"/>
    <mergeCell ref="R24:U24"/>
    <mergeCell ref="R23:U23"/>
    <mergeCell ref="V22:W22"/>
    <mergeCell ref="V23:W23"/>
    <mergeCell ref="X22:Y22"/>
    <mergeCell ref="X23:Y23"/>
    <mergeCell ref="X24:Y24"/>
    <mergeCell ref="X25:Y25"/>
    <mergeCell ref="X30:Y30"/>
    <mergeCell ref="X29:Y29"/>
    <mergeCell ref="X31:Y31"/>
    <mergeCell ref="X32:Y32"/>
    <mergeCell ref="R11:U11"/>
    <mergeCell ref="R13:U13"/>
    <mergeCell ref="R15:U15"/>
    <mergeCell ref="AC26:AE26"/>
    <mergeCell ref="R16:U16"/>
    <mergeCell ref="R26:U26"/>
    <mergeCell ref="Z25:AB25"/>
    <mergeCell ref="Z26:AB26"/>
    <mergeCell ref="X15:Y15"/>
    <mergeCell ref="R17:U17"/>
    <mergeCell ref="R21:U21"/>
    <mergeCell ref="AC12:AE12"/>
    <mergeCell ref="AC14:AE14"/>
    <mergeCell ref="AC13:AE13"/>
    <mergeCell ref="AC16:AE16"/>
    <mergeCell ref="AC15:AE15"/>
    <mergeCell ref="AC21:AE21"/>
    <mergeCell ref="AC17:AE17"/>
    <mergeCell ref="AC19:AE19"/>
    <mergeCell ref="Z20:AB20"/>
    <mergeCell ref="Z21:AB21"/>
    <mergeCell ref="Z22:AB22"/>
    <mergeCell ref="Z23:AB23"/>
    <mergeCell ref="Z24:AB24"/>
    <mergeCell ref="Z13:AB13"/>
    <mergeCell ref="Z16:AB16"/>
    <mergeCell ref="Z15:AB15"/>
    <mergeCell ref="Z17:AB17"/>
    <mergeCell ref="Z18:AB18"/>
    <mergeCell ref="Z19:AB19"/>
    <mergeCell ref="X26:Y26"/>
    <mergeCell ref="X27:Y27"/>
    <mergeCell ref="X21:Y21"/>
    <mergeCell ref="V21:W21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Z12:AB12"/>
    <mergeCell ref="Z14:AB14"/>
    <mergeCell ref="X28:Y28"/>
    <mergeCell ref="X13:Y13"/>
    <mergeCell ref="X16:Y16"/>
    <mergeCell ref="R29:U29"/>
    <mergeCell ref="R31:U31"/>
    <mergeCell ref="R32:U32"/>
    <mergeCell ref="R28:U28"/>
    <mergeCell ref="R30:U30"/>
    <mergeCell ref="V31:W31"/>
    <mergeCell ref="V32:W32"/>
    <mergeCell ref="V28:W28"/>
    <mergeCell ref="R19:U19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4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721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722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2010-01-28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723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738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724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725</v>
      </c>
      <c r="AG7" s="10"/>
      <c r="AH7" s="10"/>
      <c r="AI7" s="10"/>
      <c r="AJ7" s="11"/>
      <c r="AK7" s="12" t="s">
        <v>739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737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492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726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727</v>
      </c>
      <c r="S10" s="104"/>
      <c r="T10" s="104"/>
      <c r="U10" s="105"/>
      <c r="V10" s="103" t="s">
        <v>728</v>
      </c>
      <c r="W10" s="105"/>
      <c r="X10" s="103" t="s">
        <v>59</v>
      </c>
      <c r="Y10" s="104"/>
      <c r="Z10" s="237" t="s">
        <v>729</v>
      </c>
      <c r="AA10" s="208"/>
      <c r="AB10" s="209"/>
      <c r="AC10" s="237" t="s">
        <v>730</v>
      </c>
      <c r="AD10" s="273"/>
      <c r="AE10" s="209"/>
      <c r="AF10" s="103" t="s">
        <v>731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732</v>
      </c>
      <c r="C11" s="31"/>
      <c r="D11" s="31"/>
      <c r="E11" s="31"/>
      <c r="F11" s="31"/>
      <c r="G11" s="32"/>
      <c r="H11" s="33" t="s">
        <v>733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734</v>
      </c>
      <c r="S11" s="202"/>
      <c r="T11" s="202"/>
      <c r="U11" s="203"/>
      <c r="V11" s="235">
        <v>1</v>
      </c>
      <c r="W11" s="203"/>
      <c r="X11" s="264" t="s">
        <v>735</v>
      </c>
      <c r="Y11" s="266"/>
      <c r="Z11" s="236">
        <v>4</v>
      </c>
      <c r="AA11" s="202"/>
      <c r="AB11" s="203"/>
      <c r="AC11" s="264" t="s">
        <v>736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772</v>
      </c>
      <c r="C12" s="31"/>
      <c r="D12" s="31"/>
      <c r="E12" s="31"/>
      <c r="F12" s="31"/>
      <c r="G12" s="32"/>
      <c r="H12" s="33" t="s">
        <v>740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420</v>
      </c>
      <c r="S12" s="202"/>
      <c r="T12" s="202"/>
      <c r="U12" s="203"/>
      <c r="V12" s="235"/>
      <c r="W12" s="203"/>
      <c r="X12" s="264" t="s">
        <v>735</v>
      </c>
      <c r="Y12" s="266"/>
      <c r="Z12" s="236">
        <v>8</v>
      </c>
      <c r="AA12" s="202"/>
      <c r="AB12" s="203"/>
      <c r="AC12" s="264" t="s">
        <v>736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/>
      <c r="C13" s="31"/>
      <c r="D13" s="31"/>
      <c r="E13" s="31"/>
      <c r="F13" s="31"/>
      <c r="G13" s="32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64"/>
      <c r="Y13" s="266"/>
      <c r="Z13" s="236"/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1:M2"/>
    <mergeCell ref="A3:M3"/>
    <mergeCell ref="AB6:AE6"/>
    <mergeCell ref="AB7:AE7"/>
    <mergeCell ref="V2:AE3"/>
    <mergeCell ref="N1:U1"/>
    <mergeCell ref="N2:U3"/>
    <mergeCell ref="V1:AE1"/>
    <mergeCell ref="AC11:AE11"/>
    <mergeCell ref="R11:U11"/>
    <mergeCell ref="AP1:AT1"/>
    <mergeCell ref="AP2:AT2"/>
    <mergeCell ref="AP3:AT3"/>
    <mergeCell ref="AK1:AO1"/>
    <mergeCell ref="AK2:AO2"/>
    <mergeCell ref="AK3:AO3"/>
    <mergeCell ref="V15:W15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Z14:AB14"/>
    <mergeCell ref="X13:Y13"/>
    <mergeCell ref="AC12:AE12"/>
    <mergeCell ref="AC14:AE14"/>
    <mergeCell ref="AC13:AE13"/>
    <mergeCell ref="AC15:AE15"/>
    <mergeCell ref="R12:U12"/>
    <mergeCell ref="R14:U14"/>
    <mergeCell ref="AC43:AE43"/>
    <mergeCell ref="X12:Y12"/>
    <mergeCell ref="X14:Y14"/>
    <mergeCell ref="V16:W16"/>
    <mergeCell ref="V13:W13"/>
    <mergeCell ref="V14:W14"/>
    <mergeCell ref="R17:U17"/>
    <mergeCell ref="V31:W31"/>
    <mergeCell ref="V32:W32"/>
    <mergeCell ref="V28:W28"/>
    <mergeCell ref="V38:W38"/>
    <mergeCell ref="V30:W30"/>
    <mergeCell ref="V29:W29"/>
    <mergeCell ref="V33:W33"/>
    <mergeCell ref="V34:W34"/>
    <mergeCell ref="V35:W35"/>
    <mergeCell ref="Z13:AB13"/>
    <mergeCell ref="Z16:AB16"/>
    <mergeCell ref="Z15:AB15"/>
    <mergeCell ref="Z12:AB12"/>
    <mergeCell ref="X15:Y15"/>
    <mergeCell ref="Z31:AB31"/>
    <mergeCell ref="X45:Y45"/>
    <mergeCell ref="X36:Y36"/>
    <mergeCell ref="X37:Y37"/>
    <mergeCell ref="X38:Y38"/>
    <mergeCell ref="X39:Y39"/>
    <mergeCell ref="X30:Y30"/>
    <mergeCell ref="X40:Y40"/>
    <mergeCell ref="X35:Y35"/>
    <mergeCell ref="X22:Y22"/>
    <mergeCell ref="X23:Y23"/>
    <mergeCell ref="X24:Y24"/>
    <mergeCell ref="X25:Y25"/>
    <mergeCell ref="X31:Y31"/>
    <mergeCell ref="X32:Y32"/>
    <mergeCell ref="X33:Y33"/>
    <mergeCell ref="X34:Y34"/>
    <mergeCell ref="X28:Y28"/>
    <mergeCell ref="X29:Y29"/>
    <mergeCell ref="X16:Y16"/>
    <mergeCell ref="Z34:AB34"/>
    <mergeCell ref="Z33:AB33"/>
    <mergeCell ref="AC33:AE33"/>
    <mergeCell ref="AC34:AE34"/>
    <mergeCell ref="AC35:AE35"/>
    <mergeCell ref="Z35:AB35"/>
    <mergeCell ref="AC16:AE16"/>
    <mergeCell ref="Z18:AB18"/>
    <mergeCell ref="Z19:AB19"/>
    <mergeCell ref="R13:U13"/>
    <mergeCell ref="R15:U15"/>
    <mergeCell ref="AC26:AE26"/>
    <mergeCell ref="R16:U16"/>
    <mergeCell ref="R26:U26"/>
    <mergeCell ref="AC17:AE17"/>
    <mergeCell ref="Z36:AB36"/>
    <mergeCell ref="AC32:AE32"/>
    <mergeCell ref="Z17:AB17"/>
    <mergeCell ref="Z30:AB30"/>
    <mergeCell ref="Z26:AB26"/>
    <mergeCell ref="Z27:AB27"/>
    <mergeCell ref="Z20:AB20"/>
    <mergeCell ref="Z21:AB21"/>
    <mergeCell ref="Z29:AB29"/>
    <mergeCell ref="AC21:AE21"/>
    <mergeCell ref="AC28:AE28"/>
    <mergeCell ref="Z24:AB24"/>
    <mergeCell ref="Z25:AB25"/>
    <mergeCell ref="Z23:AB23"/>
    <mergeCell ref="Z28:AB28"/>
    <mergeCell ref="AC19:AE19"/>
    <mergeCell ref="AC30:AE30"/>
    <mergeCell ref="R21:U21"/>
    <mergeCell ref="R19:U19"/>
    <mergeCell ref="X26:Y26"/>
    <mergeCell ref="X27:Y27"/>
    <mergeCell ref="Z22:AB22"/>
    <mergeCell ref="X21:Y21"/>
    <mergeCell ref="V26:W26"/>
    <mergeCell ref="V27:W27"/>
    <mergeCell ref="V21:W21"/>
    <mergeCell ref="R33:U33"/>
    <mergeCell ref="Z32:AB32"/>
    <mergeCell ref="R34:U34"/>
    <mergeCell ref="R35:U35"/>
    <mergeCell ref="R36:U36"/>
    <mergeCell ref="R29:U29"/>
    <mergeCell ref="R31:U31"/>
    <mergeCell ref="R32:U32"/>
    <mergeCell ref="V22:W22"/>
    <mergeCell ref="V23:W23"/>
    <mergeCell ref="R22:U22"/>
    <mergeCell ref="R25:U25"/>
    <mergeCell ref="R24:U24"/>
    <mergeCell ref="R23:U23"/>
    <mergeCell ref="V36:W36"/>
    <mergeCell ref="R28:U28"/>
    <mergeCell ref="R30:U30"/>
    <mergeCell ref="R27:U27"/>
    <mergeCell ref="V45:W45"/>
    <mergeCell ref="V37:W37"/>
    <mergeCell ref="AC44:AE44"/>
    <mergeCell ref="X43:Y43"/>
    <mergeCell ref="AC39:AE39"/>
    <mergeCell ref="Z41:AB41"/>
    <mergeCell ref="Z45:AB45"/>
    <mergeCell ref="Z37:AB37"/>
    <mergeCell ref="Z38:AB38"/>
    <mergeCell ref="Z39:AB39"/>
    <mergeCell ref="V42:W42"/>
    <mergeCell ref="X42:Y42"/>
    <mergeCell ref="V43:W43"/>
    <mergeCell ref="Z40:AB40"/>
    <mergeCell ref="Z42:AB42"/>
    <mergeCell ref="Z43:AB43"/>
    <mergeCell ref="V39:W39"/>
    <mergeCell ref="V40:W40"/>
    <mergeCell ref="V41:W41"/>
    <mergeCell ref="X41:Y41"/>
    <mergeCell ref="Z44:AB44"/>
    <mergeCell ref="AC40:AE40"/>
    <mergeCell ref="AC41:AE41"/>
    <mergeCell ref="AC42:AE42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7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863</v>
      </c>
      <c r="AL2" s="222"/>
      <c r="AM2" s="222"/>
      <c r="AN2" s="222"/>
      <c r="AO2" s="222"/>
      <c r="AP2" s="292" t="s">
        <v>1123</v>
      </c>
      <c r="AQ2" s="222"/>
      <c r="AR2" s="222"/>
      <c r="AS2" s="222"/>
      <c r="AT2" s="222"/>
    </row>
    <row r="3" spans="1:47" s="1" customFormat="1" ht="19.5" customHeight="1" x14ac:dyDescent="0.15">
      <c r="A3" s="216" t="s">
        <v>864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2010-12-07</v>
      </c>
      <c r="AL3" s="222"/>
      <c r="AM3" s="222"/>
      <c r="AN3" s="222"/>
      <c r="AO3" s="222"/>
      <c r="AP3" s="221" t="d">
        <v>2014-03-20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28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865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879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866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867</v>
      </c>
      <c r="AG7" s="10"/>
      <c r="AH7" s="10"/>
      <c r="AI7" s="10"/>
      <c r="AJ7" s="11"/>
      <c r="AK7" s="12" t="s">
        <v>881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880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329</v>
      </c>
      <c r="W8" s="10"/>
      <c r="X8" s="10"/>
      <c r="Y8" s="10"/>
      <c r="Z8" s="17"/>
      <c r="AA8" s="21"/>
      <c r="AB8" s="274">
        <f>(AB6*AB7)/1024/1024</f>
        <v>267.02878189086914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4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868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869</v>
      </c>
      <c r="S10" s="104"/>
      <c r="T10" s="104"/>
      <c r="U10" s="105"/>
      <c r="V10" s="103" t="s">
        <v>870</v>
      </c>
      <c r="W10" s="105"/>
      <c r="X10" s="103" t="s">
        <v>59</v>
      </c>
      <c r="Y10" s="104"/>
      <c r="Z10" s="237" t="s">
        <v>871</v>
      </c>
      <c r="AA10" s="208"/>
      <c r="AB10" s="209"/>
      <c r="AC10" s="237" t="s">
        <v>872</v>
      </c>
      <c r="AD10" s="273"/>
      <c r="AE10" s="209"/>
      <c r="AF10" s="103" t="s">
        <v>873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874</v>
      </c>
      <c r="C11" s="31"/>
      <c r="D11" s="31"/>
      <c r="E11" s="31"/>
      <c r="F11" s="31"/>
      <c r="G11" s="32"/>
      <c r="H11" s="33" t="s">
        <v>875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876</v>
      </c>
      <c r="S11" s="202"/>
      <c r="T11" s="202"/>
      <c r="U11" s="203"/>
      <c r="V11" s="235">
        <v>1</v>
      </c>
      <c r="W11" s="203"/>
      <c r="X11" s="264" t="s">
        <v>877</v>
      </c>
      <c r="Y11" s="266"/>
      <c r="Z11" s="236">
        <v>4</v>
      </c>
      <c r="AA11" s="202"/>
      <c r="AB11" s="203"/>
      <c r="AC11" s="264" t="s">
        <v>878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883</v>
      </c>
      <c r="C12" s="31"/>
      <c r="D12" s="31"/>
      <c r="E12" s="31"/>
      <c r="F12" s="31"/>
      <c r="G12" s="32"/>
      <c r="H12" s="33" t="s">
        <v>859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418</v>
      </c>
      <c r="S12" s="202"/>
      <c r="T12" s="202"/>
      <c r="U12" s="203"/>
      <c r="V12" s="235"/>
      <c r="W12" s="203"/>
      <c r="X12" s="264" t="s">
        <v>283</v>
      </c>
      <c r="Y12" s="266"/>
      <c r="Z12" s="236">
        <v>8</v>
      </c>
      <c r="AA12" s="202"/>
      <c r="AB12" s="203"/>
      <c r="AC12" s="264" t="s">
        <v>96</v>
      </c>
      <c r="AD12" s="267"/>
      <c r="AE12" s="268"/>
      <c r="AF12" s="34" t="s">
        <v>861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884</v>
      </c>
      <c r="C13" s="31"/>
      <c r="D13" s="31"/>
      <c r="E13" s="31"/>
      <c r="F13" s="31"/>
      <c r="G13" s="32"/>
      <c r="H13" s="33" t="s">
        <v>860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418</v>
      </c>
      <c r="S13" s="202"/>
      <c r="T13" s="202"/>
      <c r="U13" s="203"/>
      <c r="V13" s="235"/>
      <c r="W13" s="203"/>
      <c r="X13" s="264" t="s">
        <v>283</v>
      </c>
      <c r="Y13" s="266"/>
      <c r="Z13" s="236">
        <v>8</v>
      </c>
      <c r="AA13" s="202"/>
      <c r="AB13" s="203"/>
      <c r="AC13" s="264" t="s">
        <v>96</v>
      </c>
      <c r="AD13" s="267"/>
      <c r="AE13" s="268"/>
      <c r="AF13" s="34" t="s">
        <v>862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1121</v>
      </c>
      <c r="C14" s="31"/>
      <c r="D14" s="31"/>
      <c r="E14" s="31"/>
      <c r="F14" s="31"/>
      <c r="G14" s="32"/>
      <c r="H14" s="33" t="s">
        <v>1122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103</v>
      </c>
      <c r="S14" s="202"/>
      <c r="T14" s="202"/>
      <c r="U14" s="203"/>
      <c r="V14" s="235"/>
      <c r="W14" s="203"/>
      <c r="X14" s="264" t="s">
        <v>238</v>
      </c>
      <c r="Y14" s="266"/>
      <c r="Z14" s="236">
        <v>8</v>
      </c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  <mergeCell ref="AC30:AE30"/>
    <mergeCell ref="AC33:AE33"/>
    <mergeCell ref="AC28:AE28"/>
    <mergeCell ref="X33:Y33"/>
    <mergeCell ref="X34:Y34"/>
    <mergeCell ref="V30:W30"/>
    <mergeCell ref="V29:W29"/>
    <mergeCell ref="AC44:AE44"/>
    <mergeCell ref="X43:Y43"/>
    <mergeCell ref="AC39:AE39"/>
    <mergeCell ref="Z41:AB41"/>
    <mergeCell ref="X36:Y36"/>
    <mergeCell ref="X35:Y35"/>
    <mergeCell ref="Z35:AB35"/>
    <mergeCell ref="Z36:AB36"/>
    <mergeCell ref="Z30:AB30"/>
    <mergeCell ref="V36:W36"/>
    <mergeCell ref="Z40:AB40"/>
    <mergeCell ref="Z42:AB42"/>
    <mergeCell ref="Z34:AB34"/>
    <mergeCell ref="Z33:AB33"/>
    <mergeCell ref="AC32:AE32"/>
    <mergeCell ref="AC34:AE34"/>
    <mergeCell ref="AC35:AE35"/>
    <mergeCell ref="Z45:AB45"/>
    <mergeCell ref="Z37:AB37"/>
    <mergeCell ref="Z38:AB38"/>
    <mergeCell ref="Z39:AB39"/>
    <mergeCell ref="X42:Y42"/>
    <mergeCell ref="Z44:AB44"/>
    <mergeCell ref="AC40:AE40"/>
    <mergeCell ref="AC41:AE41"/>
    <mergeCell ref="AC42:AE42"/>
    <mergeCell ref="Z43:AB43"/>
    <mergeCell ref="X41:Y41"/>
    <mergeCell ref="X45:Y45"/>
    <mergeCell ref="X37:Y37"/>
    <mergeCell ref="X38:Y38"/>
    <mergeCell ref="X39:Y39"/>
    <mergeCell ref="X40:Y40"/>
    <mergeCell ref="R33:U33"/>
    <mergeCell ref="R34:U34"/>
    <mergeCell ref="R35:U35"/>
    <mergeCell ref="R36:U36"/>
    <mergeCell ref="V45:W45"/>
    <mergeCell ref="V37:W37"/>
    <mergeCell ref="R45:U45"/>
    <mergeCell ref="R37:U37"/>
    <mergeCell ref="R38:U38"/>
    <mergeCell ref="R39:U39"/>
    <mergeCell ref="V38:W38"/>
    <mergeCell ref="V33:W33"/>
    <mergeCell ref="V34:W34"/>
    <mergeCell ref="V35:W35"/>
    <mergeCell ref="R44:U44"/>
    <mergeCell ref="V42:W42"/>
    <mergeCell ref="V43:W43"/>
    <mergeCell ref="V39:W39"/>
    <mergeCell ref="V40:W40"/>
    <mergeCell ref="V41:W41"/>
    <mergeCell ref="R40:U40"/>
    <mergeCell ref="R41:U41"/>
    <mergeCell ref="R42:U42"/>
    <mergeCell ref="R43:U43"/>
    <mergeCell ref="V26:W26"/>
    <mergeCell ref="V27:W27"/>
    <mergeCell ref="R22:U22"/>
    <mergeCell ref="R25:U25"/>
    <mergeCell ref="R27:U27"/>
    <mergeCell ref="Z31:AB31"/>
    <mergeCell ref="Z32:AB32"/>
    <mergeCell ref="Z27:AB27"/>
    <mergeCell ref="Z29:AB29"/>
    <mergeCell ref="Z28:AB28"/>
    <mergeCell ref="R24:U24"/>
    <mergeCell ref="R23:U23"/>
    <mergeCell ref="V22:W22"/>
    <mergeCell ref="V23:W23"/>
    <mergeCell ref="X22:Y22"/>
    <mergeCell ref="X23:Y23"/>
    <mergeCell ref="X24:Y24"/>
    <mergeCell ref="X25:Y25"/>
    <mergeCell ref="X30:Y30"/>
    <mergeCell ref="X29:Y29"/>
    <mergeCell ref="X31:Y31"/>
    <mergeCell ref="X32:Y32"/>
    <mergeCell ref="R11:U11"/>
    <mergeCell ref="R13:U13"/>
    <mergeCell ref="R15:U15"/>
    <mergeCell ref="AC26:AE26"/>
    <mergeCell ref="R16:U16"/>
    <mergeCell ref="R26:U26"/>
    <mergeCell ref="Z25:AB25"/>
    <mergeCell ref="Z26:AB26"/>
    <mergeCell ref="X15:Y15"/>
    <mergeCell ref="R17:U17"/>
    <mergeCell ref="R21:U21"/>
    <mergeCell ref="AC12:AE12"/>
    <mergeCell ref="AC14:AE14"/>
    <mergeCell ref="AC13:AE13"/>
    <mergeCell ref="AC16:AE16"/>
    <mergeCell ref="AC15:AE15"/>
    <mergeCell ref="AC21:AE21"/>
    <mergeCell ref="AC17:AE17"/>
    <mergeCell ref="AC19:AE19"/>
    <mergeCell ref="Z20:AB20"/>
    <mergeCell ref="Z21:AB21"/>
    <mergeCell ref="Z22:AB22"/>
    <mergeCell ref="Z23:AB23"/>
    <mergeCell ref="Z24:AB24"/>
    <mergeCell ref="Z13:AB13"/>
    <mergeCell ref="Z16:AB16"/>
    <mergeCell ref="Z15:AB15"/>
    <mergeCell ref="Z17:AB17"/>
    <mergeCell ref="Z18:AB18"/>
    <mergeCell ref="Z19:AB19"/>
    <mergeCell ref="X26:Y26"/>
    <mergeCell ref="X27:Y27"/>
    <mergeCell ref="X21:Y21"/>
    <mergeCell ref="V21:W21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Z12:AB12"/>
    <mergeCell ref="Z14:AB14"/>
    <mergeCell ref="X28:Y28"/>
    <mergeCell ref="X13:Y13"/>
    <mergeCell ref="X16:Y16"/>
    <mergeCell ref="R29:U29"/>
    <mergeCell ref="R31:U31"/>
    <mergeCell ref="R32:U32"/>
    <mergeCell ref="R28:U28"/>
    <mergeCell ref="R30:U30"/>
    <mergeCell ref="V31:W31"/>
    <mergeCell ref="V32:W32"/>
    <mergeCell ref="V28:W28"/>
    <mergeCell ref="R19:U19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2014-03-24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1127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1126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1125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1128</v>
      </c>
      <c r="C12" s="31"/>
      <c r="D12" s="31"/>
      <c r="E12" s="31"/>
      <c r="F12" s="31"/>
      <c r="G12" s="32"/>
      <c r="H12" s="33" t="s">
        <v>1129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1130</v>
      </c>
      <c r="S12" s="202"/>
      <c r="T12" s="202"/>
      <c r="U12" s="203"/>
      <c r="V12" s="235"/>
      <c r="W12" s="203"/>
      <c r="X12" s="264" t="s">
        <v>238</v>
      </c>
      <c r="Y12" s="266"/>
      <c r="Z12" s="236">
        <v>8</v>
      </c>
      <c r="AA12" s="202"/>
      <c r="AB12" s="203"/>
      <c r="AC12" s="264" t="s">
        <v>96</v>
      </c>
      <c r="AD12" s="267"/>
      <c r="AE12" s="268"/>
      <c r="AF12" s="34" t="s">
        <v>1131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/>
      <c r="C13" s="31"/>
      <c r="D13" s="31"/>
      <c r="E13" s="31"/>
      <c r="F13" s="31"/>
      <c r="G13" s="32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64"/>
      <c r="Y13" s="266"/>
      <c r="Z13" s="236"/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3:U23"/>
    <mergeCell ref="V23:W23"/>
    <mergeCell ref="X23:Y23"/>
    <mergeCell ref="Z23:AB23"/>
    <mergeCell ref="AC23:AE23"/>
    <mergeCell ref="AF23:AT23"/>
    <mergeCell ref="AF21:AT21"/>
    <mergeCell ref="R22:U22"/>
    <mergeCell ref="V22:W22"/>
    <mergeCell ref="X22:Y22"/>
    <mergeCell ref="Z22:AB22"/>
    <mergeCell ref="AC22:AE22"/>
    <mergeCell ref="AF22:AT22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R16:U16"/>
    <mergeCell ref="V16:W16"/>
    <mergeCell ref="X16:Y16"/>
    <mergeCell ref="Z16:AB16"/>
    <mergeCell ref="AC16:AE16"/>
    <mergeCell ref="R17:U17"/>
    <mergeCell ref="Z17:AB17"/>
    <mergeCell ref="AC17:AE17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AB8:AE8"/>
    <mergeCell ref="Z10:AB10"/>
    <mergeCell ref="AC10:AE10"/>
    <mergeCell ref="R11:U11"/>
    <mergeCell ref="V11:W11"/>
    <mergeCell ref="X11:Y11"/>
    <mergeCell ref="Z11:AB11"/>
    <mergeCell ref="AC11:AE11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92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2016-11-16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1326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1328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1327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1329</v>
      </c>
      <c r="C12" s="31"/>
      <c r="D12" s="31"/>
      <c r="E12" s="31"/>
      <c r="F12" s="31"/>
      <c r="G12" s="32"/>
      <c r="H12" s="33" t="s">
        <v>824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103</v>
      </c>
      <c r="S12" s="202"/>
      <c r="T12" s="202"/>
      <c r="U12" s="203"/>
      <c r="V12" s="235"/>
      <c r="W12" s="203"/>
      <c r="X12" s="264" t="s">
        <v>238</v>
      </c>
      <c r="Y12" s="266"/>
      <c r="Z12" s="236">
        <v>8</v>
      </c>
      <c r="AA12" s="202"/>
      <c r="AB12" s="203"/>
      <c r="AC12" s="264" t="s">
        <v>96</v>
      </c>
      <c r="AD12" s="267"/>
      <c r="AE12" s="268"/>
      <c r="AF12" s="34" t="s">
        <v>1330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/>
      <c r="C13" s="31"/>
      <c r="D13" s="31"/>
      <c r="E13" s="31"/>
      <c r="F13" s="31"/>
      <c r="G13" s="32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64"/>
      <c r="Y13" s="266"/>
      <c r="Z13" s="236"/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64"/>
      <c r="Y14" s="266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3:U23"/>
    <mergeCell ref="V23:W23"/>
    <mergeCell ref="X23:Y23"/>
    <mergeCell ref="Z23:AB23"/>
    <mergeCell ref="AC23:AE23"/>
    <mergeCell ref="AF23:AT23"/>
    <mergeCell ref="AF21:AT21"/>
    <mergeCell ref="R22:U22"/>
    <mergeCell ref="V22:W22"/>
    <mergeCell ref="X22:Y22"/>
    <mergeCell ref="Z22:AB22"/>
    <mergeCell ref="AC22:AE22"/>
    <mergeCell ref="AF22:AT22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R16:U16"/>
    <mergeCell ref="V16:W16"/>
    <mergeCell ref="X16:Y16"/>
    <mergeCell ref="Z16:AB16"/>
    <mergeCell ref="AC16:AE16"/>
    <mergeCell ref="R17:U17"/>
    <mergeCell ref="Z17:AB17"/>
    <mergeCell ref="AC17:AE17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AB8:AE8"/>
    <mergeCell ref="Z10:AB10"/>
    <mergeCell ref="AC10:AE10"/>
    <mergeCell ref="R11:U11"/>
    <mergeCell ref="V11:W11"/>
    <mergeCell ref="X11:Y11"/>
    <mergeCell ref="Z11:AB11"/>
    <mergeCell ref="AC11:AE11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41"/>
  <sheetViews>
    <sheetView zoomScale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48"/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92" t="s">
        <v>1338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2018-01-26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SUM(Z11:AB41)</f>
        <v>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80" t="s">
        <v>1339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1340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09" t="str">
        <f ca="1">RIGHT(
  CELL("filename",$A$1),
  LEN(CELL("filename",$A$1))-FIND("]",CELL("filename",$A$1))
)</f>
        <v>通知管理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76.293937683105469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COUNTA(B11:B100)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v>2</v>
      </c>
      <c r="B12" s="27" t="s">
        <v>1343</v>
      </c>
      <c r="C12" s="31"/>
      <c r="D12" s="31"/>
      <c r="E12" s="31"/>
      <c r="F12" s="31"/>
      <c r="G12" s="32"/>
      <c r="H12" s="33" t="s">
        <v>1345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 t="s">
        <v>96</v>
      </c>
      <c r="AD12" s="267"/>
      <c r="AE12" s="268"/>
      <c r="AF12" s="34" t="s">
        <v>1344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</row>
    <row r="13" spans="1:47" ht="13.5" x14ac:dyDescent="0.15">
      <c r="A13" s="30">
        <v>3</v>
      </c>
      <c r="B13" s="27"/>
      <c r="C13" s="31"/>
      <c r="D13" s="31"/>
      <c r="E13" s="31"/>
      <c r="F13" s="31"/>
      <c r="G13" s="32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35"/>
      <c r="Y13" s="203"/>
      <c r="Z13" s="236"/>
      <c r="AA13" s="202"/>
      <c r="AB13" s="203"/>
      <c r="AC13" s="276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</row>
    <row r="14" spans="1:47" ht="13.5" x14ac:dyDescent="0.15">
      <c r="A14" s="30"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76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</row>
    <row r="15" spans="1:47" ht="13.5" x14ac:dyDescent="0.15">
      <c r="A15" s="30"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76"/>
      <c r="AD15" s="267"/>
      <c r="AE15" s="268"/>
      <c r="AF15" s="37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76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6" ht="13.5" x14ac:dyDescent="0.15">
      <c r="A17" s="30"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76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</row>
    <row r="18" spans="1:46" ht="13.5" x14ac:dyDescent="0.15">
      <c r="A18" s="30"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76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</row>
    <row r="19" spans="1:46" ht="13.5" x14ac:dyDescent="0.15">
      <c r="A19" s="30"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76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6" ht="13.5" x14ac:dyDescent="0.15">
      <c r="A20" s="30"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76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6" ht="13.5" x14ac:dyDescent="0.15">
      <c r="A21" s="30">
        <v>11</v>
      </c>
      <c r="B21" s="27"/>
      <c r="C21" s="31"/>
      <c r="D21" s="31"/>
      <c r="E21" s="31"/>
      <c r="F21" s="31"/>
      <c r="G21" s="32"/>
      <c r="H21" s="33"/>
      <c r="I21" s="31"/>
      <c r="J21" s="31"/>
      <c r="K21" s="31"/>
      <c r="L21" s="31"/>
      <c r="M21" s="31"/>
      <c r="N21" s="31"/>
      <c r="O21" s="31"/>
      <c r="P21" s="31"/>
      <c r="Q21" s="32"/>
      <c r="R21" s="235"/>
      <c r="S21" s="202"/>
      <c r="T21" s="202"/>
      <c r="U21" s="203"/>
      <c r="V21" s="235"/>
      <c r="W21" s="203"/>
      <c r="X21" s="235"/>
      <c r="Y21" s="203"/>
      <c r="Z21" s="236"/>
      <c r="AA21" s="202"/>
      <c r="AB21" s="203"/>
      <c r="AC21" s="276"/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</row>
    <row r="22" spans="1:46" ht="13.5" x14ac:dyDescent="0.15">
      <c r="A22" s="30">
        <v>12</v>
      </c>
      <c r="B22" s="27"/>
      <c r="C22" s="31"/>
      <c r="D22" s="31"/>
      <c r="E22" s="31"/>
      <c r="F22" s="31"/>
      <c r="G22" s="32"/>
      <c r="H22" s="33"/>
      <c r="I22" s="31"/>
      <c r="J22" s="31"/>
      <c r="K22" s="31"/>
      <c r="L22" s="31"/>
      <c r="M22" s="31"/>
      <c r="N22" s="31"/>
      <c r="O22" s="31"/>
      <c r="P22" s="31"/>
      <c r="Q22" s="32"/>
      <c r="R22" s="235"/>
      <c r="S22" s="202"/>
      <c r="T22" s="202"/>
      <c r="U22" s="203"/>
      <c r="V22" s="235"/>
      <c r="W22" s="203"/>
      <c r="X22" s="235"/>
      <c r="Y22" s="203"/>
      <c r="Z22" s="236"/>
      <c r="AA22" s="202"/>
      <c r="AB22" s="203"/>
      <c r="AC22" s="276"/>
      <c r="AD22" s="267"/>
      <c r="AE22" s="268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</row>
    <row r="23" spans="1:46" ht="13.5" x14ac:dyDescent="0.15">
      <c r="A23" s="30">
        <v>13</v>
      </c>
      <c r="B23" s="27"/>
      <c r="C23" s="31"/>
      <c r="D23" s="31"/>
      <c r="E23" s="31"/>
      <c r="F23" s="31"/>
      <c r="G23" s="32"/>
      <c r="H23" s="33"/>
      <c r="I23" s="31"/>
      <c r="J23" s="31"/>
      <c r="K23" s="31"/>
      <c r="L23" s="31"/>
      <c r="M23" s="31"/>
      <c r="N23" s="31"/>
      <c r="O23" s="31"/>
      <c r="P23" s="31"/>
      <c r="Q23" s="32"/>
      <c r="R23" s="235"/>
      <c r="S23" s="202"/>
      <c r="T23" s="202"/>
      <c r="U23" s="203"/>
      <c r="V23" s="235"/>
      <c r="W23" s="203"/>
      <c r="X23" s="235"/>
      <c r="Y23" s="203"/>
      <c r="Z23" s="236"/>
      <c r="AA23" s="202"/>
      <c r="AB23" s="203"/>
      <c r="AC23" s="276"/>
      <c r="AD23" s="267"/>
      <c r="AE23" s="268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</row>
    <row r="24" spans="1:46" ht="13.5" x14ac:dyDescent="0.15">
      <c r="A24" s="30">
        <v>14</v>
      </c>
      <c r="B24" s="27"/>
      <c r="C24" s="31"/>
      <c r="D24" s="31"/>
      <c r="E24" s="31"/>
      <c r="F24" s="31"/>
      <c r="G24" s="32"/>
      <c r="H24" s="33"/>
      <c r="I24" s="31"/>
      <c r="J24" s="31"/>
      <c r="K24" s="31"/>
      <c r="L24" s="31"/>
      <c r="M24" s="31"/>
      <c r="N24" s="31"/>
      <c r="O24" s="31"/>
      <c r="P24" s="31"/>
      <c r="Q24" s="32"/>
      <c r="R24" s="235"/>
      <c r="S24" s="202"/>
      <c r="T24" s="202"/>
      <c r="U24" s="203"/>
      <c r="V24" s="235"/>
      <c r="W24" s="203"/>
      <c r="X24" s="235"/>
      <c r="Y24" s="203"/>
      <c r="Z24" s="236"/>
      <c r="AA24" s="202"/>
      <c r="AB24" s="203"/>
      <c r="AC24" s="276"/>
      <c r="AD24" s="267"/>
      <c r="AE24" s="268"/>
      <c r="AF24" s="34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</row>
    <row r="25" spans="1:46" ht="13.5" x14ac:dyDescent="0.15">
      <c r="A25" s="30">
        <v>15</v>
      </c>
      <c r="B25" s="27"/>
      <c r="C25" s="31"/>
      <c r="D25" s="31"/>
      <c r="E25" s="31"/>
      <c r="F25" s="31"/>
      <c r="G25" s="32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235"/>
      <c r="W25" s="203"/>
      <c r="X25" s="235"/>
      <c r="Y25" s="203"/>
      <c r="Z25" s="236"/>
      <c r="AA25" s="202"/>
      <c r="AB25" s="203"/>
      <c r="AC25" s="276"/>
      <c r="AD25" s="267"/>
      <c r="AE25" s="268"/>
      <c r="AF25" s="34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6" ht="13.5" x14ac:dyDescent="0.15">
      <c r="A26" s="30"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76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6" ht="13.5" x14ac:dyDescent="0.15">
      <c r="A27" s="30"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76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6" ht="13.5" x14ac:dyDescent="0.15">
      <c r="A28" s="30"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76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6" ht="13.5" x14ac:dyDescent="0.15">
      <c r="A29" s="30"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76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6" ht="13.5" x14ac:dyDescent="0.15">
      <c r="A30" s="30"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6" ht="13.5" x14ac:dyDescent="0.15">
      <c r="A31" s="30"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6" ht="13.5" x14ac:dyDescent="0.15">
      <c r="A32" s="30"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03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76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/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76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</sheetData>
  <mergeCells count="174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V17:W17"/>
    <mergeCell ref="X17:Y17"/>
    <mergeCell ref="Z17:AB17"/>
    <mergeCell ref="AC17:AE17"/>
    <mergeCell ref="R18:U18"/>
    <mergeCell ref="V18:W18"/>
    <mergeCell ref="X18:Y18"/>
    <mergeCell ref="Z18:AB18"/>
    <mergeCell ref="AC18:AE18"/>
    <mergeCell ref="R19:U19"/>
    <mergeCell ref="V19:W19"/>
    <mergeCell ref="X19:Y19"/>
    <mergeCell ref="Z19:AB19"/>
    <mergeCell ref="AC19:AE19"/>
    <mergeCell ref="R20:U20"/>
    <mergeCell ref="V20:W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22:U22"/>
    <mergeCell ref="V22:W22"/>
    <mergeCell ref="X22:Y22"/>
    <mergeCell ref="Z22:AB22"/>
    <mergeCell ref="AC22:AE22"/>
    <mergeCell ref="R23:U23"/>
    <mergeCell ref="V23:W23"/>
    <mergeCell ref="X23:Y23"/>
    <mergeCell ref="Z23:AB23"/>
    <mergeCell ref="AC23:AE23"/>
    <mergeCell ref="R24:U24"/>
    <mergeCell ref="V24:W24"/>
    <mergeCell ref="X24:Y24"/>
    <mergeCell ref="Z24:AB24"/>
    <mergeCell ref="AC24:AE24"/>
    <mergeCell ref="R25:U25"/>
    <mergeCell ref="V25:W25"/>
    <mergeCell ref="X25:Y25"/>
    <mergeCell ref="Z25:AB25"/>
    <mergeCell ref="AC25:AE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41:U41"/>
    <mergeCell ref="V41:W41"/>
    <mergeCell ref="X41:Y41"/>
    <mergeCell ref="Z41:AB41"/>
    <mergeCell ref="AC41:AE41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0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545</v>
      </c>
      <c r="AL2" s="222"/>
      <c r="AM2" s="222"/>
      <c r="AN2" s="222"/>
      <c r="AO2" s="222"/>
      <c r="AP2" s="292" t="s">
        <v>1183</v>
      </c>
      <c r="AQ2" s="222"/>
      <c r="AR2" s="222"/>
      <c r="AS2" s="222"/>
      <c r="AT2" s="222"/>
    </row>
    <row r="3" spans="1:47" s="1" customFormat="1" ht="19.5" customHeight="1" x14ac:dyDescent="0.15">
      <c r="A3" s="216" t="s">
        <v>546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2009-10-22</v>
      </c>
      <c r="AL3" s="222"/>
      <c r="AM3" s="222"/>
      <c r="AN3" s="222"/>
      <c r="AO3" s="222"/>
      <c r="AP3" s="221" t="d">
        <v>2013-10-04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324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547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581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548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549</v>
      </c>
      <c r="AG7" s="10"/>
      <c r="AH7" s="10"/>
      <c r="AI7" s="10"/>
      <c r="AJ7" s="11"/>
      <c r="AK7" s="12" t="s">
        <v>583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582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329</v>
      </c>
      <c r="W8" s="10"/>
      <c r="X8" s="10"/>
      <c r="Y8" s="10"/>
      <c r="Z8" s="17"/>
      <c r="AA8" s="21"/>
      <c r="AB8" s="274">
        <f>(AB6*AB7)/1024/1024</f>
        <v>3089.9044761657715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6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550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551</v>
      </c>
      <c r="S10" s="104"/>
      <c r="T10" s="104"/>
      <c r="U10" s="105"/>
      <c r="V10" s="103" t="s">
        <v>552</v>
      </c>
      <c r="W10" s="105"/>
      <c r="X10" s="103" t="s">
        <v>59</v>
      </c>
      <c r="Y10" s="104"/>
      <c r="Z10" s="237" t="s">
        <v>553</v>
      </c>
      <c r="AA10" s="208"/>
      <c r="AB10" s="209"/>
      <c r="AC10" s="237" t="s">
        <v>554</v>
      </c>
      <c r="AD10" s="273"/>
      <c r="AE10" s="209"/>
      <c r="AF10" s="103" t="s">
        <v>555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577</v>
      </c>
      <c r="C11" s="31"/>
      <c r="D11" s="31"/>
      <c r="E11" s="31"/>
      <c r="F11" s="31"/>
      <c r="G11" s="32"/>
      <c r="H11" s="33" t="s">
        <v>578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580</v>
      </c>
      <c r="S11" s="202"/>
      <c r="T11" s="202"/>
      <c r="U11" s="203"/>
      <c r="V11" s="235">
        <v>1</v>
      </c>
      <c r="W11" s="203"/>
      <c r="X11" s="290" t="s">
        <v>562</v>
      </c>
      <c r="Y11" s="255"/>
      <c r="Z11" s="236">
        <v>8</v>
      </c>
      <c r="AA11" s="202"/>
      <c r="AB11" s="203"/>
      <c r="AC11" s="264" t="s">
        <v>102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256</v>
      </c>
      <c r="C12" s="31"/>
      <c r="D12" s="31"/>
      <c r="E12" s="31"/>
      <c r="F12" s="31"/>
      <c r="G12" s="32"/>
      <c r="H12" s="33" t="s">
        <v>257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558</v>
      </c>
      <c r="S12" s="202"/>
      <c r="T12" s="202"/>
      <c r="U12" s="203"/>
      <c r="V12" s="235"/>
      <c r="W12" s="203"/>
      <c r="X12" s="290" t="s">
        <v>559</v>
      </c>
      <c r="Y12" s="255"/>
      <c r="Z12" s="236">
        <v>4</v>
      </c>
      <c r="AA12" s="202"/>
      <c r="AB12" s="203"/>
      <c r="AC12" s="264" t="s">
        <v>560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584</v>
      </c>
      <c r="C13" s="31"/>
      <c r="D13" s="31"/>
      <c r="E13" s="31"/>
      <c r="F13" s="31"/>
      <c r="G13" s="32"/>
      <c r="H13" s="33" t="s">
        <v>585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97</v>
      </c>
      <c r="S13" s="202"/>
      <c r="T13" s="202"/>
      <c r="U13" s="203"/>
      <c r="V13" s="235"/>
      <c r="W13" s="203"/>
      <c r="X13" s="290">
        <v>100</v>
      </c>
      <c r="Y13" s="255"/>
      <c r="Z13" s="236">
        <v>300</v>
      </c>
      <c r="AA13" s="202"/>
      <c r="AB13" s="203"/>
      <c r="AC13" s="264" t="s">
        <v>560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586</v>
      </c>
      <c r="C14" s="31"/>
      <c r="D14" s="31"/>
      <c r="E14" s="31"/>
      <c r="F14" s="31"/>
      <c r="G14" s="32"/>
      <c r="H14" s="33" t="s">
        <v>183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558</v>
      </c>
      <c r="S14" s="202"/>
      <c r="T14" s="202"/>
      <c r="U14" s="203"/>
      <c r="V14" s="235"/>
      <c r="W14" s="203"/>
      <c r="X14" s="290" t="s">
        <v>559</v>
      </c>
      <c r="Y14" s="255"/>
      <c r="Z14" s="236">
        <v>4</v>
      </c>
      <c r="AA14" s="202"/>
      <c r="AB14" s="203"/>
      <c r="AC14" s="264" t="s">
        <v>560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616</v>
      </c>
      <c r="C15" s="31"/>
      <c r="D15" s="31"/>
      <c r="E15" s="31"/>
      <c r="F15" s="31"/>
      <c r="G15" s="32"/>
      <c r="H15" s="33" t="s">
        <v>587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558</v>
      </c>
      <c r="S15" s="202"/>
      <c r="T15" s="202"/>
      <c r="U15" s="203"/>
      <c r="V15" s="235"/>
      <c r="W15" s="203"/>
      <c r="X15" s="290" t="s">
        <v>559</v>
      </c>
      <c r="Y15" s="255"/>
      <c r="Z15" s="236">
        <v>4</v>
      </c>
      <c r="AA15" s="202"/>
      <c r="AB15" s="203"/>
      <c r="AC15" s="264" t="s">
        <v>560</v>
      </c>
      <c r="AD15" s="267"/>
      <c r="AE15" s="268"/>
      <c r="AF15" s="34" t="s">
        <v>588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 t="s">
        <v>589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684</v>
      </c>
      <c r="C17" s="31"/>
      <c r="D17" s="31"/>
      <c r="E17" s="31"/>
      <c r="F17" s="31"/>
      <c r="G17" s="32"/>
      <c r="H17" s="33" t="s">
        <v>685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558</v>
      </c>
      <c r="S17" s="202"/>
      <c r="T17" s="202"/>
      <c r="U17" s="203"/>
      <c r="V17" s="235"/>
      <c r="W17" s="203"/>
      <c r="X17" s="290" t="s">
        <v>559</v>
      </c>
      <c r="Y17" s="255"/>
      <c r="Z17" s="236">
        <v>4</v>
      </c>
      <c r="AA17" s="202"/>
      <c r="AB17" s="203"/>
      <c r="AC17" s="264" t="s">
        <v>560</v>
      </c>
      <c r="AD17" s="267"/>
      <c r="AE17" s="268"/>
      <c r="AF17" s="34" t="s">
        <v>686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F25:AT25"/>
    <mergeCell ref="X22:Y22"/>
    <mergeCell ref="X23:Y23"/>
    <mergeCell ref="X24:Y24"/>
    <mergeCell ref="X25:Y25"/>
    <mergeCell ref="AF22:AT22"/>
    <mergeCell ref="AF23:AT23"/>
    <mergeCell ref="AF24:AT24"/>
    <mergeCell ref="Z25:AB25"/>
    <mergeCell ref="V41:W41"/>
    <mergeCell ref="X41:Y41"/>
    <mergeCell ref="R36:U36"/>
    <mergeCell ref="Z41:AB41"/>
    <mergeCell ref="X26:Y26"/>
    <mergeCell ref="X27:Y27"/>
    <mergeCell ref="V32:W32"/>
    <mergeCell ref="V28:W28"/>
    <mergeCell ref="V26:W26"/>
    <mergeCell ref="V27:W27"/>
    <mergeCell ref="Z28:AB28"/>
    <mergeCell ref="Z34:AB3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V42:W42"/>
    <mergeCell ref="X42:Y42"/>
    <mergeCell ref="V43:W43"/>
    <mergeCell ref="Z35:AB35"/>
    <mergeCell ref="Z36:AB36"/>
    <mergeCell ref="Z40:AB40"/>
    <mergeCell ref="Z42:AB42"/>
    <mergeCell ref="Z43:AB43"/>
    <mergeCell ref="V39:W39"/>
    <mergeCell ref="V40:W40"/>
    <mergeCell ref="Z39:AB39"/>
    <mergeCell ref="V45:W45"/>
    <mergeCell ref="V37:W37"/>
    <mergeCell ref="AC44:AE44"/>
    <mergeCell ref="X43:Y43"/>
    <mergeCell ref="AC39:AE39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Z45:AB45"/>
    <mergeCell ref="Z37:AB37"/>
    <mergeCell ref="Z38:AB38"/>
    <mergeCell ref="R32:U32"/>
    <mergeCell ref="R28:U28"/>
    <mergeCell ref="R30:U30"/>
    <mergeCell ref="R33:U33"/>
    <mergeCell ref="R34:U34"/>
    <mergeCell ref="R35:U35"/>
    <mergeCell ref="X35:Y35"/>
    <mergeCell ref="X29:Y29"/>
    <mergeCell ref="X31:Y31"/>
    <mergeCell ref="X32:Y32"/>
    <mergeCell ref="X33:Y33"/>
    <mergeCell ref="X34:Y34"/>
    <mergeCell ref="X28:Y28"/>
    <mergeCell ref="X45:Y45"/>
    <mergeCell ref="X36:Y36"/>
    <mergeCell ref="X37:Y37"/>
    <mergeCell ref="X38:Y38"/>
    <mergeCell ref="X39:Y39"/>
    <mergeCell ref="X30:Y30"/>
    <mergeCell ref="X40:Y40"/>
    <mergeCell ref="V31:W31"/>
    <mergeCell ref="AC35:AE35"/>
    <mergeCell ref="R11:U11"/>
    <mergeCell ref="R13:U13"/>
    <mergeCell ref="R15:U15"/>
    <mergeCell ref="AC26:AE26"/>
    <mergeCell ref="R16:U16"/>
    <mergeCell ref="R17:U17"/>
    <mergeCell ref="R26:U26"/>
    <mergeCell ref="R27:U27"/>
    <mergeCell ref="AC16:AE16"/>
    <mergeCell ref="AC17:AE17"/>
    <mergeCell ref="AC15:AE15"/>
    <mergeCell ref="Z33:AB33"/>
    <mergeCell ref="Z31:AB31"/>
    <mergeCell ref="Z32:AB32"/>
    <mergeCell ref="AC32:AE32"/>
    <mergeCell ref="AC33:AE33"/>
    <mergeCell ref="R22:U22"/>
    <mergeCell ref="R25:U25"/>
    <mergeCell ref="R24:U24"/>
    <mergeCell ref="R23:U23"/>
    <mergeCell ref="AC24:AE24"/>
    <mergeCell ref="AC25:AE25"/>
    <mergeCell ref="AC22:AE22"/>
    <mergeCell ref="R18:U18"/>
    <mergeCell ref="R19:U19"/>
    <mergeCell ref="R20:U20"/>
    <mergeCell ref="R21:U21"/>
    <mergeCell ref="R29:U29"/>
    <mergeCell ref="R31:U31"/>
    <mergeCell ref="AC34:AE34"/>
    <mergeCell ref="AC23:AE23"/>
    <mergeCell ref="AC28:AE28"/>
    <mergeCell ref="AC30:AE30"/>
    <mergeCell ref="X18:Y18"/>
    <mergeCell ref="X19:Y19"/>
    <mergeCell ref="AC21:AE21"/>
    <mergeCell ref="Z23:AB23"/>
    <mergeCell ref="V20:W20"/>
    <mergeCell ref="V21:W21"/>
    <mergeCell ref="X20:Y20"/>
    <mergeCell ref="X21:Y21"/>
    <mergeCell ref="Z44:AB44"/>
    <mergeCell ref="AC40:AE40"/>
    <mergeCell ref="AC41:AE41"/>
    <mergeCell ref="AC42:AE42"/>
    <mergeCell ref="AC12:AE12"/>
    <mergeCell ref="AC14:AE14"/>
    <mergeCell ref="AC19:AE19"/>
    <mergeCell ref="AC20:AE20"/>
    <mergeCell ref="AC18:AE18"/>
    <mergeCell ref="AC13:AE13"/>
    <mergeCell ref="Z30:AB30"/>
    <mergeCell ref="Z26:AB26"/>
    <mergeCell ref="Z27:AB27"/>
    <mergeCell ref="Z18:AB18"/>
    <mergeCell ref="Z19:AB19"/>
    <mergeCell ref="Z20:AB20"/>
    <mergeCell ref="Z21:AB21"/>
    <mergeCell ref="Z29:AB29"/>
    <mergeCell ref="Z22:AB22"/>
    <mergeCell ref="Z24:AB24"/>
    <mergeCell ref="Z16:AB16"/>
    <mergeCell ref="Z15:AB15"/>
    <mergeCell ref="Z12:AB12"/>
    <mergeCell ref="Z14:AB14"/>
    <mergeCell ref="Z17:AB17"/>
    <mergeCell ref="X13:Y13"/>
    <mergeCell ref="X16:Y16"/>
    <mergeCell ref="X17:Y17"/>
    <mergeCell ref="X15:Y15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18:W18"/>
    <mergeCell ref="V38:W38"/>
    <mergeCell ref="V30:W30"/>
    <mergeCell ref="V29:W29"/>
    <mergeCell ref="V33:W33"/>
    <mergeCell ref="V34:W34"/>
    <mergeCell ref="V35:W35"/>
    <mergeCell ref="V36:W36"/>
    <mergeCell ref="V19:W19"/>
    <mergeCell ref="Z13:AB13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4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302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303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2009-08-21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4504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304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427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305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306</v>
      </c>
      <c r="AG7" s="10"/>
      <c r="AH7" s="10"/>
      <c r="AI7" s="10"/>
      <c r="AJ7" s="11"/>
      <c r="AK7" s="12" t="s">
        <v>314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313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116</v>
      </c>
      <c r="W8" s="10"/>
      <c r="X8" s="10"/>
      <c r="Y8" s="10"/>
      <c r="Z8" s="17"/>
      <c r="AA8" s="21"/>
      <c r="AB8" s="274">
        <f>(AB6*AB7)/1024/1024</f>
        <v>42953.486915588379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307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308</v>
      </c>
      <c r="S10" s="104"/>
      <c r="T10" s="104"/>
      <c r="U10" s="105"/>
      <c r="V10" s="103" t="s">
        <v>309</v>
      </c>
      <c r="W10" s="105"/>
      <c r="X10" s="103" t="s">
        <v>59</v>
      </c>
      <c r="Y10" s="104"/>
      <c r="Z10" s="237" t="s">
        <v>310</v>
      </c>
      <c r="AA10" s="208"/>
      <c r="AB10" s="209"/>
      <c r="AC10" s="237" t="s">
        <v>311</v>
      </c>
      <c r="AD10" s="273"/>
      <c r="AE10" s="209"/>
      <c r="AF10" s="103" t="s">
        <v>312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256</v>
      </c>
      <c r="C11" s="31"/>
      <c r="D11" s="31"/>
      <c r="E11" s="31"/>
      <c r="F11" s="31"/>
      <c r="G11" s="32"/>
      <c r="H11" s="33" t="s">
        <v>257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282</v>
      </c>
      <c r="Y11" s="266"/>
      <c r="Z11" s="236">
        <v>4</v>
      </c>
      <c r="AA11" s="202"/>
      <c r="AB11" s="203"/>
      <c r="AC11" s="264" t="s">
        <v>102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315</v>
      </c>
      <c r="C12" s="31"/>
      <c r="D12" s="31"/>
      <c r="E12" s="31"/>
      <c r="F12" s="31"/>
      <c r="G12" s="32"/>
      <c r="H12" s="33" t="s">
        <v>316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97</v>
      </c>
      <c r="S12" s="202"/>
      <c r="T12" s="202"/>
      <c r="U12" s="203"/>
      <c r="V12" s="235">
        <v>2</v>
      </c>
      <c r="W12" s="203"/>
      <c r="X12" s="235">
        <v>500</v>
      </c>
      <c r="Y12" s="203"/>
      <c r="Z12" s="236">
        <v>1500</v>
      </c>
      <c r="AA12" s="202"/>
      <c r="AB12" s="203"/>
      <c r="AC12" s="264" t="s">
        <v>124</v>
      </c>
      <c r="AD12" s="267"/>
      <c r="AE12" s="268"/>
      <c r="AF12" s="34" t="s">
        <v>317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486</v>
      </c>
      <c r="C13" s="31"/>
      <c r="D13" s="31"/>
      <c r="E13" s="31"/>
      <c r="F13" s="31"/>
      <c r="G13" s="32"/>
      <c r="H13" s="33" t="s">
        <v>485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97</v>
      </c>
      <c r="S13" s="202"/>
      <c r="T13" s="202"/>
      <c r="U13" s="203"/>
      <c r="V13" s="235">
        <v>3</v>
      </c>
      <c r="W13" s="203"/>
      <c r="X13" s="235">
        <v>1000</v>
      </c>
      <c r="Y13" s="203"/>
      <c r="Z13" s="236">
        <v>3000</v>
      </c>
      <c r="AA13" s="202"/>
      <c r="AB13" s="203"/>
      <c r="AC13" s="264" t="s">
        <v>124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  <mergeCell ref="AC30:AE30"/>
    <mergeCell ref="AC33:AE33"/>
    <mergeCell ref="AC28:AE28"/>
    <mergeCell ref="X33:Y33"/>
    <mergeCell ref="X34:Y34"/>
    <mergeCell ref="V30:W30"/>
    <mergeCell ref="V29:W29"/>
    <mergeCell ref="AC44:AE44"/>
    <mergeCell ref="X43:Y43"/>
    <mergeCell ref="AC39:AE39"/>
    <mergeCell ref="Z41:AB41"/>
    <mergeCell ref="X36:Y36"/>
    <mergeCell ref="X35:Y35"/>
    <mergeCell ref="Z35:AB35"/>
    <mergeCell ref="Z36:AB36"/>
    <mergeCell ref="Z30:AB30"/>
    <mergeCell ref="V36:W36"/>
    <mergeCell ref="Z40:AB40"/>
    <mergeCell ref="Z42:AB42"/>
    <mergeCell ref="Z34:AB34"/>
    <mergeCell ref="Z33:AB33"/>
    <mergeCell ref="AC32:AE32"/>
    <mergeCell ref="AC34:AE34"/>
    <mergeCell ref="AC35:AE35"/>
    <mergeCell ref="Z45:AB45"/>
    <mergeCell ref="Z37:AB37"/>
    <mergeCell ref="Z38:AB38"/>
    <mergeCell ref="Z39:AB39"/>
    <mergeCell ref="X42:Y42"/>
    <mergeCell ref="Z44:AB44"/>
    <mergeCell ref="AC40:AE40"/>
    <mergeCell ref="AC41:AE41"/>
    <mergeCell ref="AC42:AE42"/>
    <mergeCell ref="Z43:AB43"/>
    <mergeCell ref="X41:Y41"/>
    <mergeCell ref="X45:Y45"/>
    <mergeCell ref="X37:Y37"/>
    <mergeCell ref="X38:Y38"/>
    <mergeCell ref="X39:Y39"/>
    <mergeCell ref="X40:Y40"/>
    <mergeCell ref="R33:U33"/>
    <mergeCell ref="R34:U34"/>
    <mergeCell ref="R35:U35"/>
    <mergeCell ref="R36:U36"/>
    <mergeCell ref="V45:W45"/>
    <mergeCell ref="V37:W37"/>
    <mergeCell ref="R45:U45"/>
    <mergeCell ref="R37:U37"/>
    <mergeCell ref="R38:U38"/>
    <mergeCell ref="R39:U39"/>
    <mergeCell ref="V38:W38"/>
    <mergeCell ref="V33:W33"/>
    <mergeCell ref="V34:W34"/>
    <mergeCell ref="V35:W35"/>
    <mergeCell ref="R44:U44"/>
    <mergeCell ref="V42:W42"/>
    <mergeCell ref="V43:W43"/>
    <mergeCell ref="V39:W39"/>
    <mergeCell ref="V40:W40"/>
    <mergeCell ref="V41:W41"/>
    <mergeCell ref="R40:U40"/>
    <mergeCell ref="R41:U41"/>
    <mergeCell ref="R42:U42"/>
    <mergeCell ref="R43:U43"/>
    <mergeCell ref="V26:W26"/>
    <mergeCell ref="V27:W27"/>
    <mergeCell ref="R22:U22"/>
    <mergeCell ref="R25:U25"/>
    <mergeCell ref="R27:U27"/>
    <mergeCell ref="Z31:AB31"/>
    <mergeCell ref="Z32:AB32"/>
    <mergeCell ref="Z27:AB27"/>
    <mergeCell ref="Z29:AB29"/>
    <mergeCell ref="Z28:AB28"/>
    <mergeCell ref="R24:U24"/>
    <mergeCell ref="R23:U23"/>
    <mergeCell ref="V22:W22"/>
    <mergeCell ref="V23:W23"/>
    <mergeCell ref="X22:Y22"/>
    <mergeCell ref="X23:Y23"/>
    <mergeCell ref="X24:Y24"/>
    <mergeCell ref="X25:Y25"/>
    <mergeCell ref="X30:Y30"/>
    <mergeCell ref="X29:Y29"/>
    <mergeCell ref="X31:Y31"/>
    <mergeCell ref="X32:Y32"/>
    <mergeCell ref="R11:U11"/>
    <mergeCell ref="R13:U13"/>
    <mergeCell ref="R15:U15"/>
    <mergeCell ref="AC26:AE26"/>
    <mergeCell ref="R16:U16"/>
    <mergeCell ref="R26:U26"/>
    <mergeCell ref="Z25:AB25"/>
    <mergeCell ref="Z26:AB26"/>
    <mergeCell ref="X15:Y15"/>
    <mergeCell ref="R17:U17"/>
    <mergeCell ref="R21:U21"/>
    <mergeCell ref="AC12:AE12"/>
    <mergeCell ref="AC14:AE14"/>
    <mergeCell ref="AC13:AE13"/>
    <mergeCell ref="AC16:AE16"/>
    <mergeCell ref="AC15:AE15"/>
    <mergeCell ref="AC21:AE21"/>
    <mergeCell ref="AC17:AE17"/>
    <mergeCell ref="AC19:AE19"/>
    <mergeCell ref="Z20:AB20"/>
    <mergeCell ref="Z21:AB21"/>
    <mergeCell ref="Z22:AB22"/>
    <mergeCell ref="Z23:AB23"/>
    <mergeCell ref="Z24:AB24"/>
    <mergeCell ref="Z13:AB13"/>
    <mergeCell ref="Z16:AB16"/>
    <mergeCell ref="Z15:AB15"/>
    <mergeCell ref="Z17:AB17"/>
    <mergeCell ref="Z18:AB18"/>
    <mergeCell ref="Z19:AB19"/>
    <mergeCell ref="X26:Y26"/>
    <mergeCell ref="X27:Y27"/>
    <mergeCell ref="X21:Y21"/>
    <mergeCell ref="V21:W21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Z12:AB12"/>
    <mergeCell ref="Z14:AB14"/>
    <mergeCell ref="X28:Y28"/>
    <mergeCell ref="X13:Y13"/>
    <mergeCell ref="X16:Y16"/>
    <mergeCell ref="R29:U29"/>
    <mergeCell ref="R31:U31"/>
    <mergeCell ref="R32:U32"/>
    <mergeCell ref="R28:U28"/>
    <mergeCell ref="R30:U30"/>
    <mergeCell ref="V31:W31"/>
    <mergeCell ref="V32:W32"/>
    <mergeCell ref="V28:W28"/>
    <mergeCell ref="R19:U19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4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111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112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2009-04-28</v>
      </c>
      <c r="AL3" s="222"/>
      <c r="AM3" s="222"/>
      <c r="AN3" s="222"/>
      <c r="AO3" s="222"/>
      <c r="AP3" s="221" t="d">
        <v>2015-10-06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3844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113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428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114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115</v>
      </c>
      <c r="AG7" s="10"/>
      <c r="AH7" s="10"/>
      <c r="AI7" s="10"/>
      <c r="AJ7" s="11"/>
      <c r="AK7" s="12" t="s">
        <v>126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127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116</v>
      </c>
      <c r="W8" s="10"/>
      <c r="X8" s="10"/>
      <c r="Y8" s="10"/>
      <c r="Z8" s="17"/>
      <c r="AA8" s="21"/>
      <c r="AB8" s="274">
        <f>(AB6*AB7)/1024/1024</f>
        <v>36659.237056732178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15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117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118</v>
      </c>
      <c r="S10" s="104"/>
      <c r="T10" s="104"/>
      <c r="U10" s="105"/>
      <c r="V10" s="103" t="s">
        <v>119</v>
      </c>
      <c r="W10" s="105"/>
      <c r="X10" s="103" t="s">
        <v>59</v>
      </c>
      <c r="Y10" s="104"/>
      <c r="Z10" s="237" t="s">
        <v>120</v>
      </c>
      <c r="AA10" s="208"/>
      <c r="AB10" s="209"/>
      <c r="AC10" s="237" t="s">
        <v>121</v>
      </c>
      <c r="AD10" s="273"/>
      <c r="AE10" s="209"/>
      <c r="AF10" s="103" t="s">
        <v>122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161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418</v>
      </c>
      <c r="S11" s="202"/>
      <c r="T11" s="202"/>
      <c r="U11" s="203"/>
      <c r="V11" s="235">
        <v>1</v>
      </c>
      <c r="W11" s="203"/>
      <c r="X11" s="264" t="s">
        <v>282</v>
      </c>
      <c r="Y11" s="266"/>
      <c r="Z11" s="236">
        <v>8</v>
      </c>
      <c r="AA11" s="202"/>
      <c r="AB11" s="203"/>
      <c r="AC11" s="264" t="s">
        <v>102</v>
      </c>
      <c r="AD11" s="267"/>
      <c r="AE11" s="268"/>
      <c r="AF11" s="34" t="s">
        <v>105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3" si="0">A11+1</f>
        <v>2</v>
      </c>
      <c r="B12" s="27" t="s">
        <v>570</v>
      </c>
      <c r="C12" s="31"/>
      <c r="D12" s="31"/>
      <c r="E12" s="31"/>
      <c r="F12" s="31"/>
      <c r="G12" s="32"/>
      <c r="H12" s="33" t="s">
        <v>106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123</v>
      </c>
      <c r="S12" s="202"/>
      <c r="T12" s="202"/>
      <c r="U12" s="203"/>
      <c r="V12" s="235"/>
      <c r="W12" s="203"/>
      <c r="X12" s="235">
        <v>1000</v>
      </c>
      <c r="Y12" s="203"/>
      <c r="Z12" s="236">
        <v>3000</v>
      </c>
      <c r="AA12" s="202"/>
      <c r="AB12" s="203"/>
      <c r="AC12" s="264"/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615</v>
      </c>
      <c r="C13" s="31"/>
      <c r="D13" s="31"/>
      <c r="E13" s="31"/>
      <c r="F13" s="31"/>
      <c r="G13" s="32"/>
      <c r="H13" s="33" t="s">
        <v>164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103</v>
      </c>
      <c r="S13" s="202"/>
      <c r="T13" s="202"/>
      <c r="U13" s="203"/>
      <c r="V13" s="235"/>
      <c r="W13" s="203"/>
      <c r="X13" s="264" t="s">
        <v>282</v>
      </c>
      <c r="Y13" s="266"/>
      <c r="Z13" s="236">
        <v>8</v>
      </c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571</v>
      </c>
      <c r="C14" s="31"/>
      <c r="D14" s="31"/>
      <c r="E14" s="31"/>
      <c r="F14" s="31"/>
      <c r="G14" s="32"/>
      <c r="H14" s="33" t="s">
        <v>165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97</v>
      </c>
      <c r="S14" s="202"/>
      <c r="T14" s="202"/>
      <c r="U14" s="203"/>
      <c r="V14" s="235"/>
      <c r="W14" s="203"/>
      <c r="X14" s="235">
        <v>256</v>
      </c>
      <c r="Y14" s="203"/>
      <c r="Z14" s="236">
        <v>768</v>
      </c>
      <c r="AA14" s="202"/>
      <c r="AB14" s="203"/>
      <c r="AC14" s="264" t="s">
        <v>101</v>
      </c>
      <c r="AD14" s="267"/>
      <c r="AE14" s="268"/>
      <c r="AF14" s="34" t="s">
        <v>166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572</v>
      </c>
      <c r="C15" s="31"/>
      <c r="D15" s="31"/>
      <c r="E15" s="31"/>
      <c r="F15" s="31"/>
      <c r="G15" s="32"/>
      <c r="H15" s="33" t="s">
        <v>108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64" t="s">
        <v>282</v>
      </c>
      <c r="Y15" s="266"/>
      <c r="Z15" s="236">
        <v>4</v>
      </c>
      <c r="AA15" s="202"/>
      <c r="AB15" s="203"/>
      <c r="AC15" s="264" t="s">
        <v>101</v>
      </c>
      <c r="AD15" s="267"/>
      <c r="AE15" s="268"/>
      <c r="AF15" s="34" t="s">
        <v>109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573</v>
      </c>
      <c r="C16" s="31"/>
      <c r="D16" s="31"/>
      <c r="E16" s="31"/>
      <c r="F16" s="31"/>
      <c r="G16" s="32"/>
      <c r="H16" s="33" t="s">
        <v>163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02"/>
      <c r="T16" s="202"/>
      <c r="U16" s="203"/>
      <c r="V16" s="235"/>
      <c r="W16" s="203"/>
      <c r="X16" s="264" t="s">
        <v>282</v>
      </c>
      <c r="Y16" s="266"/>
      <c r="Z16" s="236">
        <v>4</v>
      </c>
      <c r="AA16" s="202"/>
      <c r="AB16" s="203"/>
      <c r="AC16" s="264" t="s">
        <v>101</v>
      </c>
      <c r="AD16" s="267"/>
      <c r="AE16" s="268"/>
      <c r="AF16" s="34" t="s">
        <v>472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574</v>
      </c>
      <c r="C17" s="31"/>
      <c r="D17" s="31"/>
      <c r="E17" s="31"/>
      <c r="F17" s="31"/>
      <c r="G17" s="32"/>
      <c r="H17" s="33" t="s">
        <v>470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95</v>
      </c>
      <c r="S17" s="202"/>
      <c r="T17" s="202"/>
      <c r="U17" s="203"/>
      <c r="V17" s="71"/>
      <c r="W17" s="70"/>
      <c r="X17" s="264" t="s">
        <v>282</v>
      </c>
      <c r="Y17" s="266"/>
      <c r="Z17" s="236">
        <v>4</v>
      </c>
      <c r="AA17" s="202"/>
      <c r="AB17" s="203"/>
      <c r="AC17" s="264" t="s">
        <v>101</v>
      </c>
      <c r="AD17" s="267"/>
      <c r="AE17" s="268"/>
      <c r="AF17" s="34" t="s">
        <v>471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575</v>
      </c>
      <c r="C18" s="31"/>
      <c r="D18" s="31"/>
      <c r="E18" s="31"/>
      <c r="F18" s="31"/>
      <c r="G18" s="32"/>
      <c r="H18" s="33" t="s">
        <v>469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95</v>
      </c>
      <c r="S18" s="202"/>
      <c r="T18" s="202"/>
      <c r="U18" s="203"/>
      <c r="V18" s="71"/>
      <c r="W18" s="70"/>
      <c r="X18" s="264" t="s">
        <v>282</v>
      </c>
      <c r="Y18" s="266"/>
      <c r="Z18" s="236">
        <v>4</v>
      </c>
      <c r="AA18" s="202"/>
      <c r="AB18" s="203"/>
      <c r="AC18" s="264" t="s">
        <v>101</v>
      </c>
      <c r="AD18" s="267"/>
      <c r="AE18" s="268"/>
      <c r="AF18" s="34" t="s">
        <v>473</v>
      </c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576</v>
      </c>
      <c r="C19" s="31"/>
      <c r="D19" s="31"/>
      <c r="E19" s="31"/>
      <c r="F19" s="31"/>
      <c r="G19" s="32"/>
      <c r="H19" s="33" t="s">
        <v>467</v>
      </c>
      <c r="I19" s="31"/>
      <c r="J19" s="31"/>
      <c r="K19" s="31"/>
      <c r="L19" s="31"/>
      <c r="M19" s="31"/>
      <c r="N19" s="31"/>
      <c r="O19" s="31"/>
      <c r="P19" s="31"/>
      <c r="Q19" s="32"/>
      <c r="R19" s="235" t="s">
        <v>95</v>
      </c>
      <c r="S19" s="202"/>
      <c r="T19" s="202"/>
      <c r="U19" s="203"/>
      <c r="V19" s="71"/>
      <c r="W19" s="70"/>
      <c r="X19" s="264" t="s">
        <v>282</v>
      </c>
      <c r="Y19" s="266"/>
      <c r="Z19" s="236">
        <v>4</v>
      </c>
      <c r="AA19" s="202"/>
      <c r="AB19" s="203"/>
      <c r="AC19" s="264" t="s">
        <v>101</v>
      </c>
      <c r="AD19" s="267"/>
      <c r="AE19" s="268"/>
      <c r="AF19" s="34" t="s">
        <v>468</v>
      </c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 t="s">
        <v>577</v>
      </c>
      <c r="C20" s="31"/>
      <c r="D20" s="31"/>
      <c r="E20" s="31"/>
      <c r="F20" s="31"/>
      <c r="G20" s="32"/>
      <c r="H20" s="33" t="s">
        <v>578</v>
      </c>
      <c r="I20" s="31"/>
      <c r="J20" s="31"/>
      <c r="K20" s="31"/>
      <c r="L20" s="31"/>
      <c r="M20" s="31"/>
      <c r="N20" s="31"/>
      <c r="O20" s="31"/>
      <c r="P20" s="31"/>
      <c r="Q20" s="32"/>
      <c r="R20" s="235" t="s">
        <v>418</v>
      </c>
      <c r="S20" s="202"/>
      <c r="T20" s="202"/>
      <c r="U20" s="203"/>
      <c r="V20" s="71"/>
      <c r="W20" s="70"/>
      <c r="X20" s="264" t="s">
        <v>282</v>
      </c>
      <c r="Y20" s="266"/>
      <c r="Z20" s="236">
        <v>8</v>
      </c>
      <c r="AA20" s="202"/>
      <c r="AB20" s="203"/>
      <c r="AC20" s="264" t="s">
        <v>101</v>
      </c>
      <c r="AD20" s="267"/>
      <c r="AE20" s="268"/>
      <c r="AF20" s="34" t="s">
        <v>579</v>
      </c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27" t="s">
        <v>770</v>
      </c>
      <c r="C21" s="127"/>
      <c r="D21" s="127"/>
      <c r="E21" s="127"/>
      <c r="F21" s="127"/>
      <c r="G21" s="128"/>
      <c r="H21" s="33" t="s">
        <v>771</v>
      </c>
      <c r="I21" s="127"/>
      <c r="J21" s="127"/>
      <c r="K21" s="127"/>
      <c r="L21" s="127"/>
      <c r="M21" s="127"/>
      <c r="N21" s="127"/>
      <c r="O21" s="127"/>
      <c r="P21" s="127"/>
      <c r="Q21" s="128"/>
      <c r="R21" s="235" t="s">
        <v>418</v>
      </c>
      <c r="S21" s="202"/>
      <c r="T21" s="202"/>
      <c r="U21" s="203"/>
      <c r="V21" s="235"/>
      <c r="W21" s="203"/>
      <c r="X21" s="264" t="s">
        <v>282</v>
      </c>
      <c r="Y21" s="266"/>
      <c r="Z21" s="236">
        <v>8</v>
      </c>
      <c r="AA21" s="202"/>
      <c r="AB21" s="203"/>
      <c r="AC21" s="264" t="s">
        <v>101</v>
      </c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131"/>
    </row>
    <row r="22" spans="1:47" s="125" customFormat="1" ht="13.5" customHeight="1" x14ac:dyDescent="0.15">
      <c r="A22" s="30">
        <f t="shared" si="0"/>
        <v>12</v>
      </c>
      <c r="B22" s="27" t="s">
        <v>256</v>
      </c>
      <c r="C22" s="127"/>
      <c r="D22" s="127"/>
      <c r="E22" s="127"/>
      <c r="F22" s="127"/>
      <c r="G22" s="128"/>
      <c r="H22" s="33" t="s">
        <v>257</v>
      </c>
      <c r="I22" s="127"/>
      <c r="J22" s="127"/>
      <c r="K22" s="127"/>
      <c r="L22" s="127"/>
      <c r="M22" s="127"/>
      <c r="N22" s="127"/>
      <c r="O22" s="127"/>
      <c r="P22" s="127"/>
      <c r="Q22" s="128"/>
      <c r="R22" s="235" t="s">
        <v>95</v>
      </c>
      <c r="S22" s="202"/>
      <c r="T22" s="202"/>
      <c r="U22" s="203"/>
      <c r="V22" s="235"/>
      <c r="W22" s="203"/>
      <c r="X22" s="264" t="s">
        <v>282</v>
      </c>
      <c r="Y22" s="266"/>
      <c r="Z22" s="236">
        <v>4</v>
      </c>
      <c r="AA22" s="202"/>
      <c r="AB22" s="203"/>
      <c r="AC22" s="264" t="s">
        <v>101</v>
      </c>
      <c r="AD22" s="267"/>
      <c r="AE22" s="268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31"/>
    </row>
    <row r="23" spans="1:47" s="125" customFormat="1" ht="13.5" customHeight="1" x14ac:dyDescent="0.15">
      <c r="A23" s="30">
        <f t="shared" si="0"/>
        <v>13</v>
      </c>
      <c r="B23" s="118" t="s">
        <v>1302</v>
      </c>
      <c r="C23" s="119"/>
      <c r="D23" s="119"/>
      <c r="E23" s="119"/>
      <c r="F23" s="119"/>
      <c r="G23" s="120"/>
      <c r="H23" s="121" t="s">
        <v>1303</v>
      </c>
      <c r="I23" s="119"/>
      <c r="J23" s="119"/>
      <c r="K23" s="119"/>
      <c r="L23" s="119"/>
      <c r="M23" s="119"/>
      <c r="N23" s="119"/>
      <c r="O23" s="119"/>
      <c r="P23" s="119"/>
      <c r="Q23" s="120"/>
      <c r="R23" s="235" t="s">
        <v>103</v>
      </c>
      <c r="S23" s="303"/>
      <c r="T23" s="303"/>
      <c r="U23" s="304"/>
      <c r="V23" s="129"/>
      <c r="W23" s="130"/>
      <c r="X23" s="264" t="s">
        <v>238</v>
      </c>
      <c r="Y23" s="266"/>
      <c r="Z23" s="236">
        <v>8</v>
      </c>
      <c r="AA23" s="202"/>
      <c r="AB23" s="203"/>
      <c r="AC23" s="264"/>
      <c r="AD23" s="267"/>
      <c r="AE23" s="268"/>
      <c r="AF23" s="34" t="s">
        <v>1304</v>
      </c>
      <c r="AG23" s="35"/>
      <c r="AH23" s="35"/>
      <c r="AI23" s="35"/>
      <c r="AJ23" s="35"/>
      <c r="AK23" s="35"/>
      <c r="AL23" s="35"/>
      <c r="AM23" s="35" t="s">
        <v>1309</v>
      </c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118" t="s">
        <v>1310</v>
      </c>
      <c r="C24" s="119"/>
      <c r="D24" s="119"/>
      <c r="E24" s="119"/>
      <c r="F24" s="119"/>
      <c r="G24" s="120"/>
      <c r="H24" s="121" t="s">
        <v>1308</v>
      </c>
      <c r="I24" s="119"/>
      <c r="J24" s="119"/>
      <c r="K24" s="119"/>
      <c r="L24" s="119"/>
      <c r="M24" s="119"/>
      <c r="N24" s="119"/>
      <c r="O24" s="119"/>
      <c r="P24" s="119"/>
      <c r="Q24" s="120"/>
      <c r="R24" s="235" t="s">
        <v>1305</v>
      </c>
      <c r="S24" s="303"/>
      <c r="T24" s="303"/>
      <c r="U24" s="304"/>
      <c r="V24" s="129"/>
      <c r="W24" s="130"/>
      <c r="X24" s="264" t="s">
        <v>238</v>
      </c>
      <c r="Y24" s="266"/>
      <c r="Z24" s="236">
        <v>8</v>
      </c>
      <c r="AA24" s="202"/>
      <c r="AB24" s="203"/>
      <c r="AC24" s="280"/>
      <c r="AD24" s="281"/>
      <c r="AE24" s="282"/>
      <c r="AF24" s="34" t="s">
        <v>1307</v>
      </c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ht="13.5" x14ac:dyDescent="0.15">
      <c r="A25" s="30">
        <f t="shared" si="0"/>
        <v>15</v>
      </c>
      <c r="B25" s="27" t="s">
        <v>1311</v>
      </c>
      <c r="C25" s="31"/>
      <c r="D25" s="31"/>
      <c r="E25" s="31"/>
      <c r="F25" s="31"/>
      <c r="G25" s="32"/>
      <c r="H25" s="121" t="s">
        <v>1313</v>
      </c>
      <c r="I25" s="31"/>
      <c r="J25" s="31"/>
      <c r="K25" s="31"/>
      <c r="L25" s="31"/>
      <c r="M25" s="31"/>
      <c r="N25" s="31"/>
      <c r="O25" s="31"/>
      <c r="P25" s="31"/>
      <c r="Q25" s="32"/>
      <c r="R25" s="235" t="s">
        <v>95</v>
      </c>
      <c r="S25" s="303"/>
      <c r="T25" s="303"/>
      <c r="U25" s="304"/>
      <c r="V25" s="235"/>
      <c r="W25" s="203"/>
      <c r="X25" s="264" t="s">
        <v>238</v>
      </c>
      <c r="Y25" s="266"/>
      <c r="Z25" s="236">
        <v>4</v>
      </c>
      <c r="AA25" s="202"/>
      <c r="AB25" s="203"/>
      <c r="AC25" s="264"/>
      <c r="AD25" s="267"/>
      <c r="AE25" s="268"/>
      <c r="AF25" s="34" t="s">
        <v>1306</v>
      </c>
      <c r="AG25" s="35"/>
      <c r="AH25" s="35"/>
      <c r="AI25" s="35"/>
      <c r="AJ25" s="35"/>
      <c r="AK25" s="35"/>
      <c r="AL25" s="35"/>
      <c r="AM25" s="35" t="s">
        <v>1312</v>
      </c>
      <c r="AN25" s="35"/>
      <c r="AO25" s="35"/>
      <c r="AP25" s="35"/>
      <c r="AQ25" s="35"/>
      <c r="AR25" s="35"/>
      <c r="AS25" s="35"/>
      <c r="AT25" s="36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69"/>
      <c r="T26" s="269"/>
      <c r="U26" s="270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69"/>
      <c r="T28" s="269"/>
      <c r="U28" s="270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  <c r="AU29" s="79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70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64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69"/>
      <c r="T40" s="269"/>
      <c r="U40" s="270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69"/>
      <c r="T42" s="269"/>
      <c r="U42" s="270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02"/>
      <c r="T43" s="202"/>
      <c r="U43" s="203"/>
      <c r="V43" s="71"/>
      <c r="W43" s="70"/>
      <c r="X43" s="71"/>
      <c r="Y43" s="70"/>
      <c r="Z43" s="236"/>
      <c r="AA43" s="202"/>
      <c r="AB43" s="203"/>
      <c r="AC43" s="236"/>
      <c r="AD43" s="202"/>
      <c r="AE43" s="203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>A43+1</f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4">
    <mergeCell ref="AC44:AE44"/>
    <mergeCell ref="A1:M2"/>
    <mergeCell ref="A3:M3"/>
    <mergeCell ref="AB6:AE6"/>
    <mergeCell ref="AB7:AE7"/>
    <mergeCell ref="V2:AE3"/>
    <mergeCell ref="N1:U1"/>
    <mergeCell ref="N2:U3"/>
    <mergeCell ref="V1:AE1"/>
    <mergeCell ref="R12:U12"/>
    <mergeCell ref="AC11:AE11"/>
    <mergeCell ref="V33:W33"/>
    <mergeCell ref="V34:W34"/>
    <mergeCell ref="V35:W35"/>
    <mergeCell ref="V30:W30"/>
    <mergeCell ref="V31:W31"/>
    <mergeCell ref="V16:W16"/>
    <mergeCell ref="R17:U17"/>
    <mergeCell ref="X17:Y17"/>
    <mergeCell ref="R14:U14"/>
    <mergeCell ref="Z16:AB16"/>
    <mergeCell ref="Z17:AB17"/>
    <mergeCell ref="X16:Y16"/>
    <mergeCell ref="Z12:AB12"/>
    <mergeCell ref="AP1:AT1"/>
    <mergeCell ref="AP2:AT2"/>
    <mergeCell ref="AP3:AT3"/>
    <mergeCell ref="AK1:AO1"/>
    <mergeCell ref="AK2:AO2"/>
    <mergeCell ref="AK3:AO3"/>
    <mergeCell ref="X15:Y15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X12:Y12"/>
    <mergeCell ref="X14:Y14"/>
    <mergeCell ref="V13:W13"/>
    <mergeCell ref="V14:W14"/>
    <mergeCell ref="Z13:AB13"/>
    <mergeCell ref="Z15:AB15"/>
    <mergeCell ref="V15:W15"/>
    <mergeCell ref="X13:Y13"/>
    <mergeCell ref="X27:Y27"/>
    <mergeCell ref="X45:Y45"/>
    <mergeCell ref="X35:Y35"/>
    <mergeCell ref="X36:Y36"/>
    <mergeCell ref="X37:Y37"/>
    <mergeCell ref="X38:Y38"/>
    <mergeCell ref="X29:Y29"/>
    <mergeCell ref="X39:Y39"/>
    <mergeCell ref="Z20:AB20"/>
    <mergeCell ref="Z28:AB28"/>
    <mergeCell ref="Z21:AB21"/>
    <mergeCell ref="Z27:AB27"/>
    <mergeCell ref="X34:Y34"/>
    <mergeCell ref="X28:Y28"/>
    <mergeCell ref="X30:Y30"/>
    <mergeCell ref="X31:Y31"/>
    <mergeCell ref="X32:Y32"/>
    <mergeCell ref="X33:Y33"/>
    <mergeCell ref="X23:Y23"/>
    <mergeCell ref="X24:Y24"/>
    <mergeCell ref="Z34:AB34"/>
    <mergeCell ref="Z35:AB35"/>
    <mergeCell ref="AC12:AE12"/>
    <mergeCell ref="AC14:AE14"/>
    <mergeCell ref="AC13:AE13"/>
    <mergeCell ref="AC16:AE16"/>
    <mergeCell ref="AC15:AE15"/>
    <mergeCell ref="Z33:AB33"/>
    <mergeCell ref="Z32:AB32"/>
    <mergeCell ref="Z30:AB30"/>
    <mergeCell ref="Z31:AB31"/>
    <mergeCell ref="Z29:AB29"/>
    <mergeCell ref="Z23:AB23"/>
    <mergeCell ref="Z24:AB24"/>
    <mergeCell ref="AC24:AE24"/>
    <mergeCell ref="AC22:AE22"/>
    <mergeCell ref="AC31:AE31"/>
    <mergeCell ref="AC23:AE23"/>
    <mergeCell ref="AC27:AE27"/>
    <mergeCell ref="AC29:AE29"/>
    <mergeCell ref="Z25:AB25"/>
    <mergeCell ref="Z26:AB26"/>
    <mergeCell ref="Z14:AB14"/>
    <mergeCell ref="R11:U11"/>
    <mergeCell ref="R13:U13"/>
    <mergeCell ref="R15:U15"/>
    <mergeCell ref="AC25:AE25"/>
    <mergeCell ref="R16:U16"/>
    <mergeCell ref="R25:U25"/>
    <mergeCell ref="AC17:AE17"/>
    <mergeCell ref="Z22:AB22"/>
    <mergeCell ref="R27:U27"/>
    <mergeCell ref="AC18:AE18"/>
    <mergeCell ref="AC20:AE20"/>
    <mergeCell ref="R20:U20"/>
    <mergeCell ref="AC19:AE19"/>
    <mergeCell ref="R24:U24"/>
    <mergeCell ref="R23:U23"/>
    <mergeCell ref="R22:U22"/>
    <mergeCell ref="V21:W21"/>
    <mergeCell ref="V22:W22"/>
    <mergeCell ref="X22:Y22"/>
    <mergeCell ref="R18:U18"/>
    <mergeCell ref="X18:Y18"/>
    <mergeCell ref="X19:Y19"/>
    <mergeCell ref="X20:Y20"/>
    <mergeCell ref="AC21:AE21"/>
    <mergeCell ref="V45:W45"/>
    <mergeCell ref="V36:W36"/>
    <mergeCell ref="AC43:AE43"/>
    <mergeCell ref="X42:Y42"/>
    <mergeCell ref="AC38:AE38"/>
    <mergeCell ref="Z40:AB40"/>
    <mergeCell ref="Z45:AB45"/>
    <mergeCell ref="Z36:AB36"/>
    <mergeCell ref="Z37:AB37"/>
    <mergeCell ref="Z38:AB38"/>
    <mergeCell ref="V41:W41"/>
    <mergeCell ref="X41:Y41"/>
    <mergeCell ref="V42:W42"/>
    <mergeCell ref="Z39:AB39"/>
    <mergeCell ref="Z41:AB41"/>
    <mergeCell ref="Z42:AB42"/>
    <mergeCell ref="V38:W38"/>
    <mergeCell ref="V39:W39"/>
    <mergeCell ref="X40:Y40"/>
    <mergeCell ref="AC45:AE45"/>
    <mergeCell ref="AC36:AE36"/>
    <mergeCell ref="AC37:AE37"/>
    <mergeCell ref="Z44:AB44"/>
    <mergeCell ref="Z43:AB43"/>
    <mergeCell ref="R45:U45"/>
    <mergeCell ref="R36:U36"/>
    <mergeCell ref="R37:U37"/>
    <mergeCell ref="R38:U38"/>
    <mergeCell ref="R39:U39"/>
    <mergeCell ref="R40:U40"/>
    <mergeCell ref="R41:U41"/>
    <mergeCell ref="R42:U42"/>
    <mergeCell ref="R43:U43"/>
    <mergeCell ref="R44:U44"/>
    <mergeCell ref="AC39:AE39"/>
    <mergeCell ref="AC40:AE40"/>
    <mergeCell ref="AC41:AE41"/>
    <mergeCell ref="AC42:AE42"/>
    <mergeCell ref="AC35:AE35"/>
    <mergeCell ref="AC28:AE28"/>
    <mergeCell ref="AC30:AE30"/>
    <mergeCell ref="AC26:AE26"/>
    <mergeCell ref="AC32:AE32"/>
    <mergeCell ref="AC33:AE33"/>
    <mergeCell ref="AC34:AE34"/>
    <mergeCell ref="R21:U21"/>
    <mergeCell ref="Z18:AB18"/>
    <mergeCell ref="Z19:AB19"/>
    <mergeCell ref="R19:U19"/>
    <mergeCell ref="X21:Y21"/>
    <mergeCell ref="V40:W40"/>
    <mergeCell ref="R32:U32"/>
    <mergeCell ref="R33:U33"/>
    <mergeCell ref="R34:U34"/>
    <mergeCell ref="R35:U35"/>
    <mergeCell ref="R28:U28"/>
    <mergeCell ref="R30:U30"/>
    <mergeCell ref="R31:U31"/>
    <mergeCell ref="V37:W37"/>
    <mergeCell ref="V32:W32"/>
    <mergeCell ref="R29:U29"/>
    <mergeCell ref="R26:U26"/>
    <mergeCell ref="X26:Y26"/>
    <mergeCell ref="V25:W25"/>
    <mergeCell ref="V26:W26"/>
    <mergeCell ref="X25:Y25"/>
    <mergeCell ref="V27:W27"/>
    <mergeCell ref="V29:W29"/>
    <mergeCell ref="V28:W28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1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189</v>
      </c>
      <c r="AL2" s="222"/>
      <c r="AM2" s="222"/>
      <c r="AN2" s="222"/>
      <c r="AO2" s="222"/>
      <c r="AP2" s="221" t="s">
        <v>858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190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2009-08-05</v>
      </c>
      <c r="AL3" s="222"/>
      <c r="AM3" s="222"/>
      <c r="AN3" s="222"/>
      <c r="AO3" s="222"/>
      <c r="AP3" s="221" t="d">
        <v>2011-07-11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3616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191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429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192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193</v>
      </c>
      <c r="AG7" s="10"/>
      <c r="AH7" s="10"/>
      <c r="AI7" s="10"/>
      <c r="AJ7" s="11"/>
      <c r="AK7" s="12" t="s">
        <v>205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204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194</v>
      </c>
      <c r="W8" s="10"/>
      <c r="X8" s="10"/>
      <c r="Y8" s="10"/>
      <c r="Z8" s="17"/>
      <c r="AA8" s="21"/>
      <c r="AB8" s="274">
        <f>(AB6*AB7)/1024/1024</f>
        <v>34484.859832763672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5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195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196</v>
      </c>
      <c r="S10" s="104"/>
      <c r="T10" s="104"/>
      <c r="U10" s="105"/>
      <c r="V10" s="103" t="s">
        <v>197</v>
      </c>
      <c r="W10" s="105"/>
      <c r="X10" s="103" t="s">
        <v>59</v>
      </c>
      <c r="Y10" s="104"/>
      <c r="Z10" s="237" t="s">
        <v>198</v>
      </c>
      <c r="AA10" s="208"/>
      <c r="AB10" s="209"/>
      <c r="AC10" s="237" t="s">
        <v>199</v>
      </c>
      <c r="AD10" s="273"/>
      <c r="AE10" s="209"/>
      <c r="AF10" s="103" t="s">
        <v>200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201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419</v>
      </c>
      <c r="S11" s="202"/>
      <c r="T11" s="202"/>
      <c r="U11" s="203"/>
      <c r="V11" s="235">
        <v>1</v>
      </c>
      <c r="W11" s="203"/>
      <c r="X11" s="290" t="s">
        <v>283</v>
      </c>
      <c r="Y11" s="255"/>
      <c r="Z11" s="236">
        <v>8</v>
      </c>
      <c r="AA11" s="202"/>
      <c r="AB11" s="203"/>
      <c r="AC11" s="264" t="s">
        <v>102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206</v>
      </c>
      <c r="C12" s="31"/>
      <c r="D12" s="31"/>
      <c r="E12" s="31"/>
      <c r="F12" s="31"/>
      <c r="G12" s="32"/>
      <c r="H12" s="33" t="s">
        <v>207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202</v>
      </c>
      <c r="S12" s="202"/>
      <c r="T12" s="202"/>
      <c r="U12" s="203"/>
      <c r="V12" s="235">
        <v>2</v>
      </c>
      <c r="W12" s="203"/>
      <c r="X12" s="290" t="s">
        <v>283</v>
      </c>
      <c r="Y12" s="255"/>
      <c r="Z12" s="236">
        <v>4</v>
      </c>
      <c r="AA12" s="202"/>
      <c r="AB12" s="203"/>
      <c r="AC12" s="264" t="s">
        <v>203</v>
      </c>
      <c r="AD12" s="267"/>
      <c r="AE12" s="268"/>
      <c r="AF12" s="34" t="s">
        <v>208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227</v>
      </c>
      <c r="C13" s="31"/>
      <c r="D13" s="31"/>
      <c r="E13" s="31"/>
      <c r="F13" s="31"/>
      <c r="G13" s="32"/>
      <c r="H13" s="33" t="s">
        <v>223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97</v>
      </c>
      <c r="S13" s="202"/>
      <c r="T13" s="202"/>
      <c r="U13" s="203"/>
      <c r="V13" s="235"/>
      <c r="W13" s="203"/>
      <c r="X13" s="235">
        <v>200</v>
      </c>
      <c r="Y13" s="203"/>
      <c r="Z13" s="236">
        <v>600</v>
      </c>
      <c r="AA13" s="202"/>
      <c r="AB13" s="203"/>
      <c r="AC13" s="264" t="s">
        <v>203</v>
      </c>
      <c r="AD13" s="267"/>
      <c r="AE13" s="268"/>
      <c r="AF13" s="34" t="s">
        <v>224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228</v>
      </c>
      <c r="C14" s="31"/>
      <c r="D14" s="31"/>
      <c r="E14" s="31"/>
      <c r="F14" s="31"/>
      <c r="G14" s="32"/>
      <c r="H14" s="33" t="s">
        <v>225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97</v>
      </c>
      <c r="S14" s="202"/>
      <c r="T14" s="202"/>
      <c r="U14" s="203"/>
      <c r="V14" s="235"/>
      <c r="W14" s="203"/>
      <c r="X14" s="235">
        <v>1000</v>
      </c>
      <c r="Y14" s="203"/>
      <c r="Z14" s="235">
        <v>3000</v>
      </c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256</v>
      </c>
      <c r="C15" s="127"/>
      <c r="D15" s="127"/>
      <c r="E15" s="127"/>
      <c r="F15" s="127"/>
      <c r="G15" s="128"/>
      <c r="H15" s="33" t="s">
        <v>257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202</v>
      </c>
      <c r="S15" s="202"/>
      <c r="T15" s="202"/>
      <c r="U15" s="203"/>
      <c r="V15" s="235"/>
      <c r="W15" s="203"/>
      <c r="X15" s="290" t="s">
        <v>283</v>
      </c>
      <c r="Y15" s="255"/>
      <c r="Z15" s="236">
        <v>4</v>
      </c>
      <c r="AA15" s="202"/>
      <c r="AB15" s="203"/>
      <c r="AC15" s="264" t="s">
        <v>203</v>
      </c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F25:AT25"/>
    <mergeCell ref="X22:Y22"/>
    <mergeCell ref="X23:Y23"/>
    <mergeCell ref="X24:Y24"/>
    <mergeCell ref="X25:Y25"/>
    <mergeCell ref="AF22:AT22"/>
    <mergeCell ref="AF23:AT23"/>
    <mergeCell ref="AF24:AT24"/>
    <mergeCell ref="Z25:AB25"/>
    <mergeCell ref="V41:W41"/>
    <mergeCell ref="X41:Y41"/>
    <mergeCell ref="R36:U36"/>
    <mergeCell ref="Z41:AB41"/>
    <mergeCell ref="X26:Y26"/>
    <mergeCell ref="X27:Y27"/>
    <mergeCell ref="V32:W32"/>
    <mergeCell ref="V28:W28"/>
    <mergeCell ref="V26:W26"/>
    <mergeCell ref="V27:W27"/>
    <mergeCell ref="Z28:AB28"/>
    <mergeCell ref="Z34:AB3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V42:W42"/>
    <mergeCell ref="X42:Y42"/>
    <mergeCell ref="V43:W43"/>
    <mergeCell ref="Z35:AB35"/>
    <mergeCell ref="Z36:AB36"/>
    <mergeCell ref="Z40:AB40"/>
    <mergeCell ref="Z42:AB42"/>
    <mergeCell ref="Z43:AB43"/>
    <mergeCell ref="V39:W39"/>
    <mergeCell ref="V40:W40"/>
    <mergeCell ref="Z39:AB39"/>
    <mergeCell ref="V45:W45"/>
    <mergeCell ref="V37:W37"/>
    <mergeCell ref="AC44:AE44"/>
    <mergeCell ref="X43:Y43"/>
    <mergeCell ref="AC39:AE39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Z45:AB45"/>
    <mergeCell ref="Z37:AB37"/>
    <mergeCell ref="Z38:AB38"/>
    <mergeCell ref="R32:U32"/>
    <mergeCell ref="R28:U28"/>
    <mergeCell ref="R30:U30"/>
    <mergeCell ref="R33:U33"/>
    <mergeCell ref="R34:U34"/>
    <mergeCell ref="R35:U35"/>
    <mergeCell ref="X35:Y35"/>
    <mergeCell ref="X29:Y29"/>
    <mergeCell ref="X31:Y31"/>
    <mergeCell ref="X32:Y32"/>
    <mergeCell ref="X33:Y33"/>
    <mergeCell ref="X34:Y34"/>
    <mergeCell ref="X28:Y28"/>
    <mergeCell ref="X45:Y45"/>
    <mergeCell ref="X36:Y36"/>
    <mergeCell ref="X37:Y37"/>
    <mergeCell ref="X38:Y38"/>
    <mergeCell ref="X39:Y39"/>
    <mergeCell ref="X30:Y30"/>
    <mergeCell ref="X40:Y40"/>
    <mergeCell ref="V31:W31"/>
    <mergeCell ref="AC35:AE35"/>
    <mergeCell ref="R11:U11"/>
    <mergeCell ref="R13:U13"/>
    <mergeCell ref="R15:U15"/>
    <mergeCell ref="AC26:AE26"/>
    <mergeCell ref="R16:U16"/>
    <mergeCell ref="R17:U17"/>
    <mergeCell ref="R26:U26"/>
    <mergeCell ref="R27:U27"/>
    <mergeCell ref="AC16:AE16"/>
    <mergeCell ref="AC17:AE17"/>
    <mergeCell ref="AC15:AE15"/>
    <mergeCell ref="Z33:AB33"/>
    <mergeCell ref="Z31:AB31"/>
    <mergeCell ref="Z32:AB32"/>
    <mergeCell ref="AC32:AE32"/>
    <mergeCell ref="AC33:AE33"/>
    <mergeCell ref="R22:U22"/>
    <mergeCell ref="R25:U25"/>
    <mergeCell ref="R24:U24"/>
    <mergeCell ref="R23:U23"/>
    <mergeCell ref="AC24:AE24"/>
    <mergeCell ref="AC25:AE25"/>
    <mergeCell ref="AC22:AE22"/>
    <mergeCell ref="R18:U18"/>
    <mergeCell ref="R19:U19"/>
    <mergeCell ref="R20:U20"/>
    <mergeCell ref="R21:U21"/>
    <mergeCell ref="R29:U29"/>
    <mergeCell ref="R31:U31"/>
    <mergeCell ref="AC34:AE34"/>
    <mergeCell ref="AC23:AE23"/>
    <mergeCell ref="AC28:AE28"/>
    <mergeCell ref="AC30:AE30"/>
    <mergeCell ref="X18:Y18"/>
    <mergeCell ref="X19:Y19"/>
    <mergeCell ref="AC21:AE21"/>
    <mergeCell ref="Z23:AB23"/>
    <mergeCell ref="V20:W20"/>
    <mergeCell ref="V21:W21"/>
    <mergeCell ref="X20:Y20"/>
    <mergeCell ref="X21:Y21"/>
    <mergeCell ref="Z44:AB44"/>
    <mergeCell ref="AC40:AE40"/>
    <mergeCell ref="AC41:AE41"/>
    <mergeCell ref="AC42:AE42"/>
    <mergeCell ref="AC12:AE12"/>
    <mergeCell ref="AC14:AE14"/>
    <mergeCell ref="AC19:AE19"/>
    <mergeCell ref="AC20:AE20"/>
    <mergeCell ref="AC18:AE18"/>
    <mergeCell ref="AC13:AE13"/>
    <mergeCell ref="Z30:AB30"/>
    <mergeCell ref="Z26:AB26"/>
    <mergeCell ref="Z27:AB27"/>
    <mergeCell ref="Z18:AB18"/>
    <mergeCell ref="Z19:AB19"/>
    <mergeCell ref="Z20:AB20"/>
    <mergeCell ref="Z21:AB21"/>
    <mergeCell ref="Z29:AB29"/>
    <mergeCell ref="Z22:AB22"/>
    <mergeCell ref="Z24:AB24"/>
    <mergeCell ref="Z16:AB16"/>
    <mergeCell ref="Z15:AB15"/>
    <mergeCell ref="Z12:AB12"/>
    <mergeCell ref="Z14:AB14"/>
    <mergeCell ref="Z17:AB17"/>
    <mergeCell ref="X13:Y13"/>
    <mergeCell ref="X16:Y16"/>
    <mergeCell ref="X17:Y17"/>
    <mergeCell ref="X15:Y15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18:W18"/>
    <mergeCell ref="V38:W38"/>
    <mergeCell ref="V30:W30"/>
    <mergeCell ref="V29:W29"/>
    <mergeCell ref="V33:W33"/>
    <mergeCell ref="V34:W34"/>
    <mergeCell ref="V35:W35"/>
    <mergeCell ref="V36:W36"/>
    <mergeCell ref="V19:W19"/>
    <mergeCell ref="Z13:AB13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9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694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695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2010-01-19</v>
      </c>
      <c r="AL3" s="222"/>
      <c r="AM3" s="222"/>
      <c r="AN3" s="222"/>
      <c r="AO3" s="222"/>
      <c r="AP3" s="221" t="d">
        <v>2011-07-11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158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696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707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697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698</v>
      </c>
      <c r="AG7" s="10"/>
      <c r="AH7" s="10"/>
      <c r="AI7" s="10"/>
      <c r="AJ7" s="11"/>
      <c r="AK7" s="12" t="s">
        <v>709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708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133</v>
      </c>
      <c r="W8" s="10"/>
      <c r="X8" s="10"/>
      <c r="Y8" s="10"/>
      <c r="Z8" s="17"/>
      <c r="AA8" s="21"/>
      <c r="AB8" s="274">
        <f>(AB6*AB7)/1024/1024</f>
        <v>1506.805269241333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4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699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700</v>
      </c>
      <c r="S10" s="104"/>
      <c r="T10" s="104"/>
      <c r="U10" s="105"/>
      <c r="V10" s="103" t="s">
        <v>701</v>
      </c>
      <c r="W10" s="105"/>
      <c r="X10" s="103" t="s">
        <v>59</v>
      </c>
      <c r="Y10" s="104"/>
      <c r="Z10" s="237" t="s">
        <v>702</v>
      </c>
      <c r="AA10" s="208"/>
      <c r="AB10" s="209"/>
      <c r="AC10" s="237" t="s">
        <v>703</v>
      </c>
      <c r="AD10" s="273"/>
      <c r="AE10" s="209"/>
      <c r="AF10" s="103" t="s">
        <v>704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705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580</v>
      </c>
      <c r="S11" s="202"/>
      <c r="T11" s="202"/>
      <c r="U11" s="203"/>
      <c r="V11" s="235">
        <v>1</v>
      </c>
      <c r="W11" s="203"/>
      <c r="X11" s="264" t="s">
        <v>562</v>
      </c>
      <c r="Y11" s="266"/>
      <c r="Z11" s="236">
        <v>8</v>
      </c>
      <c r="AA11" s="202"/>
      <c r="AB11" s="203"/>
      <c r="AC11" s="264" t="s">
        <v>102</v>
      </c>
      <c r="AD11" s="267"/>
      <c r="AE11" s="268"/>
      <c r="AF11" s="34" t="s">
        <v>105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710</v>
      </c>
      <c r="C12" s="31"/>
      <c r="D12" s="31"/>
      <c r="E12" s="31"/>
      <c r="F12" s="31"/>
      <c r="G12" s="32"/>
      <c r="H12" s="33" t="s">
        <v>107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693</v>
      </c>
      <c r="S12" s="202"/>
      <c r="T12" s="202"/>
      <c r="U12" s="203"/>
      <c r="V12" s="235"/>
      <c r="W12" s="203"/>
      <c r="X12" s="264" t="s">
        <v>706</v>
      </c>
      <c r="Y12" s="266"/>
      <c r="Z12" s="236"/>
      <c r="AA12" s="202"/>
      <c r="AB12" s="203"/>
      <c r="AC12" s="264"/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853</v>
      </c>
      <c r="C13" s="127"/>
      <c r="D13" s="127"/>
      <c r="E13" s="127"/>
      <c r="F13" s="127"/>
      <c r="G13" s="128"/>
      <c r="H13" s="33" t="s">
        <v>854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87</v>
      </c>
      <c r="S13" s="202"/>
      <c r="T13" s="202"/>
      <c r="U13" s="203"/>
      <c r="V13" s="235"/>
      <c r="W13" s="203"/>
      <c r="X13" s="290">
        <v>50</v>
      </c>
      <c r="Y13" s="291"/>
      <c r="Z13" s="236">
        <v>150</v>
      </c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256</v>
      </c>
      <c r="C14" s="127"/>
      <c r="D14" s="127"/>
      <c r="E14" s="127"/>
      <c r="F14" s="127"/>
      <c r="G14" s="128"/>
      <c r="H14" s="33" t="s">
        <v>257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95</v>
      </c>
      <c r="S14" s="202"/>
      <c r="T14" s="202"/>
      <c r="U14" s="203"/>
      <c r="V14" s="235"/>
      <c r="W14" s="203"/>
      <c r="X14" s="264" t="s">
        <v>706</v>
      </c>
      <c r="Y14" s="266"/>
      <c r="Z14" s="236"/>
      <c r="AA14" s="202"/>
      <c r="AB14" s="203"/>
      <c r="AC14" s="264" t="s">
        <v>102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64"/>
      <c r="Y16" s="266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264"/>
      <c r="Y17" s="266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71"/>
      <c r="W18" s="70"/>
      <c r="X18" s="264"/>
      <c r="Y18" s="266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264"/>
      <c r="Y19" s="266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71"/>
      <c r="W20" s="70"/>
      <c r="X20" s="264"/>
      <c r="Y20" s="266"/>
      <c r="Z20" s="236"/>
      <c r="AA20" s="202"/>
      <c r="AB20" s="203"/>
      <c r="AC20" s="264"/>
      <c r="AD20" s="267"/>
      <c r="AE20" s="268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27"/>
      <c r="C21" s="127"/>
      <c r="D21" s="127"/>
      <c r="E21" s="127"/>
      <c r="F21" s="127"/>
      <c r="G21" s="128"/>
      <c r="H21" s="33"/>
      <c r="I21" s="127"/>
      <c r="J21" s="127"/>
      <c r="K21" s="127"/>
      <c r="L21" s="127"/>
      <c r="M21" s="127"/>
      <c r="N21" s="127"/>
      <c r="O21" s="127"/>
      <c r="P21" s="127"/>
      <c r="Q21" s="128"/>
      <c r="R21" s="235"/>
      <c r="S21" s="202"/>
      <c r="T21" s="202"/>
      <c r="U21" s="203"/>
      <c r="V21" s="235"/>
      <c r="W21" s="203"/>
      <c r="X21" s="264"/>
      <c r="Y21" s="266"/>
      <c r="Z21" s="236"/>
      <c r="AA21" s="202"/>
      <c r="AB21" s="203"/>
      <c r="AC21" s="264"/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131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34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ht="13.5" x14ac:dyDescent="0.15">
      <c r="A25" s="30">
        <f t="shared" si="0"/>
        <v>15</v>
      </c>
      <c r="B25" s="27"/>
      <c r="C25" s="31"/>
      <c r="D25" s="31"/>
      <c r="E25" s="31"/>
      <c r="F25" s="31"/>
      <c r="G25" s="32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235"/>
      <c r="W25" s="203"/>
      <c r="X25" s="235"/>
      <c r="Y25" s="203"/>
      <c r="Z25" s="236"/>
      <c r="AA25" s="202"/>
      <c r="AB25" s="203"/>
      <c r="AC25" s="264"/>
      <c r="AD25" s="267"/>
      <c r="AE25" s="268"/>
      <c r="AF25" s="34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69"/>
      <c r="T26" s="269"/>
      <c r="U26" s="270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69"/>
      <c r="T28" s="269"/>
      <c r="U28" s="270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  <c r="AU29" s="79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70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64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69"/>
      <c r="T40" s="269"/>
      <c r="U40" s="270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69"/>
      <c r="T42" s="269"/>
      <c r="U42" s="270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02"/>
      <c r="T43" s="202"/>
      <c r="U43" s="203"/>
      <c r="V43" s="71"/>
      <c r="W43" s="70"/>
      <c r="X43" s="71"/>
      <c r="Y43" s="70"/>
      <c r="Z43" s="236"/>
      <c r="AA43" s="202"/>
      <c r="AB43" s="203"/>
      <c r="AC43" s="236"/>
      <c r="AD43" s="202"/>
      <c r="AE43" s="203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4">
    <mergeCell ref="R18:U18"/>
    <mergeCell ref="X18:Y18"/>
    <mergeCell ref="X19:Y19"/>
    <mergeCell ref="X20:Y20"/>
    <mergeCell ref="AC21:AE21"/>
    <mergeCell ref="R21:U21"/>
    <mergeCell ref="Z18:AB18"/>
    <mergeCell ref="Z19:AB19"/>
    <mergeCell ref="R19:U19"/>
    <mergeCell ref="X21:Y21"/>
    <mergeCell ref="AC18:AE18"/>
    <mergeCell ref="AC20:AE20"/>
    <mergeCell ref="R20:U20"/>
    <mergeCell ref="AC19:AE19"/>
    <mergeCell ref="R22:U22"/>
    <mergeCell ref="V40:W40"/>
    <mergeCell ref="R32:U32"/>
    <mergeCell ref="R33:U33"/>
    <mergeCell ref="R34:U34"/>
    <mergeCell ref="R35:U35"/>
    <mergeCell ref="R28:U28"/>
    <mergeCell ref="R30:U30"/>
    <mergeCell ref="AC35:AE35"/>
    <mergeCell ref="AC28:AE28"/>
    <mergeCell ref="AC30:AE30"/>
    <mergeCell ref="AC26:AE26"/>
    <mergeCell ref="AC32:AE32"/>
    <mergeCell ref="AC33:AE33"/>
    <mergeCell ref="AC34:AE34"/>
    <mergeCell ref="Z33:AB33"/>
    <mergeCell ref="X40:Y40"/>
    <mergeCell ref="X25:Y25"/>
    <mergeCell ref="X22:Y22"/>
    <mergeCell ref="X23:Y23"/>
    <mergeCell ref="X24:Y24"/>
    <mergeCell ref="R31:U31"/>
    <mergeCell ref="R27:U27"/>
    <mergeCell ref="R29:U29"/>
    <mergeCell ref="V38:W38"/>
    <mergeCell ref="V39:W39"/>
    <mergeCell ref="X34:Y34"/>
    <mergeCell ref="AC45:AE45"/>
    <mergeCell ref="AC36:AE36"/>
    <mergeCell ref="AC37:AE37"/>
    <mergeCell ref="Z44:AB44"/>
    <mergeCell ref="Z43:AB43"/>
    <mergeCell ref="AC39:AE39"/>
    <mergeCell ref="AC40:AE40"/>
    <mergeCell ref="AC41:AE41"/>
    <mergeCell ref="AC42:AE42"/>
    <mergeCell ref="X45:Y45"/>
    <mergeCell ref="X35:Y35"/>
    <mergeCell ref="X36:Y36"/>
    <mergeCell ref="X37:Y37"/>
    <mergeCell ref="X38:Y38"/>
    <mergeCell ref="R45:U45"/>
    <mergeCell ref="R36:U36"/>
    <mergeCell ref="R37:U37"/>
    <mergeCell ref="R38:U38"/>
    <mergeCell ref="R39:U39"/>
    <mergeCell ref="R40:U40"/>
    <mergeCell ref="R41:U41"/>
    <mergeCell ref="R42:U42"/>
    <mergeCell ref="R43:U43"/>
    <mergeCell ref="R44:U44"/>
    <mergeCell ref="V25:W25"/>
    <mergeCell ref="V26:W26"/>
    <mergeCell ref="V21:W21"/>
    <mergeCell ref="V22:W22"/>
    <mergeCell ref="AC22:AE22"/>
    <mergeCell ref="V45:W45"/>
    <mergeCell ref="V36:W36"/>
    <mergeCell ref="AC43:AE43"/>
    <mergeCell ref="X42:Y42"/>
    <mergeCell ref="AC38:AE38"/>
    <mergeCell ref="Z40:AB40"/>
    <mergeCell ref="Z45:AB45"/>
    <mergeCell ref="Z36:AB36"/>
    <mergeCell ref="Z37:AB37"/>
    <mergeCell ref="Z38:AB38"/>
    <mergeCell ref="V37:W37"/>
    <mergeCell ref="V41:W41"/>
    <mergeCell ref="X41:Y41"/>
    <mergeCell ref="V42:W42"/>
    <mergeCell ref="Z34:AB34"/>
    <mergeCell ref="Z35:AB35"/>
    <mergeCell ref="Z39:AB39"/>
    <mergeCell ref="Z41:AB41"/>
    <mergeCell ref="Z42:AB42"/>
    <mergeCell ref="AC31:AE31"/>
    <mergeCell ref="AC23:AE23"/>
    <mergeCell ref="AC27:AE27"/>
    <mergeCell ref="AC29:AE29"/>
    <mergeCell ref="R11:U11"/>
    <mergeCell ref="R13:U13"/>
    <mergeCell ref="R15:U15"/>
    <mergeCell ref="AC25:AE25"/>
    <mergeCell ref="R16:U16"/>
    <mergeCell ref="X28:Y28"/>
    <mergeCell ref="X30:Y30"/>
    <mergeCell ref="X31:Y31"/>
    <mergeCell ref="R17:U17"/>
    <mergeCell ref="R14:U14"/>
    <mergeCell ref="V27:W27"/>
    <mergeCell ref="V29:W29"/>
    <mergeCell ref="V28:W28"/>
    <mergeCell ref="R26:U26"/>
    <mergeCell ref="R24:U24"/>
    <mergeCell ref="R23:U23"/>
    <mergeCell ref="R25:U25"/>
    <mergeCell ref="AC17:AE17"/>
    <mergeCell ref="Z22:AB22"/>
    <mergeCell ref="Z23:AB23"/>
    <mergeCell ref="AC13:AE13"/>
    <mergeCell ref="AC16:AE16"/>
    <mergeCell ref="AC15:AE15"/>
    <mergeCell ref="AC24:AE24"/>
    <mergeCell ref="Z29:AB29"/>
    <mergeCell ref="Z25:AB25"/>
    <mergeCell ref="Z26:AB26"/>
    <mergeCell ref="Z20:AB20"/>
    <mergeCell ref="Z28:AB28"/>
    <mergeCell ref="Z21:AB21"/>
    <mergeCell ref="Z27:AB27"/>
    <mergeCell ref="Z24:AB24"/>
    <mergeCell ref="X29:Y29"/>
    <mergeCell ref="X39:Y39"/>
    <mergeCell ref="X17:Y17"/>
    <mergeCell ref="Z13:AB13"/>
    <mergeCell ref="Z16:AB16"/>
    <mergeCell ref="Z15:AB15"/>
    <mergeCell ref="Z17:AB17"/>
    <mergeCell ref="Z32:AB32"/>
    <mergeCell ref="Z30:AB30"/>
    <mergeCell ref="Z31:AB31"/>
    <mergeCell ref="X26:Y26"/>
    <mergeCell ref="X11:Y11"/>
    <mergeCell ref="AC11:AE11"/>
    <mergeCell ref="V32:W32"/>
    <mergeCell ref="V33:W33"/>
    <mergeCell ref="V34:W34"/>
    <mergeCell ref="V35:W35"/>
    <mergeCell ref="V30:W30"/>
    <mergeCell ref="V31:W31"/>
    <mergeCell ref="X12:Y12"/>
    <mergeCell ref="X14:Y14"/>
    <mergeCell ref="V16:W16"/>
    <mergeCell ref="V13:W13"/>
    <mergeCell ref="V14:W14"/>
    <mergeCell ref="V15:W15"/>
    <mergeCell ref="X13:Y13"/>
    <mergeCell ref="X16:Y16"/>
    <mergeCell ref="X15:Y15"/>
    <mergeCell ref="X32:Y32"/>
    <mergeCell ref="X33:Y33"/>
    <mergeCell ref="Z12:AB12"/>
    <mergeCell ref="Z14:AB14"/>
    <mergeCell ref="X27:Y27"/>
    <mergeCell ref="AC12:AE12"/>
    <mergeCell ref="AC14:AE14"/>
    <mergeCell ref="AP1:AT1"/>
    <mergeCell ref="AP2:AT2"/>
    <mergeCell ref="AP3:AT3"/>
    <mergeCell ref="AK1:AO1"/>
    <mergeCell ref="AK2:AO2"/>
    <mergeCell ref="AK3:AO3"/>
    <mergeCell ref="AC44:AE44"/>
    <mergeCell ref="A1:M2"/>
    <mergeCell ref="A3:M3"/>
    <mergeCell ref="AB6:AE6"/>
    <mergeCell ref="AB7:AE7"/>
    <mergeCell ref="V2:AE3"/>
    <mergeCell ref="N1:U1"/>
    <mergeCell ref="N2:U3"/>
    <mergeCell ref="V1:AE1"/>
    <mergeCell ref="R12:U12"/>
    <mergeCell ref="AF1:AJ1"/>
    <mergeCell ref="V12:W12"/>
    <mergeCell ref="AF2:AJ3"/>
    <mergeCell ref="AC10:AE10"/>
    <mergeCell ref="Z10:AB10"/>
    <mergeCell ref="AB8:AE8"/>
    <mergeCell ref="V11:W11"/>
    <mergeCell ref="Z11:AB1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3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209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210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2009-08-19</v>
      </c>
      <c r="AL3" s="222"/>
      <c r="AM3" s="222"/>
      <c r="AN3" s="222"/>
      <c r="AO3" s="222"/>
      <c r="AP3" s="221" t="d">
        <v>2010-05-07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1018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211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430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212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213</v>
      </c>
      <c r="AG7" s="10"/>
      <c r="AH7" s="10"/>
      <c r="AI7" s="10"/>
      <c r="AJ7" s="11"/>
      <c r="AK7" s="12" t="s">
        <v>214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125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215</v>
      </c>
      <c r="W8" s="10"/>
      <c r="X8" s="10"/>
      <c r="Y8" s="10"/>
      <c r="Z8" s="17"/>
      <c r="AA8" s="21"/>
      <c r="AB8" s="274">
        <f>(AB6*AB7)/1024/1024</f>
        <v>9708.4035701751709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13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216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217</v>
      </c>
      <c r="S10" s="104"/>
      <c r="T10" s="104"/>
      <c r="U10" s="105"/>
      <c r="V10" s="103" t="s">
        <v>218</v>
      </c>
      <c r="W10" s="105"/>
      <c r="X10" s="103" t="s">
        <v>59</v>
      </c>
      <c r="Y10" s="104"/>
      <c r="Z10" s="237" t="s">
        <v>219</v>
      </c>
      <c r="AA10" s="208"/>
      <c r="AB10" s="209"/>
      <c r="AC10" s="237" t="s">
        <v>220</v>
      </c>
      <c r="AD10" s="273"/>
      <c r="AE10" s="209"/>
      <c r="AF10" s="103" t="s">
        <v>221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161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419</v>
      </c>
      <c r="S11" s="202"/>
      <c r="T11" s="202"/>
      <c r="U11" s="203"/>
      <c r="V11" s="235">
        <v>1</v>
      </c>
      <c r="W11" s="203"/>
      <c r="X11" s="290" t="s">
        <v>283</v>
      </c>
      <c r="Y11" s="255"/>
      <c r="Z11" s="236">
        <v>8</v>
      </c>
      <c r="AA11" s="202"/>
      <c r="AB11" s="203"/>
      <c r="AC11" s="264" t="s">
        <v>102</v>
      </c>
      <c r="AD11" s="267"/>
      <c r="AE11" s="268"/>
      <c r="AF11" s="34" t="s">
        <v>105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474</v>
      </c>
      <c r="C12" s="31"/>
      <c r="D12" s="31"/>
      <c r="E12" s="31"/>
      <c r="F12" s="31"/>
      <c r="G12" s="32"/>
      <c r="H12" s="33" t="s">
        <v>222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420</v>
      </c>
      <c r="S12" s="202"/>
      <c r="T12" s="202"/>
      <c r="U12" s="203"/>
      <c r="V12" s="235">
        <v>2</v>
      </c>
      <c r="W12" s="203"/>
      <c r="X12" s="290" t="s">
        <v>283</v>
      </c>
      <c r="Y12" s="255"/>
      <c r="Z12" s="236">
        <v>8</v>
      </c>
      <c r="AA12" s="271"/>
      <c r="AB12" s="272"/>
      <c r="AC12" s="264" t="s">
        <v>102</v>
      </c>
      <c r="AD12" s="265"/>
      <c r="AE12" s="266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475</v>
      </c>
      <c r="C13" s="31"/>
      <c r="D13" s="31"/>
      <c r="E13" s="31"/>
      <c r="F13" s="31"/>
      <c r="G13" s="32"/>
      <c r="H13" s="33" t="s">
        <v>229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234</v>
      </c>
      <c r="S13" s="202"/>
      <c r="T13" s="202"/>
      <c r="U13" s="203"/>
      <c r="V13" s="235"/>
      <c r="W13" s="203"/>
      <c r="X13" s="235">
        <v>260</v>
      </c>
      <c r="Y13" s="203"/>
      <c r="Z13" s="236">
        <f>X13*3</f>
        <v>780</v>
      </c>
      <c r="AA13" s="202"/>
      <c r="AB13" s="203"/>
      <c r="AC13" s="264" t="s">
        <v>239</v>
      </c>
      <c r="AD13" s="265"/>
      <c r="AE13" s="266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476</v>
      </c>
      <c r="C14" s="31"/>
      <c r="D14" s="31"/>
      <c r="E14" s="31"/>
      <c r="F14" s="31"/>
      <c r="G14" s="32"/>
      <c r="H14" s="33" t="s">
        <v>230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234</v>
      </c>
      <c r="S14" s="202"/>
      <c r="T14" s="202"/>
      <c r="U14" s="203"/>
      <c r="V14" s="235"/>
      <c r="W14" s="203"/>
      <c r="X14" s="235">
        <v>20</v>
      </c>
      <c r="Y14" s="203"/>
      <c r="Z14" s="236">
        <f>X14*3</f>
        <v>60</v>
      </c>
      <c r="AA14" s="202"/>
      <c r="AB14" s="203"/>
      <c r="AC14" s="264" t="s">
        <v>239</v>
      </c>
      <c r="AD14" s="265"/>
      <c r="AE14" s="266"/>
      <c r="AF14" s="34" t="s">
        <v>480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477</v>
      </c>
      <c r="C15" s="31"/>
      <c r="D15" s="31"/>
      <c r="E15" s="31"/>
      <c r="F15" s="31"/>
      <c r="G15" s="32"/>
      <c r="H15" s="33" t="s">
        <v>231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234</v>
      </c>
      <c r="S15" s="269"/>
      <c r="T15" s="269"/>
      <c r="U15" s="270"/>
      <c r="V15" s="235"/>
      <c r="W15" s="203"/>
      <c r="X15" s="290">
        <v>20</v>
      </c>
      <c r="Y15" s="291"/>
      <c r="Z15" s="236">
        <v>60</v>
      </c>
      <c r="AA15" s="271"/>
      <c r="AB15" s="272"/>
      <c r="AC15" s="264"/>
      <c r="AD15" s="265"/>
      <c r="AE15" s="266"/>
      <c r="AF15" s="34" t="s">
        <v>240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478</v>
      </c>
      <c r="C16" s="31"/>
      <c r="D16" s="31"/>
      <c r="E16" s="31"/>
      <c r="F16" s="31"/>
      <c r="G16" s="32"/>
      <c r="H16" s="33" t="s">
        <v>232</v>
      </c>
      <c r="I16" s="31"/>
      <c r="J16" s="31"/>
      <c r="K16" s="31"/>
      <c r="L16" s="31"/>
      <c r="M16" s="31"/>
      <c r="N16" s="31"/>
      <c r="O16" s="31"/>
      <c r="P16" s="31"/>
      <c r="Q16" s="32"/>
      <c r="R16" s="71" t="s">
        <v>235</v>
      </c>
      <c r="S16" s="132"/>
      <c r="T16" s="132"/>
      <c r="U16" s="133"/>
      <c r="V16" s="235"/>
      <c r="W16" s="203"/>
      <c r="X16" s="290">
        <v>19</v>
      </c>
      <c r="Y16" s="291"/>
      <c r="Z16" s="236">
        <v>20</v>
      </c>
      <c r="AA16" s="271"/>
      <c r="AB16" s="272"/>
      <c r="AC16" s="264" t="s">
        <v>239</v>
      </c>
      <c r="AD16" s="265"/>
      <c r="AE16" s="266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481</v>
      </c>
      <c r="C17" s="31"/>
      <c r="D17" s="31"/>
      <c r="E17" s="31"/>
      <c r="F17" s="31"/>
      <c r="G17" s="32"/>
      <c r="H17" s="33" t="s">
        <v>82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236</v>
      </c>
      <c r="S17" s="269"/>
      <c r="T17" s="269"/>
      <c r="U17" s="270"/>
      <c r="V17" s="235"/>
      <c r="W17" s="203"/>
      <c r="X17" s="290" t="s">
        <v>238</v>
      </c>
      <c r="Y17" s="291"/>
      <c r="Z17" s="236">
        <v>4</v>
      </c>
      <c r="AA17" s="271"/>
      <c r="AB17" s="272"/>
      <c r="AC17" s="264" t="s">
        <v>239</v>
      </c>
      <c r="AD17" s="265"/>
      <c r="AE17" s="266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482</v>
      </c>
      <c r="C18" s="31"/>
      <c r="D18" s="31"/>
      <c r="E18" s="31"/>
      <c r="F18" s="31"/>
      <c r="G18" s="32"/>
      <c r="H18" s="33" t="s">
        <v>83</v>
      </c>
      <c r="I18" s="31"/>
      <c r="J18" s="31"/>
      <c r="K18" s="31"/>
      <c r="L18" s="31"/>
      <c r="M18" s="31"/>
      <c r="N18" s="31"/>
      <c r="O18" s="31"/>
      <c r="P18" s="31"/>
      <c r="Q18" s="32"/>
      <c r="R18" s="71" t="s">
        <v>237</v>
      </c>
      <c r="S18" s="132"/>
      <c r="T18" s="132"/>
      <c r="U18" s="133"/>
      <c r="V18" s="235"/>
      <c r="W18" s="203"/>
      <c r="X18" s="290" t="s">
        <v>238</v>
      </c>
      <c r="Y18" s="291"/>
      <c r="Z18" s="236">
        <v>8</v>
      </c>
      <c r="AA18" s="202"/>
      <c r="AB18" s="203"/>
      <c r="AC18" s="264" t="s">
        <v>239</v>
      </c>
      <c r="AD18" s="265"/>
      <c r="AE18" s="266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483</v>
      </c>
      <c r="C19" s="31"/>
      <c r="D19" s="31"/>
      <c r="E19" s="31"/>
      <c r="F19" s="31"/>
      <c r="G19" s="32"/>
      <c r="H19" s="33" t="s">
        <v>84</v>
      </c>
      <c r="I19" s="31"/>
      <c r="J19" s="31"/>
      <c r="K19" s="31"/>
      <c r="L19" s="31"/>
      <c r="M19" s="31"/>
      <c r="N19" s="31"/>
      <c r="O19" s="31"/>
      <c r="P19" s="31"/>
      <c r="Q19" s="32"/>
      <c r="R19" s="71" t="s">
        <v>236</v>
      </c>
      <c r="S19" s="107"/>
      <c r="T19" s="107"/>
      <c r="U19" s="108"/>
      <c r="V19" s="235"/>
      <c r="W19" s="203"/>
      <c r="X19" s="290" t="s">
        <v>238</v>
      </c>
      <c r="Y19" s="291"/>
      <c r="Z19" s="236">
        <v>4</v>
      </c>
      <c r="AA19" s="271"/>
      <c r="AB19" s="272"/>
      <c r="AC19" s="264" t="s">
        <v>239</v>
      </c>
      <c r="AD19" s="265"/>
      <c r="AE19" s="266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 t="s">
        <v>484</v>
      </c>
      <c r="C20" s="31"/>
      <c r="D20" s="31"/>
      <c r="E20" s="31"/>
      <c r="F20" s="31"/>
      <c r="G20" s="32"/>
      <c r="H20" s="33" t="s">
        <v>85</v>
      </c>
      <c r="I20" s="31"/>
      <c r="J20" s="31"/>
      <c r="K20" s="31"/>
      <c r="L20" s="31"/>
      <c r="M20" s="31"/>
      <c r="N20" s="31"/>
      <c r="O20" s="31"/>
      <c r="P20" s="31"/>
      <c r="Q20" s="32"/>
      <c r="R20" s="71" t="s">
        <v>237</v>
      </c>
      <c r="S20" s="132"/>
      <c r="T20" s="132"/>
      <c r="U20" s="133"/>
      <c r="V20" s="235"/>
      <c r="W20" s="203"/>
      <c r="X20" s="290" t="s">
        <v>238</v>
      </c>
      <c r="Y20" s="291"/>
      <c r="Z20" s="236">
        <v>8</v>
      </c>
      <c r="AA20" s="202"/>
      <c r="AB20" s="203"/>
      <c r="AC20" s="264" t="s">
        <v>239</v>
      </c>
      <c r="AD20" s="265"/>
      <c r="AE20" s="266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27" t="s">
        <v>479</v>
      </c>
      <c r="C21" s="119"/>
      <c r="D21" s="119"/>
      <c r="E21" s="119"/>
      <c r="F21" s="119"/>
      <c r="G21" s="120"/>
      <c r="H21" s="33" t="s">
        <v>233</v>
      </c>
      <c r="I21" s="119"/>
      <c r="J21" s="119"/>
      <c r="K21" s="119"/>
      <c r="L21" s="119"/>
      <c r="M21" s="119"/>
      <c r="N21" s="119"/>
      <c r="O21" s="119"/>
      <c r="P21" s="119"/>
      <c r="Q21" s="120"/>
      <c r="R21" s="71" t="s">
        <v>236</v>
      </c>
      <c r="S21" s="107"/>
      <c r="T21" s="107"/>
      <c r="U21" s="108"/>
      <c r="V21" s="296"/>
      <c r="W21" s="295"/>
      <c r="X21" s="290" t="s">
        <v>238</v>
      </c>
      <c r="Y21" s="291"/>
      <c r="Z21" s="236">
        <v>4</v>
      </c>
      <c r="AA21" s="271"/>
      <c r="AB21" s="272"/>
      <c r="AC21" s="264" t="s">
        <v>239</v>
      </c>
      <c r="AD21" s="265"/>
      <c r="AE21" s="266"/>
      <c r="AF21" s="300" t="s">
        <v>241</v>
      </c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27" t="s">
        <v>789</v>
      </c>
      <c r="C22" s="127"/>
      <c r="D22" s="127"/>
      <c r="E22" s="127"/>
      <c r="F22" s="127"/>
      <c r="G22" s="128"/>
      <c r="H22" s="33" t="s">
        <v>788</v>
      </c>
      <c r="I22" s="127"/>
      <c r="J22" s="127"/>
      <c r="K22" s="127"/>
      <c r="L22" s="127"/>
      <c r="M22" s="127"/>
      <c r="N22" s="127"/>
      <c r="O22" s="127"/>
      <c r="P22" s="127"/>
      <c r="Q22" s="128"/>
      <c r="R22" s="235" t="s">
        <v>236</v>
      </c>
      <c r="S22" s="269"/>
      <c r="T22" s="269"/>
      <c r="U22" s="270"/>
      <c r="V22" s="129"/>
      <c r="W22" s="130"/>
      <c r="X22" s="290" t="s">
        <v>238</v>
      </c>
      <c r="Y22" s="291"/>
      <c r="Z22" s="236">
        <v>4</v>
      </c>
      <c r="AA22" s="271"/>
      <c r="AB22" s="272"/>
      <c r="AC22" s="264" t="s">
        <v>239</v>
      </c>
      <c r="AD22" s="265"/>
      <c r="AE22" s="266"/>
      <c r="AF22" s="300" t="s">
        <v>791</v>
      </c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2"/>
      <c r="AU22" s="131"/>
    </row>
    <row r="23" spans="1:47" s="125" customFormat="1" ht="13.5" customHeight="1" x14ac:dyDescent="0.15">
      <c r="A23" s="30">
        <f t="shared" si="0"/>
        <v>13</v>
      </c>
      <c r="B23" s="27" t="s">
        <v>790</v>
      </c>
      <c r="C23" s="127"/>
      <c r="D23" s="127"/>
      <c r="E23" s="127"/>
      <c r="F23" s="127"/>
      <c r="G23" s="128"/>
      <c r="H23" s="33" t="s">
        <v>792</v>
      </c>
      <c r="I23" s="127"/>
      <c r="J23" s="127"/>
      <c r="K23" s="127"/>
      <c r="L23" s="127"/>
      <c r="M23" s="127"/>
      <c r="N23" s="127"/>
      <c r="O23" s="127"/>
      <c r="P23" s="127"/>
      <c r="Q23" s="128"/>
      <c r="R23" s="235" t="s">
        <v>234</v>
      </c>
      <c r="S23" s="269"/>
      <c r="T23" s="269"/>
      <c r="U23" s="270"/>
      <c r="V23" s="129"/>
      <c r="W23" s="130"/>
      <c r="X23" s="290" t="s">
        <v>238</v>
      </c>
      <c r="Y23" s="291"/>
      <c r="Z23" s="236">
        <v>50</v>
      </c>
      <c r="AA23" s="271"/>
      <c r="AB23" s="272"/>
      <c r="AC23" s="264"/>
      <c r="AD23" s="265"/>
      <c r="AE23" s="266"/>
      <c r="AF23" s="300" t="s">
        <v>793</v>
      </c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2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300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2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8">
    <mergeCell ref="A1:M2"/>
    <mergeCell ref="A3:M3"/>
    <mergeCell ref="AB6:AE6"/>
    <mergeCell ref="AB7:AE7"/>
    <mergeCell ref="V2:AE3"/>
    <mergeCell ref="N1:U1"/>
    <mergeCell ref="N2:U3"/>
    <mergeCell ref="V1:AE1"/>
    <mergeCell ref="Z11:AB11"/>
    <mergeCell ref="X11:Y11"/>
    <mergeCell ref="AC11:AE11"/>
    <mergeCell ref="R11:U11"/>
    <mergeCell ref="AP1:AT1"/>
    <mergeCell ref="AP2:AT2"/>
    <mergeCell ref="AP3:AT3"/>
    <mergeCell ref="AK1:AO1"/>
    <mergeCell ref="AK2:AO2"/>
    <mergeCell ref="AK3:AO3"/>
    <mergeCell ref="V14:W14"/>
    <mergeCell ref="V15:W15"/>
    <mergeCell ref="V17:W17"/>
    <mergeCell ref="AF1:AJ1"/>
    <mergeCell ref="V12:W12"/>
    <mergeCell ref="AF2:AJ3"/>
    <mergeCell ref="AC10:AE10"/>
    <mergeCell ref="Z10:AB10"/>
    <mergeCell ref="AB8:AE8"/>
    <mergeCell ref="V11:W11"/>
    <mergeCell ref="AC13:AE13"/>
    <mergeCell ref="AC16:AE16"/>
    <mergeCell ref="AC15:AE15"/>
    <mergeCell ref="Z12:AB12"/>
    <mergeCell ref="Z14:AB14"/>
    <mergeCell ref="Z17:AB17"/>
    <mergeCell ref="AC12:AE12"/>
    <mergeCell ref="Z44:AB44"/>
    <mergeCell ref="X26:Y26"/>
    <mergeCell ref="X22:Y22"/>
    <mergeCell ref="R12:U12"/>
    <mergeCell ref="R14:U14"/>
    <mergeCell ref="AC43:AE43"/>
    <mergeCell ref="X12:Y12"/>
    <mergeCell ref="X14:Y14"/>
    <mergeCell ref="V16:W16"/>
    <mergeCell ref="V13:W13"/>
    <mergeCell ref="V38:W38"/>
    <mergeCell ref="V30:W30"/>
    <mergeCell ref="V29:W29"/>
    <mergeCell ref="V33:W33"/>
    <mergeCell ref="V34:W34"/>
    <mergeCell ref="V35:W35"/>
    <mergeCell ref="V36:W36"/>
    <mergeCell ref="X13:Y13"/>
    <mergeCell ref="X16:Y16"/>
    <mergeCell ref="X17:Y17"/>
    <mergeCell ref="X15:Y15"/>
    <mergeCell ref="V31:W31"/>
    <mergeCell ref="V32:W32"/>
    <mergeCell ref="V28:W28"/>
    <mergeCell ref="X40:Y40"/>
    <mergeCell ref="X34:Y34"/>
    <mergeCell ref="X27:Y27"/>
    <mergeCell ref="Z34:AB34"/>
    <mergeCell ref="X28:Y28"/>
    <mergeCell ref="V19:W19"/>
    <mergeCell ref="V20:W20"/>
    <mergeCell ref="V21:W21"/>
    <mergeCell ref="Z30:AB30"/>
    <mergeCell ref="Z26:AB26"/>
    <mergeCell ref="Z27:AB27"/>
    <mergeCell ref="Z19:AB19"/>
    <mergeCell ref="X19:Y19"/>
    <mergeCell ref="X20:Y20"/>
    <mergeCell ref="X21:Y21"/>
    <mergeCell ref="X31:Y31"/>
    <mergeCell ref="X32:Y32"/>
    <mergeCell ref="X33:Y33"/>
    <mergeCell ref="R13:U13"/>
    <mergeCell ref="R15:U15"/>
    <mergeCell ref="AC26:AE26"/>
    <mergeCell ref="R17:U17"/>
    <mergeCell ref="R26:U26"/>
    <mergeCell ref="AC14:AE14"/>
    <mergeCell ref="AC19:AE19"/>
    <mergeCell ref="R28:U28"/>
    <mergeCell ref="R27:U27"/>
    <mergeCell ref="R22:U22"/>
    <mergeCell ref="R25:U25"/>
    <mergeCell ref="R24:U24"/>
    <mergeCell ref="R23:U23"/>
    <mergeCell ref="Z23:AB23"/>
    <mergeCell ref="X23:Y23"/>
    <mergeCell ref="V26:W26"/>
    <mergeCell ref="V27:W27"/>
    <mergeCell ref="V18:W18"/>
    <mergeCell ref="Z18:AB18"/>
    <mergeCell ref="X18:Y18"/>
    <mergeCell ref="Z13:AB13"/>
    <mergeCell ref="Z16:AB16"/>
    <mergeCell ref="Z15:AB15"/>
    <mergeCell ref="R31:U31"/>
    <mergeCell ref="R32:U32"/>
    <mergeCell ref="R30:U30"/>
    <mergeCell ref="Z35:AB35"/>
    <mergeCell ref="AC20:AE20"/>
    <mergeCell ref="AC18:AE18"/>
    <mergeCell ref="AC17:AE17"/>
    <mergeCell ref="Z20:AB20"/>
    <mergeCell ref="Z21:AB21"/>
    <mergeCell ref="Z29:AB29"/>
    <mergeCell ref="Z22:AB22"/>
    <mergeCell ref="Z28:AB28"/>
    <mergeCell ref="V45:W45"/>
    <mergeCell ref="V37:W37"/>
    <mergeCell ref="AC44:AE44"/>
    <mergeCell ref="X43:Y43"/>
    <mergeCell ref="AC39:AE39"/>
    <mergeCell ref="Z41:AB41"/>
    <mergeCell ref="Z45:AB45"/>
    <mergeCell ref="Z37:AB37"/>
    <mergeCell ref="Z38:AB38"/>
    <mergeCell ref="Z39:AB39"/>
    <mergeCell ref="V42:W42"/>
    <mergeCell ref="X42:Y42"/>
    <mergeCell ref="V43:W43"/>
    <mergeCell ref="Z40:AB40"/>
    <mergeCell ref="Z42:AB42"/>
    <mergeCell ref="Z43:AB43"/>
    <mergeCell ref="V39:W39"/>
    <mergeCell ref="V40:W40"/>
    <mergeCell ref="AC40:AE40"/>
    <mergeCell ref="AC41:AE41"/>
    <mergeCell ref="AC42:AE42"/>
    <mergeCell ref="X45:Y45"/>
    <mergeCell ref="X37:Y37"/>
    <mergeCell ref="X38:Y38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1:AE21"/>
    <mergeCell ref="AC34:AE34"/>
    <mergeCell ref="AF25:AT25"/>
    <mergeCell ref="AF22:AT22"/>
    <mergeCell ref="AF23:AT23"/>
    <mergeCell ref="AF24:AT24"/>
    <mergeCell ref="AC22:AE22"/>
    <mergeCell ref="AC23:AE23"/>
    <mergeCell ref="AC35:AE35"/>
    <mergeCell ref="AC32:AE32"/>
    <mergeCell ref="AC33:AE33"/>
    <mergeCell ref="V41:W41"/>
    <mergeCell ref="X41:Y41"/>
    <mergeCell ref="R33:U33"/>
    <mergeCell ref="R34:U34"/>
    <mergeCell ref="R35:U35"/>
    <mergeCell ref="R36:U36"/>
    <mergeCell ref="AC24:AE24"/>
    <mergeCell ref="AC25:AE25"/>
    <mergeCell ref="AC28:AE28"/>
    <mergeCell ref="AC30:AE30"/>
    <mergeCell ref="Z24:AB24"/>
    <mergeCell ref="Z25:AB25"/>
    <mergeCell ref="X24:Y24"/>
    <mergeCell ref="X25:Y25"/>
    <mergeCell ref="Z36:AB36"/>
    <mergeCell ref="X36:Y36"/>
    <mergeCell ref="X39:Y39"/>
    <mergeCell ref="X30:Y30"/>
    <mergeCell ref="X35:Y35"/>
    <mergeCell ref="X29:Y29"/>
    <mergeCell ref="Z33:AB33"/>
    <mergeCell ref="Z31:AB31"/>
    <mergeCell ref="Z32:AB32"/>
    <mergeCell ref="R29:U29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0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167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168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2009-04-28</v>
      </c>
      <c r="AL3" s="222"/>
      <c r="AM3" s="222"/>
      <c r="AN3" s="222"/>
      <c r="AO3" s="222"/>
      <c r="AP3" s="221" t="d">
        <v>2015-10-19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1556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169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431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170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171</v>
      </c>
      <c r="AG7" s="10"/>
      <c r="AH7" s="10"/>
      <c r="AI7" s="10"/>
      <c r="AJ7" s="11"/>
      <c r="AK7" s="12" t="s">
        <v>181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344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172</v>
      </c>
      <c r="W8" s="10"/>
      <c r="X8" s="10"/>
      <c r="Y8" s="10"/>
      <c r="Z8" s="17"/>
      <c r="AA8" s="21"/>
      <c r="AB8" s="274">
        <f>(AB6*AB7)/1024/1024</f>
        <v>14839.170879364014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6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173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174</v>
      </c>
      <c r="S10" s="104"/>
      <c r="T10" s="104"/>
      <c r="U10" s="105"/>
      <c r="V10" s="103" t="s">
        <v>175</v>
      </c>
      <c r="W10" s="105"/>
      <c r="X10" s="103" t="s">
        <v>59</v>
      </c>
      <c r="Y10" s="104"/>
      <c r="Z10" s="237" t="s">
        <v>176</v>
      </c>
      <c r="AA10" s="208"/>
      <c r="AB10" s="209"/>
      <c r="AC10" s="237" t="s">
        <v>177</v>
      </c>
      <c r="AD10" s="273"/>
      <c r="AE10" s="209"/>
      <c r="AF10" s="103" t="s">
        <v>178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161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419</v>
      </c>
      <c r="S11" s="202"/>
      <c r="T11" s="202"/>
      <c r="U11" s="203"/>
      <c r="V11" s="235">
        <v>1</v>
      </c>
      <c r="W11" s="203"/>
      <c r="X11" s="290" t="s">
        <v>515</v>
      </c>
      <c r="Y11" s="255"/>
      <c r="Z11" s="236">
        <v>8</v>
      </c>
      <c r="AA11" s="202"/>
      <c r="AB11" s="203"/>
      <c r="AC11" s="264" t="s">
        <v>180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414</v>
      </c>
      <c r="C12" s="31"/>
      <c r="D12" s="31"/>
      <c r="E12" s="31"/>
      <c r="F12" s="31"/>
      <c r="G12" s="32"/>
      <c r="H12" s="33" t="s">
        <v>415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179</v>
      </c>
      <c r="S12" s="202"/>
      <c r="T12" s="202"/>
      <c r="U12" s="203"/>
      <c r="V12" s="235">
        <v>2</v>
      </c>
      <c r="W12" s="203"/>
      <c r="X12" s="290" t="s">
        <v>515</v>
      </c>
      <c r="Y12" s="255"/>
      <c r="Z12" s="236">
        <v>4</v>
      </c>
      <c r="AA12" s="202"/>
      <c r="AB12" s="203"/>
      <c r="AC12" s="264" t="s">
        <v>180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182</v>
      </c>
      <c r="C13" s="31"/>
      <c r="D13" s="31"/>
      <c r="E13" s="31"/>
      <c r="F13" s="31"/>
      <c r="G13" s="32"/>
      <c r="H13" s="33" t="s">
        <v>183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179</v>
      </c>
      <c r="S13" s="202"/>
      <c r="T13" s="202"/>
      <c r="U13" s="203"/>
      <c r="V13" s="235"/>
      <c r="W13" s="203"/>
      <c r="X13" s="290" t="s">
        <v>515</v>
      </c>
      <c r="Y13" s="255"/>
      <c r="Z13" s="236">
        <v>4</v>
      </c>
      <c r="AA13" s="202"/>
      <c r="AB13" s="203"/>
      <c r="AC13" s="264" t="s">
        <v>180</v>
      </c>
      <c r="AD13" s="267"/>
      <c r="AE13" s="268"/>
      <c r="AF13" s="34" t="s">
        <v>184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185</v>
      </c>
      <c r="C14" s="31"/>
      <c r="D14" s="31"/>
      <c r="E14" s="31"/>
      <c r="F14" s="31"/>
      <c r="G14" s="32"/>
      <c r="H14" s="33" t="s">
        <v>186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97</v>
      </c>
      <c r="S14" s="269"/>
      <c r="T14" s="269"/>
      <c r="U14" s="270"/>
      <c r="V14" s="235"/>
      <c r="W14" s="203"/>
      <c r="X14" s="235">
        <v>256</v>
      </c>
      <c r="Y14" s="203"/>
      <c r="Z14" s="236">
        <v>768</v>
      </c>
      <c r="AA14" s="202"/>
      <c r="AB14" s="203"/>
      <c r="AC14" s="264" t="s">
        <v>180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256</v>
      </c>
      <c r="C15" s="127"/>
      <c r="D15" s="127"/>
      <c r="E15" s="127"/>
      <c r="F15" s="127"/>
      <c r="G15" s="128"/>
      <c r="H15" s="33" t="s">
        <v>257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179</v>
      </c>
      <c r="S15" s="202"/>
      <c r="T15" s="202"/>
      <c r="U15" s="203"/>
      <c r="V15" s="235"/>
      <c r="W15" s="203"/>
      <c r="X15" s="290" t="s">
        <v>515</v>
      </c>
      <c r="Y15" s="255"/>
      <c r="Z15" s="236">
        <v>4</v>
      </c>
      <c r="AA15" s="202"/>
      <c r="AB15" s="203"/>
      <c r="AC15" s="264" t="s">
        <v>180</v>
      </c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1317</v>
      </c>
      <c r="C16" s="31"/>
      <c r="D16" s="31"/>
      <c r="E16" s="31"/>
      <c r="F16" s="31"/>
      <c r="G16" s="32"/>
      <c r="H16" s="33" t="s">
        <v>1316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97</v>
      </c>
      <c r="S16" s="269"/>
      <c r="T16" s="269"/>
      <c r="U16" s="270"/>
      <c r="V16" s="235"/>
      <c r="W16" s="203"/>
      <c r="X16" s="235">
        <v>256</v>
      </c>
      <c r="Y16" s="203"/>
      <c r="Z16" s="236">
        <v>768</v>
      </c>
      <c r="AA16" s="202"/>
      <c r="AB16" s="203"/>
      <c r="AC16" s="264"/>
      <c r="AD16" s="267"/>
      <c r="AE16" s="268"/>
      <c r="AF16" s="34" t="s">
        <v>1318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1:M2"/>
    <mergeCell ref="A3:M3"/>
    <mergeCell ref="AB6:AE6"/>
    <mergeCell ref="AB7:AE7"/>
    <mergeCell ref="V2:AE3"/>
    <mergeCell ref="N1:U1"/>
    <mergeCell ref="N2:U3"/>
    <mergeCell ref="V1:AE1"/>
    <mergeCell ref="AP1:AT1"/>
    <mergeCell ref="AP2:AT2"/>
    <mergeCell ref="AP3:AT3"/>
    <mergeCell ref="AK1:AO1"/>
    <mergeCell ref="AK2:AO2"/>
    <mergeCell ref="AK3:AO3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C12:AE12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26:W26"/>
    <mergeCell ref="V27:W27"/>
    <mergeCell ref="V18:W18"/>
    <mergeCell ref="V19:W19"/>
    <mergeCell ref="V20:W20"/>
    <mergeCell ref="V21:W21"/>
    <mergeCell ref="V28:W28"/>
    <mergeCell ref="V38:W38"/>
    <mergeCell ref="V30:W30"/>
    <mergeCell ref="V29:W29"/>
    <mergeCell ref="V33:W33"/>
    <mergeCell ref="V34:W34"/>
    <mergeCell ref="V35:W35"/>
    <mergeCell ref="V36:W36"/>
    <mergeCell ref="Z17:AB17"/>
    <mergeCell ref="X19:Y19"/>
    <mergeCell ref="X20:Y20"/>
    <mergeCell ref="X21:Y21"/>
    <mergeCell ref="X13:Y13"/>
    <mergeCell ref="X16:Y16"/>
    <mergeCell ref="X17:Y17"/>
    <mergeCell ref="X15:Y15"/>
    <mergeCell ref="Z20:AB20"/>
    <mergeCell ref="Z21:AB21"/>
    <mergeCell ref="Z18:AB18"/>
    <mergeCell ref="Z19:AB19"/>
    <mergeCell ref="Z37:AB37"/>
    <mergeCell ref="Z24:AB24"/>
    <mergeCell ref="X45:Y45"/>
    <mergeCell ref="X36:Y36"/>
    <mergeCell ref="X37:Y37"/>
    <mergeCell ref="X38:Y38"/>
    <mergeCell ref="X39:Y39"/>
    <mergeCell ref="X30:Y30"/>
    <mergeCell ref="X40:Y40"/>
    <mergeCell ref="X35:Y35"/>
    <mergeCell ref="X34:Y34"/>
    <mergeCell ref="X26:Y26"/>
    <mergeCell ref="Z34:AB34"/>
    <mergeCell ref="X28:Y28"/>
    <mergeCell ref="Z28:AB28"/>
    <mergeCell ref="X27:Y27"/>
    <mergeCell ref="Z27:AB27"/>
    <mergeCell ref="X33:Y33"/>
    <mergeCell ref="Z29:AB29"/>
    <mergeCell ref="Z30:AB30"/>
    <mergeCell ref="Z41:AB41"/>
    <mergeCell ref="Z45:AB45"/>
    <mergeCell ref="Z44:AB44"/>
    <mergeCell ref="X29:Y29"/>
    <mergeCell ref="AC20:AE20"/>
    <mergeCell ref="AC18:AE18"/>
    <mergeCell ref="AC26:AE26"/>
    <mergeCell ref="AC24:AE24"/>
    <mergeCell ref="AC25:AE25"/>
    <mergeCell ref="Z23:AB23"/>
    <mergeCell ref="AC22:AE22"/>
    <mergeCell ref="AC23:AE23"/>
    <mergeCell ref="R11:U11"/>
    <mergeCell ref="R13:U13"/>
    <mergeCell ref="R15:U15"/>
    <mergeCell ref="R16:U16"/>
    <mergeCell ref="R17:U17"/>
    <mergeCell ref="Z26:AB26"/>
    <mergeCell ref="Z13:AB13"/>
    <mergeCell ref="Z16:AB16"/>
    <mergeCell ref="Z15:AB15"/>
    <mergeCell ref="Z12:AB12"/>
    <mergeCell ref="R20:U20"/>
    <mergeCell ref="R21:U21"/>
    <mergeCell ref="AC21:AE21"/>
    <mergeCell ref="R22:U22"/>
    <mergeCell ref="AC13:AE13"/>
    <mergeCell ref="AC16:AE16"/>
    <mergeCell ref="AC17:AE17"/>
    <mergeCell ref="AC15:AE15"/>
    <mergeCell ref="Z14:AB14"/>
    <mergeCell ref="X18:Y18"/>
    <mergeCell ref="R28:U28"/>
    <mergeCell ref="R30:U30"/>
    <mergeCell ref="AC28:AE28"/>
    <mergeCell ref="AC30:AE30"/>
    <mergeCell ref="R26:U26"/>
    <mergeCell ref="AC14:AE14"/>
    <mergeCell ref="AC19:AE19"/>
    <mergeCell ref="R18:U18"/>
    <mergeCell ref="R19:U19"/>
    <mergeCell ref="R29:U29"/>
    <mergeCell ref="R25:U25"/>
    <mergeCell ref="R24:U24"/>
    <mergeCell ref="R23:U23"/>
    <mergeCell ref="R27:U27"/>
    <mergeCell ref="Z25:AB25"/>
    <mergeCell ref="X22:Y22"/>
    <mergeCell ref="X23:Y23"/>
    <mergeCell ref="X24:Y24"/>
    <mergeCell ref="X25:Y25"/>
    <mergeCell ref="Z22:AB22"/>
    <mergeCell ref="V32:W32"/>
    <mergeCell ref="V45:W45"/>
    <mergeCell ref="V37:W37"/>
    <mergeCell ref="V40:W40"/>
    <mergeCell ref="V41:W41"/>
    <mergeCell ref="X41:Y41"/>
    <mergeCell ref="X43:Y43"/>
    <mergeCell ref="V42:W42"/>
    <mergeCell ref="X42:Y42"/>
    <mergeCell ref="V43:W43"/>
    <mergeCell ref="Z40:AB40"/>
    <mergeCell ref="Z42:AB42"/>
    <mergeCell ref="Z43:AB43"/>
    <mergeCell ref="V39:W39"/>
    <mergeCell ref="AC41:AE41"/>
    <mergeCell ref="R31:U31"/>
    <mergeCell ref="R32:U32"/>
    <mergeCell ref="R33:U33"/>
    <mergeCell ref="R34:U34"/>
    <mergeCell ref="R35:U35"/>
    <mergeCell ref="R36:U36"/>
    <mergeCell ref="AC34:AE34"/>
    <mergeCell ref="Z33:AB33"/>
    <mergeCell ref="Z31:AB31"/>
    <mergeCell ref="Z38:AB38"/>
    <mergeCell ref="Z32:AB32"/>
    <mergeCell ref="AC32:AE32"/>
    <mergeCell ref="Z39:AB39"/>
    <mergeCell ref="Z35:AB35"/>
    <mergeCell ref="Z36:AB36"/>
    <mergeCell ref="AC39:AE39"/>
    <mergeCell ref="X31:Y31"/>
    <mergeCell ref="X32:Y32"/>
    <mergeCell ref="V31:W31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35:AE35"/>
    <mergeCell ref="AC33:AE33"/>
    <mergeCell ref="AF25:AT25"/>
    <mergeCell ref="AF22:AT22"/>
    <mergeCell ref="AF23:AT23"/>
    <mergeCell ref="AF24:AT24"/>
    <mergeCell ref="AC44:AE44"/>
    <mergeCell ref="AC42:AE42"/>
    <mergeCell ref="AC40:AE40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7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128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129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2009-04-28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320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130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432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131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132</v>
      </c>
      <c r="AG7" s="10"/>
      <c r="AH7" s="10"/>
      <c r="AI7" s="10"/>
      <c r="AJ7" s="11"/>
      <c r="AK7" s="12" t="s">
        <v>141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140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133</v>
      </c>
      <c r="W8" s="10"/>
      <c r="X8" s="10"/>
      <c r="Y8" s="10"/>
      <c r="Z8" s="17"/>
      <c r="AA8" s="21"/>
      <c r="AB8" s="274">
        <f>(AB6*AB7)/1024/1024</f>
        <v>3051.7575073242187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6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134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135</v>
      </c>
      <c r="S10" s="104"/>
      <c r="T10" s="104"/>
      <c r="U10" s="105"/>
      <c r="V10" s="103" t="s">
        <v>136</v>
      </c>
      <c r="W10" s="105"/>
      <c r="X10" s="103" t="s">
        <v>59</v>
      </c>
      <c r="Y10" s="104"/>
      <c r="Z10" s="237" t="s">
        <v>137</v>
      </c>
      <c r="AA10" s="208"/>
      <c r="AB10" s="209"/>
      <c r="AC10" s="237" t="s">
        <v>138</v>
      </c>
      <c r="AD10" s="273"/>
      <c r="AE10" s="209"/>
      <c r="AF10" s="103" t="s">
        <v>139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142</v>
      </c>
      <c r="C11" s="31"/>
      <c r="D11" s="31"/>
      <c r="E11" s="31"/>
      <c r="F11" s="31"/>
      <c r="G11" s="32"/>
      <c r="H11" s="33" t="s">
        <v>143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90" t="s">
        <v>515</v>
      </c>
      <c r="Y11" s="255"/>
      <c r="Z11" s="236">
        <v>4</v>
      </c>
      <c r="AA11" s="202"/>
      <c r="AB11" s="203"/>
      <c r="AC11" s="264" t="s">
        <v>102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104</v>
      </c>
      <c r="C12" s="31"/>
      <c r="D12" s="31"/>
      <c r="E12" s="31"/>
      <c r="F12" s="31"/>
      <c r="G12" s="32"/>
      <c r="H12" s="33" t="s">
        <v>100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90" t="s">
        <v>515</v>
      </c>
      <c r="Y12" s="255"/>
      <c r="Z12" s="236">
        <v>4</v>
      </c>
      <c r="AA12" s="202"/>
      <c r="AB12" s="203"/>
      <c r="AC12" s="264" t="s">
        <v>96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416</v>
      </c>
      <c r="C13" s="31"/>
      <c r="D13" s="31"/>
      <c r="E13" s="31"/>
      <c r="F13" s="31"/>
      <c r="G13" s="32"/>
      <c r="H13" s="33" t="s">
        <v>417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226</v>
      </c>
      <c r="S13" s="202"/>
      <c r="T13" s="202"/>
      <c r="U13" s="203"/>
      <c r="V13" s="235"/>
      <c r="W13" s="203"/>
      <c r="X13" s="235">
        <v>100</v>
      </c>
      <c r="Y13" s="203"/>
      <c r="Z13" s="236">
        <v>300</v>
      </c>
      <c r="AA13" s="202"/>
      <c r="AB13" s="203"/>
      <c r="AC13" s="264" t="s">
        <v>96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421</v>
      </c>
      <c r="C14" s="31"/>
      <c r="D14" s="31"/>
      <c r="E14" s="31"/>
      <c r="F14" s="31"/>
      <c r="G14" s="32"/>
      <c r="H14" s="33" t="s">
        <v>422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95</v>
      </c>
      <c r="S14" s="202"/>
      <c r="T14" s="202"/>
      <c r="U14" s="203"/>
      <c r="V14" s="235"/>
      <c r="W14" s="203"/>
      <c r="X14" s="290" t="s">
        <v>515</v>
      </c>
      <c r="Y14" s="255"/>
      <c r="Z14" s="236">
        <v>4</v>
      </c>
      <c r="AA14" s="202"/>
      <c r="AB14" s="203"/>
      <c r="AC14" s="264" t="s">
        <v>96</v>
      </c>
      <c r="AD14" s="267"/>
      <c r="AE14" s="268"/>
      <c r="AF14" s="34" t="s">
        <v>435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256</v>
      </c>
      <c r="C15" s="31"/>
      <c r="D15" s="31"/>
      <c r="E15" s="31"/>
      <c r="F15" s="31"/>
      <c r="G15" s="32"/>
      <c r="H15" s="33" t="s">
        <v>257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90" t="s">
        <v>515</v>
      </c>
      <c r="Y15" s="255"/>
      <c r="Z15" s="236">
        <v>4</v>
      </c>
      <c r="AA15" s="202"/>
      <c r="AB15" s="203"/>
      <c r="AC15" s="264"/>
      <c r="AD15" s="267"/>
      <c r="AE15" s="268"/>
      <c r="AF15" s="34" t="s">
        <v>542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423</v>
      </c>
      <c r="C16" s="31"/>
      <c r="D16" s="31"/>
      <c r="E16" s="31"/>
      <c r="F16" s="31"/>
      <c r="G16" s="32"/>
      <c r="H16" s="33" t="s">
        <v>424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02"/>
      <c r="T16" s="202"/>
      <c r="U16" s="203"/>
      <c r="V16" s="235"/>
      <c r="W16" s="203"/>
      <c r="X16" s="290" t="s">
        <v>515</v>
      </c>
      <c r="Y16" s="255"/>
      <c r="Z16" s="236">
        <v>4</v>
      </c>
      <c r="AA16" s="202"/>
      <c r="AB16" s="203"/>
      <c r="AC16" s="264" t="s">
        <v>96</v>
      </c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F25:AT25"/>
    <mergeCell ref="X22:Y22"/>
    <mergeCell ref="X23:Y23"/>
    <mergeCell ref="X24:Y24"/>
    <mergeCell ref="X25:Y25"/>
    <mergeCell ref="AF22:AT22"/>
    <mergeCell ref="AF23:AT23"/>
    <mergeCell ref="AF24:AT24"/>
    <mergeCell ref="Z25:AB25"/>
    <mergeCell ref="V41:W41"/>
    <mergeCell ref="X41:Y41"/>
    <mergeCell ref="R36:U36"/>
    <mergeCell ref="Z41:AB41"/>
    <mergeCell ref="X26:Y26"/>
    <mergeCell ref="X27:Y27"/>
    <mergeCell ref="V32:W32"/>
    <mergeCell ref="V28:W28"/>
    <mergeCell ref="V26:W26"/>
    <mergeCell ref="V27:W27"/>
    <mergeCell ref="Z28:AB28"/>
    <mergeCell ref="Z34:AB3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V42:W42"/>
    <mergeCell ref="X42:Y42"/>
    <mergeCell ref="V43:W43"/>
    <mergeCell ref="Z35:AB35"/>
    <mergeCell ref="Z36:AB36"/>
    <mergeCell ref="Z40:AB40"/>
    <mergeCell ref="Z42:AB42"/>
    <mergeCell ref="Z43:AB43"/>
    <mergeCell ref="V39:W39"/>
    <mergeCell ref="V40:W40"/>
    <mergeCell ref="Z39:AB39"/>
    <mergeCell ref="V45:W45"/>
    <mergeCell ref="V37:W37"/>
    <mergeCell ref="AC44:AE44"/>
    <mergeCell ref="X43:Y43"/>
    <mergeCell ref="AC39:AE39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Z45:AB45"/>
    <mergeCell ref="Z37:AB37"/>
    <mergeCell ref="Z38:AB38"/>
    <mergeCell ref="R32:U32"/>
    <mergeCell ref="R28:U28"/>
    <mergeCell ref="R30:U30"/>
    <mergeCell ref="R33:U33"/>
    <mergeCell ref="R34:U34"/>
    <mergeCell ref="R35:U35"/>
    <mergeCell ref="X35:Y35"/>
    <mergeCell ref="X29:Y29"/>
    <mergeCell ref="X31:Y31"/>
    <mergeCell ref="X32:Y32"/>
    <mergeCell ref="X33:Y33"/>
    <mergeCell ref="X34:Y34"/>
    <mergeCell ref="X28:Y28"/>
    <mergeCell ref="X45:Y45"/>
    <mergeCell ref="X36:Y36"/>
    <mergeCell ref="X37:Y37"/>
    <mergeCell ref="X38:Y38"/>
    <mergeCell ref="X39:Y39"/>
    <mergeCell ref="X30:Y30"/>
    <mergeCell ref="X40:Y40"/>
    <mergeCell ref="V31:W31"/>
    <mergeCell ref="AC35:AE35"/>
    <mergeCell ref="R11:U11"/>
    <mergeCell ref="R13:U13"/>
    <mergeCell ref="R15:U15"/>
    <mergeCell ref="AC26:AE26"/>
    <mergeCell ref="R16:U16"/>
    <mergeCell ref="R17:U17"/>
    <mergeCell ref="R26:U26"/>
    <mergeCell ref="R27:U27"/>
    <mergeCell ref="AC16:AE16"/>
    <mergeCell ref="AC17:AE17"/>
    <mergeCell ref="AC15:AE15"/>
    <mergeCell ref="Z33:AB33"/>
    <mergeCell ref="Z31:AB31"/>
    <mergeCell ref="Z32:AB32"/>
    <mergeCell ref="AC32:AE32"/>
    <mergeCell ref="AC33:AE33"/>
    <mergeCell ref="R22:U22"/>
    <mergeCell ref="R25:U25"/>
    <mergeCell ref="R24:U24"/>
    <mergeCell ref="R23:U23"/>
    <mergeCell ref="AC24:AE24"/>
    <mergeCell ref="AC25:AE25"/>
    <mergeCell ref="AC22:AE22"/>
    <mergeCell ref="R18:U18"/>
    <mergeCell ref="R19:U19"/>
    <mergeCell ref="R20:U20"/>
    <mergeCell ref="R21:U21"/>
    <mergeCell ref="R29:U29"/>
    <mergeCell ref="R31:U31"/>
    <mergeCell ref="AC34:AE34"/>
    <mergeCell ref="AC23:AE23"/>
    <mergeCell ref="AC28:AE28"/>
    <mergeCell ref="AC30:AE30"/>
    <mergeCell ref="X18:Y18"/>
    <mergeCell ref="X19:Y19"/>
    <mergeCell ref="AC21:AE21"/>
    <mergeCell ref="Z23:AB23"/>
    <mergeCell ref="V20:W20"/>
    <mergeCell ref="V21:W21"/>
    <mergeCell ref="X20:Y20"/>
    <mergeCell ref="X21:Y21"/>
    <mergeCell ref="Z44:AB44"/>
    <mergeCell ref="AC40:AE40"/>
    <mergeCell ref="AC41:AE41"/>
    <mergeCell ref="AC42:AE42"/>
    <mergeCell ref="AC12:AE12"/>
    <mergeCell ref="AC14:AE14"/>
    <mergeCell ref="AC19:AE19"/>
    <mergeCell ref="AC20:AE20"/>
    <mergeCell ref="AC18:AE18"/>
    <mergeCell ref="AC13:AE13"/>
    <mergeCell ref="Z30:AB30"/>
    <mergeCell ref="Z26:AB26"/>
    <mergeCell ref="Z27:AB27"/>
    <mergeCell ref="Z18:AB18"/>
    <mergeCell ref="Z19:AB19"/>
    <mergeCell ref="Z20:AB20"/>
    <mergeCell ref="Z21:AB21"/>
    <mergeCell ref="Z29:AB29"/>
    <mergeCell ref="Z22:AB22"/>
    <mergeCell ref="Z24:AB24"/>
    <mergeCell ref="Z16:AB16"/>
    <mergeCell ref="Z15:AB15"/>
    <mergeCell ref="Z12:AB12"/>
    <mergeCell ref="Z14:AB14"/>
    <mergeCell ref="Z17:AB17"/>
    <mergeCell ref="X13:Y13"/>
    <mergeCell ref="X16:Y16"/>
    <mergeCell ref="X17:Y17"/>
    <mergeCell ref="X15:Y15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18:W18"/>
    <mergeCell ref="V38:W38"/>
    <mergeCell ref="V30:W30"/>
    <mergeCell ref="V29:W29"/>
    <mergeCell ref="V33:W33"/>
    <mergeCell ref="V34:W34"/>
    <mergeCell ref="V35:W35"/>
    <mergeCell ref="V36:W36"/>
    <mergeCell ref="V19:W19"/>
    <mergeCell ref="Z13:AB13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8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144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145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2009-04-28</v>
      </c>
      <c r="AL3" s="222"/>
      <c r="AM3" s="222"/>
      <c r="AN3" s="222"/>
      <c r="AO3" s="222"/>
      <c r="AP3" s="221" t="d">
        <v>2011-07-11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16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146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720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147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148</v>
      </c>
      <c r="AG7" s="10"/>
      <c r="AH7" s="10"/>
      <c r="AI7" s="10"/>
      <c r="AJ7" s="11"/>
      <c r="AK7" s="12" t="s">
        <v>160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719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149</v>
      </c>
      <c r="W8" s="10"/>
      <c r="X8" s="10"/>
      <c r="Y8" s="10"/>
      <c r="Z8" s="17"/>
      <c r="AA8" s="21"/>
      <c r="AB8" s="274">
        <f>(AB6*AB7)/1024/1024</f>
        <v>152.58787536621094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150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151</v>
      </c>
      <c r="S10" s="104"/>
      <c r="T10" s="104"/>
      <c r="U10" s="105"/>
      <c r="V10" s="103" t="s">
        <v>152</v>
      </c>
      <c r="W10" s="105"/>
      <c r="X10" s="103" t="s">
        <v>59</v>
      </c>
      <c r="Y10" s="104"/>
      <c r="Z10" s="237" t="s">
        <v>153</v>
      </c>
      <c r="AA10" s="208"/>
      <c r="AB10" s="209"/>
      <c r="AC10" s="237" t="s">
        <v>154</v>
      </c>
      <c r="AD10" s="273"/>
      <c r="AE10" s="209"/>
      <c r="AF10" s="103" t="s">
        <v>155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161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419</v>
      </c>
      <c r="S11" s="202"/>
      <c r="T11" s="202"/>
      <c r="U11" s="203"/>
      <c r="V11" s="235">
        <v>1</v>
      </c>
      <c r="W11" s="203"/>
      <c r="X11" s="290" t="s">
        <v>515</v>
      </c>
      <c r="Y11" s="255"/>
      <c r="Z11" s="236">
        <v>8</v>
      </c>
      <c r="AA11" s="202"/>
      <c r="AB11" s="203"/>
      <c r="AC11" s="264" t="s">
        <v>159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156</v>
      </c>
      <c r="C12" s="31"/>
      <c r="D12" s="31"/>
      <c r="E12" s="31"/>
      <c r="F12" s="31"/>
      <c r="G12" s="32"/>
      <c r="H12" s="33" t="s">
        <v>157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158</v>
      </c>
      <c r="S12" s="202"/>
      <c r="T12" s="202"/>
      <c r="U12" s="203"/>
      <c r="V12" s="235">
        <v>2</v>
      </c>
      <c r="W12" s="203"/>
      <c r="X12" s="290" t="s">
        <v>515</v>
      </c>
      <c r="Y12" s="255"/>
      <c r="Z12" s="236">
        <v>4</v>
      </c>
      <c r="AA12" s="202"/>
      <c r="AB12" s="203"/>
      <c r="AC12" s="264" t="s">
        <v>159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256</v>
      </c>
      <c r="C13" s="127"/>
      <c r="D13" s="127"/>
      <c r="E13" s="127"/>
      <c r="F13" s="127"/>
      <c r="G13" s="128"/>
      <c r="H13" s="33" t="s">
        <v>257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158</v>
      </c>
      <c r="S13" s="202"/>
      <c r="T13" s="202"/>
      <c r="U13" s="203"/>
      <c r="V13" s="235"/>
      <c r="W13" s="203"/>
      <c r="X13" s="290" t="s">
        <v>515</v>
      </c>
      <c r="Y13" s="255"/>
      <c r="Z13" s="236">
        <v>4</v>
      </c>
      <c r="AA13" s="202"/>
      <c r="AB13" s="203"/>
      <c r="AC13" s="264" t="s">
        <v>159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1:M2"/>
    <mergeCell ref="A3:M3"/>
    <mergeCell ref="AB6:AE6"/>
    <mergeCell ref="AB7:AE7"/>
    <mergeCell ref="V2:AE3"/>
    <mergeCell ref="N1:U1"/>
    <mergeCell ref="N2:U3"/>
    <mergeCell ref="V1:AE1"/>
    <mergeCell ref="AP1:AT1"/>
    <mergeCell ref="AP2:AT2"/>
    <mergeCell ref="AP3:AT3"/>
    <mergeCell ref="AK1:AO1"/>
    <mergeCell ref="AK2:AO2"/>
    <mergeCell ref="AK3:AO3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C12:AE12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26:W26"/>
    <mergeCell ref="V27:W27"/>
    <mergeCell ref="V18:W18"/>
    <mergeCell ref="V19:W19"/>
    <mergeCell ref="V20:W20"/>
    <mergeCell ref="V21:W21"/>
    <mergeCell ref="V28:W28"/>
    <mergeCell ref="V38:W38"/>
    <mergeCell ref="V30:W30"/>
    <mergeCell ref="V29:W29"/>
    <mergeCell ref="V33:W33"/>
    <mergeCell ref="V34:W34"/>
    <mergeCell ref="V35:W35"/>
    <mergeCell ref="V36:W36"/>
    <mergeCell ref="Z17:AB17"/>
    <mergeCell ref="X19:Y19"/>
    <mergeCell ref="X20:Y20"/>
    <mergeCell ref="X21:Y21"/>
    <mergeCell ref="X13:Y13"/>
    <mergeCell ref="X16:Y16"/>
    <mergeCell ref="X17:Y17"/>
    <mergeCell ref="X15:Y15"/>
    <mergeCell ref="Z20:AB20"/>
    <mergeCell ref="Z21:AB21"/>
    <mergeCell ref="Z18:AB18"/>
    <mergeCell ref="Z19:AB19"/>
    <mergeCell ref="Z37:AB37"/>
    <mergeCell ref="Z24:AB24"/>
    <mergeCell ref="X45:Y45"/>
    <mergeCell ref="X36:Y36"/>
    <mergeCell ref="X37:Y37"/>
    <mergeCell ref="X38:Y38"/>
    <mergeCell ref="X39:Y39"/>
    <mergeCell ref="X30:Y30"/>
    <mergeCell ref="X40:Y40"/>
    <mergeCell ref="X35:Y35"/>
    <mergeCell ref="X34:Y34"/>
    <mergeCell ref="X26:Y26"/>
    <mergeCell ref="Z34:AB34"/>
    <mergeCell ref="X28:Y28"/>
    <mergeCell ref="Z28:AB28"/>
    <mergeCell ref="X27:Y27"/>
    <mergeCell ref="Z27:AB27"/>
    <mergeCell ref="X33:Y33"/>
    <mergeCell ref="Z29:AB29"/>
    <mergeCell ref="Z30:AB30"/>
    <mergeCell ref="Z41:AB41"/>
    <mergeCell ref="Z45:AB45"/>
    <mergeCell ref="Z44:AB44"/>
    <mergeCell ref="X29:Y29"/>
    <mergeCell ref="AC20:AE20"/>
    <mergeCell ref="AC18:AE18"/>
    <mergeCell ref="AC26:AE26"/>
    <mergeCell ref="AC24:AE24"/>
    <mergeCell ref="AC25:AE25"/>
    <mergeCell ref="Z23:AB23"/>
    <mergeCell ref="AC22:AE22"/>
    <mergeCell ref="AC23:AE23"/>
    <mergeCell ref="R11:U11"/>
    <mergeCell ref="R13:U13"/>
    <mergeCell ref="R15:U15"/>
    <mergeCell ref="R16:U16"/>
    <mergeCell ref="R17:U17"/>
    <mergeCell ref="Z26:AB26"/>
    <mergeCell ref="Z13:AB13"/>
    <mergeCell ref="Z16:AB16"/>
    <mergeCell ref="Z15:AB15"/>
    <mergeCell ref="Z12:AB12"/>
    <mergeCell ref="R20:U20"/>
    <mergeCell ref="R21:U21"/>
    <mergeCell ref="AC21:AE21"/>
    <mergeCell ref="R22:U22"/>
    <mergeCell ref="AC13:AE13"/>
    <mergeCell ref="AC16:AE16"/>
    <mergeCell ref="AC17:AE17"/>
    <mergeCell ref="AC15:AE15"/>
    <mergeCell ref="Z14:AB14"/>
    <mergeCell ref="X18:Y18"/>
    <mergeCell ref="R28:U28"/>
    <mergeCell ref="R30:U30"/>
    <mergeCell ref="AC28:AE28"/>
    <mergeCell ref="AC30:AE30"/>
    <mergeCell ref="R26:U26"/>
    <mergeCell ref="AC14:AE14"/>
    <mergeCell ref="AC19:AE19"/>
    <mergeCell ref="R18:U18"/>
    <mergeCell ref="R19:U19"/>
    <mergeCell ref="R29:U29"/>
    <mergeCell ref="R25:U25"/>
    <mergeCell ref="R24:U24"/>
    <mergeCell ref="R23:U23"/>
    <mergeCell ref="R27:U27"/>
    <mergeCell ref="Z25:AB25"/>
    <mergeCell ref="X22:Y22"/>
    <mergeCell ref="X23:Y23"/>
    <mergeCell ref="X24:Y24"/>
    <mergeCell ref="X25:Y25"/>
    <mergeCell ref="Z22:AB22"/>
    <mergeCell ref="V32:W32"/>
    <mergeCell ref="V45:W45"/>
    <mergeCell ref="V37:W37"/>
    <mergeCell ref="V40:W40"/>
    <mergeCell ref="V41:W41"/>
    <mergeCell ref="X41:Y41"/>
    <mergeCell ref="X43:Y43"/>
    <mergeCell ref="V42:W42"/>
    <mergeCell ref="X42:Y42"/>
    <mergeCell ref="V43:W43"/>
    <mergeCell ref="Z40:AB40"/>
    <mergeCell ref="Z42:AB42"/>
    <mergeCell ref="Z43:AB43"/>
    <mergeCell ref="V39:W39"/>
    <mergeCell ref="AC41:AE41"/>
    <mergeCell ref="R31:U31"/>
    <mergeCell ref="R32:U32"/>
    <mergeCell ref="R33:U33"/>
    <mergeCell ref="R34:U34"/>
    <mergeCell ref="R35:U35"/>
    <mergeCell ref="R36:U36"/>
    <mergeCell ref="AC34:AE34"/>
    <mergeCell ref="Z33:AB33"/>
    <mergeCell ref="Z31:AB31"/>
    <mergeCell ref="Z38:AB38"/>
    <mergeCell ref="Z32:AB32"/>
    <mergeCell ref="AC32:AE32"/>
    <mergeCell ref="Z39:AB39"/>
    <mergeCell ref="Z35:AB35"/>
    <mergeCell ref="Z36:AB36"/>
    <mergeCell ref="AC39:AE39"/>
    <mergeCell ref="X31:Y31"/>
    <mergeCell ref="X32:Y32"/>
    <mergeCell ref="V31:W31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35:AE35"/>
    <mergeCell ref="AC33:AE33"/>
    <mergeCell ref="AF25:AT25"/>
    <mergeCell ref="AF22:AT22"/>
    <mergeCell ref="AF23:AT23"/>
    <mergeCell ref="AF24:AT24"/>
    <mergeCell ref="AC44:AE44"/>
    <mergeCell ref="AC42:AE42"/>
    <mergeCell ref="AC40:AE40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6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345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346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2009-08-25</v>
      </c>
      <c r="AL3" s="222"/>
      <c r="AM3" s="222"/>
      <c r="AN3" s="222"/>
      <c r="AO3" s="222"/>
      <c r="AP3" s="221" t="d">
        <v>2013-10-23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1112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347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433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348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349</v>
      </c>
      <c r="AG7" s="10"/>
      <c r="AH7" s="10"/>
      <c r="AI7" s="10"/>
      <c r="AJ7" s="11"/>
      <c r="AK7" s="12" t="s">
        <v>360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359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350</v>
      </c>
      <c r="W8" s="10"/>
      <c r="X8" s="10"/>
      <c r="Y8" s="10"/>
      <c r="Z8" s="17"/>
      <c r="AA8" s="21"/>
      <c r="AB8" s="274">
        <f>(AB6*AB7)/1024/1024</f>
        <v>10604.85733795166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13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351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352</v>
      </c>
      <c r="S10" s="104"/>
      <c r="T10" s="104"/>
      <c r="U10" s="105"/>
      <c r="V10" s="103" t="s">
        <v>353</v>
      </c>
      <c r="W10" s="105"/>
      <c r="X10" s="103" t="s">
        <v>59</v>
      </c>
      <c r="Y10" s="104"/>
      <c r="Z10" s="237" t="s">
        <v>354</v>
      </c>
      <c r="AA10" s="208"/>
      <c r="AB10" s="209"/>
      <c r="AC10" s="237" t="s">
        <v>355</v>
      </c>
      <c r="AD10" s="273"/>
      <c r="AE10" s="209"/>
      <c r="AF10" s="103" t="s">
        <v>356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361</v>
      </c>
      <c r="C11" s="31"/>
      <c r="D11" s="31"/>
      <c r="E11" s="31"/>
      <c r="F11" s="31"/>
      <c r="G11" s="32"/>
      <c r="H11" s="33" t="s">
        <v>362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357</v>
      </c>
      <c r="S11" s="202"/>
      <c r="T11" s="202"/>
      <c r="U11" s="203"/>
      <c r="V11" s="235">
        <v>1</v>
      </c>
      <c r="W11" s="203"/>
      <c r="X11" s="290" t="s">
        <v>283</v>
      </c>
      <c r="Y11" s="255"/>
      <c r="Z11" s="236">
        <v>4</v>
      </c>
      <c r="AA11" s="202"/>
      <c r="AB11" s="203"/>
      <c r="AC11" s="264" t="s">
        <v>358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104</v>
      </c>
      <c r="C12" s="31"/>
      <c r="D12" s="31"/>
      <c r="E12" s="31"/>
      <c r="F12" s="31"/>
      <c r="G12" s="32"/>
      <c r="H12" s="33" t="s">
        <v>100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357</v>
      </c>
      <c r="S12" s="202"/>
      <c r="T12" s="202"/>
      <c r="U12" s="203"/>
      <c r="V12" s="235"/>
      <c r="W12" s="203"/>
      <c r="X12" s="290" t="s">
        <v>283</v>
      </c>
      <c r="Y12" s="255"/>
      <c r="Z12" s="236">
        <v>4</v>
      </c>
      <c r="AA12" s="202"/>
      <c r="AB12" s="203"/>
      <c r="AC12" s="264" t="s">
        <v>358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544</v>
      </c>
      <c r="C13" s="127"/>
      <c r="D13" s="127"/>
      <c r="E13" s="127"/>
      <c r="F13" s="127"/>
      <c r="G13" s="128"/>
      <c r="H13" s="33" t="s">
        <v>543</v>
      </c>
      <c r="I13" s="127"/>
      <c r="J13" s="31"/>
      <c r="K13" s="31"/>
      <c r="L13" s="31"/>
      <c r="M13" s="31"/>
      <c r="N13" s="31"/>
      <c r="O13" s="31"/>
      <c r="P13" s="31"/>
      <c r="Q13" s="32"/>
      <c r="R13" s="235" t="s">
        <v>97</v>
      </c>
      <c r="S13" s="202"/>
      <c r="T13" s="202"/>
      <c r="U13" s="203"/>
      <c r="V13" s="235"/>
      <c r="W13" s="203"/>
      <c r="X13" s="235">
        <v>100</v>
      </c>
      <c r="Y13" s="203"/>
      <c r="Z13" s="236">
        <v>300</v>
      </c>
      <c r="AA13" s="202"/>
      <c r="AB13" s="203"/>
      <c r="AC13" s="264" t="s">
        <v>358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148" t="s">
        <v>363</v>
      </c>
      <c r="C14" s="149"/>
      <c r="D14" s="149"/>
      <c r="E14" s="149"/>
      <c r="F14" s="149"/>
      <c r="G14" s="150"/>
      <c r="H14" s="151" t="s">
        <v>364</v>
      </c>
      <c r="I14" s="152"/>
      <c r="J14" s="152"/>
      <c r="K14" s="152"/>
      <c r="L14" s="152"/>
      <c r="M14" s="152"/>
      <c r="N14" s="152"/>
      <c r="O14" s="152"/>
      <c r="P14" s="152"/>
      <c r="Q14" s="153"/>
      <c r="R14" s="305" t="s">
        <v>95</v>
      </c>
      <c r="S14" s="306"/>
      <c r="T14" s="306"/>
      <c r="U14" s="307"/>
      <c r="V14" s="310"/>
      <c r="W14" s="311"/>
      <c r="X14" s="308" t="s">
        <v>238</v>
      </c>
      <c r="Y14" s="309"/>
      <c r="Z14" s="236">
        <v>4</v>
      </c>
      <c r="AA14" s="202"/>
      <c r="AB14" s="203"/>
      <c r="AC14" s="264" t="s">
        <v>96</v>
      </c>
      <c r="AD14" s="267"/>
      <c r="AE14" s="268"/>
      <c r="AF14" s="34" t="s">
        <v>365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256</v>
      </c>
      <c r="C15" s="31"/>
      <c r="D15" s="31"/>
      <c r="E15" s="31"/>
      <c r="F15" s="31"/>
      <c r="G15" s="32"/>
      <c r="H15" s="33" t="s">
        <v>257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275</v>
      </c>
      <c r="S15" s="202"/>
      <c r="T15" s="202"/>
      <c r="U15" s="203"/>
      <c r="V15" s="235"/>
      <c r="W15" s="203"/>
      <c r="X15" s="290" t="s">
        <v>283</v>
      </c>
      <c r="Y15" s="255"/>
      <c r="Z15" s="236">
        <v>4</v>
      </c>
      <c r="AA15" s="202"/>
      <c r="AB15" s="203"/>
      <c r="AC15" s="264"/>
      <c r="AD15" s="267"/>
      <c r="AE15" s="268"/>
      <c r="AF15" s="34" t="s">
        <v>366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397</v>
      </c>
      <c r="C16" s="31"/>
      <c r="D16" s="31"/>
      <c r="E16" s="31"/>
      <c r="F16" s="31"/>
      <c r="G16" s="32"/>
      <c r="H16" s="33" t="s">
        <v>395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388</v>
      </c>
      <c r="S16" s="202"/>
      <c r="T16" s="202"/>
      <c r="U16" s="203"/>
      <c r="V16" s="235"/>
      <c r="W16" s="203"/>
      <c r="X16" s="290" t="s">
        <v>283</v>
      </c>
      <c r="Y16" s="255"/>
      <c r="Z16" s="236">
        <v>4</v>
      </c>
      <c r="AA16" s="202"/>
      <c r="AB16" s="203"/>
      <c r="AC16" s="264" t="s">
        <v>358</v>
      </c>
      <c r="AD16" s="267"/>
      <c r="AE16" s="268"/>
      <c r="AF16" s="34" t="s">
        <v>396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398</v>
      </c>
      <c r="C17" s="31"/>
      <c r="D17" s="31"/>
      <c r="E17" s="31"/>
      <c r="F17" s="31"/>
      <c r="G17" s="32"/>
      <c r="H17" s="33" t="s">
        <v>399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388</v>
      </c>
      <c r="S17" s="202"/>
      <c r="T17" s="202"/>
      <c r="U17" s="203"/>
      <c r="V17" s="235"/>
      <c r="W17" s="203"/>
      <c r="X17" s="290" t="s">
        <v>283</v>
      </c>
      <c r="Y17" s="255"/>
      <c r="Z17" s="236">
        <v>4</v>
      </c>
      <c r="AA17" s="202"/>
      <c r="AB17" s="203"/>
      <c r="AC17" s="264" t="s">
        <v>358</v>
      </c>
      <c r="AD17" s="267"/>
      <c r="AE17" s="268"/>
      <c r="AF17" s="34" t="s">
        <v>400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142</v>
      </c>
      <c r="C18" s="31"/>
      <c r="D18" s="31"/>
      <c r="E18" s="31"/>
      <c r="F18" s="31"/>
      <c r="G18" s="32"/>
      <c r="H18" s="33" t="s">
        <v>143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388</v>
      </c>
      <c r="S18" s="202"/>
      <c r="T18" s="202"/>
      <c r="U18" s="203"/>
      <c r="V18" s="235"/>
      <c r="W18" s="203"/>
      <c r="X18" s="290" t="s">
        <v>283</v>
      </c>
      <c r="Y18" s="255"/>
      <c r="Z18" s="236">
        <v>4</v>
      </c>
      <c r="AA18" s="202"/>
      <c r="AB18" s="203"/>
      <c r="AC18" s="264"/>
      <c r="AD18" s="265"/>
      <c r="AE18" s="266"/>
      <c r="AF18" s="34" t="s">
        <v>401</v>
      </c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405</v>
      </c>
      <c r="C19" s="31"/>
      <c r="D19" s="31"/>
      <c r="E19" s="31"/>
      <c r="F19" s="31"/>
      <c r="G19" s="32"/>
      <c r="H19" s="33" t="s">
        <v>402</v>
      </c>
      <c r="I19" s="31"/>
      <c r="J19" s="31"/>
      <c r="K19" s="31"/>
      <c r="L19" s="31"/>
      <c r="M19" s="31"/>
      <c r="N19" s="31"/>
      <c r="O19" s="31"/>
      <c r="P19" s="31"/>
      <c r="Q19" s="32"/>
      <c r="R19" s="235" t="s">
        <v>95</v>
      </c>
      <c r="S19" s="202"/>
      <c r="T19" s="202"/>
      <c r="U19" s="203"/>
      <c r="V19" s="235"/>
      <c r="W19" s="203"/>
      <c r="X19" s="290" t="s">
        <v>283</v>
      </c>
      <c r="Y19" s="255"/>
      <c r="Z19" s="236">
        <v>4</v>
      </c>
      <c r="AA19" s="202"/>
      <c r="AB19" s="203"/>
      <c r="AC19" s="264" t="s">
        <v>96</v>
      </c>
      <c r="AD19" s="267"/>
      <c r="AE19" s="268"/>
      <c r="AF19" s="34" t="s">
        <v>403</v>
      </c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 t="s">
        <v>404</v>
      </c>
      <c r="C20" s="31"/>
      <c r="D20" s="31"/>
      <c r="E20" s="31"/>
      <c r="F20" s="31"/>
      <c r="G20" s="32"/>
      <c r="H20" s="33" t="s">
        <v>406</v>
      </c>
      <c r="I20" s="119"/>
      <c r="J20" s="119"/>
      <c r="K20" s="119"/>
      <c r="L20" s="119"/>
      <c r="M20" s="119"/>
      <c r="N20" s="119"/>
      <c r="O20" s="119"/>
      <c r="P20" s="119"/>
      <c r="Q20" s="120"/>
      <c r="R20" s="235" t="s">
        <v>95</v>
      </c>
      <c r="S20" s="202"/>
      <c r="T20" s="202"/>
      <c r="U20" s="203"/>
      <c r="V20" s="235"/>
      <c r="W20" s="203"/>
      <c r="X20" s="290" t="s">
        <v>283</v>
      </c>
      <c r="Y20" s="255"/>
      <c r="Z20" s="236">
        <v>4</v>
      </c>
      <c r="AA20" s="202"/>
      <c r="AB20" s="203"/>
      <c r="AC20" s="264" t="s">
        <v>358</v>
      </c>
      <c r="AD20" s="267"/>
      <c r="AE20" s="268"/>
      <c r="AF20" s="300" t="s">
        <v>407</v>
      </c>
      <c r="AG20" s="301"/>
      <c r="AH20" s="301"/>
      <c r="AI20" s="301"/>
      <c r="AJ20" s="301"/>
      <c r="AK20" s="301"/>
      <c r="AL20" s="301"/>
      <c r="AM20" s="301"/>
      <c r="AN20" s="301"/>
      <c r="AO20" s="301"/>
      <c r="AP20" s="301"/>
      <c r="AQ20" s="301"/>
      <c r="AR20" s="301"/>
      <c r="AS20" s="301"/>
      <c r="AT20" s="302"/>
    </row>
    <row r="21" spans="1:47" s="125" customFormat="1" ht="13.5" customHeight="1" x14ac:dyDescent="0.15">
      <c r="A21" s="30">
        <f t="shared" si="0"/>
        <v>11</v>
      </c>
      <c r="B21" s="27" t="s">
        <v>408</v>
      </c>
      <c r="C21" s="119"/>
      <c r="D21" s="119"/>
      <c r="E21" s="119"/>
      <c r="F21" s="119"/>
      <c r="G21" s="120"/>
      <c r="H21" s="121" t="s">
        <v>409</v>
      </c>
      <c r="I21" s="127"/>
      <c r="J21" s="127"/>
      <c r="K21" s="127"/>
      <c r="L21" s="127"/>
      <c r="M21" s="127"/>
      <c r="N21" s="127"/>
      <c r="O21" s="127"/>
      <c r="P21" s="127"/>
      <c r="Q21" s="128"/>
      <c r="R21" s="235" t="s">
        <v>95</v>
      </c>
      <c r="S21" s="202"/>
      <c r="T21" s="202"/>
      <c r="U21" s="203"/>
      <c r="V21" s="296"/>
      <c r="W21" s="295"/>
      <c r="X21" s="290" t="s">
        <v>283</v>
      </c>
      <c r="Y21" s="255"/>
      <c r="Z21" s="293">
        <v>4</v>
      </c>
      <c r="AA21" s="294"/>
      <c r="AB21" s="295"/>
      <c r="AC21" s="264" t="s">
        <v>358</v>
      </c>
      <c r="AD21" s="267"/>
      <c r="AE21" s="268"/>
      <c r="AF21" s="300" t="s">
        <v>410</v>
      </c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27" t="s">
        <v>412</v>
      </c>
      <c r="C22" s="127"/>
      <c r="D22" s="127"/>
      <c r="E22" s="127"/>
      <c r="F22" s="127"/>
      <c r="G22" s="128"/>
      <c r="H22" s="121" t="s">
        <v>411</v>
      </c>
      <c r="I22" s="127"/>
      <c r="J22" s="127"/>
      <c r="K22" s="127"/>
      <c r="L22" s="127"/>
      <c r="M22" s="127"/>
      <c r="N22" s="127"/>
      <c r="O22" s="127"/>
      <c r="P22" s="127"/>
      <c r="Q22" s="128"/>
      <c r="R22" s="235" t="s">
        <v>97</v>
      </c>
      <c r="S22" s="202"/>
      <c r="T22" s="202"/>
      <c r="U22" s="203"/>
      <c r="V22" s="129"/>
      <c r="W22" s="130"/>
      <c r="X22" s="296">
        <v>256</v>
      </c>
      <c r="Y22" s="295"/>
      <c r="Z22" s="293">
        <v>768</v>
      </c>
      <c r="AA22" s="294"/>
      <c r="AB22" s="295"/>
      <c r="AC22" s="264"/>
      <c r="AD22" s="267"/>
      <c r="AE22" s="268"/>
      <c r="AF22" s="300" t="s">
        <v>413</v>
      </c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2"/>
      <c r="AU22" s="131"/>
    </row>
    <row r="23" spans="1:47" s="125" customFormat="1" ht="13.5" customHeight="1" x14ac:dyDescent="0.15">
      <c r="A23" s="30">
        <f t="shared" si="0"/>
        <v>13</v>
      </c>
      <c r="B23" s="27"/>
      <c r="C23" s="127"/>
      <c r="D23" s="127"/>
      <c r="E23" s="127"/>
      <c r="F23" s="127"/>
      <c r="G23" s="128"/>
      <c r="H23" s="33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96"/>
      <c r="Y23" s="295"/>
      <c r="Z23" s="293"/>
      <c r="AA23" s="294"/>
      <c r="AB23" s="295"/>
      <c r="AC23" s="280"/>
      <c r="AD23" s="281"/>
      <c r="AE23" s="282"/>
      <c r="AF23" s="300" t="s">
        <v>1040</v>
      </c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2"/>
      <c r="AU23" s="131"/>
    </row>
    <row r="24" spans="1:47" s="125" customFormat="1" ht="13.5" customHeight="1" x14ac:dyDescent="0.15">
      <c r="A24" s="30">
        <f t="shared" si="0"/>
        <v>14</v>
      </c>
      <c r="B24" s="27" t="s">
        <v>666</v>
      </c>
      <c r="C24" s="127"/>
      <c r="D24" s="127"/>
      <c r="E24" s="127"/>
      <c r="F24" s="127"/>
      <c r="G24" s="128"/>
      <c r="H24" s="33" t="s">
        <v>667</v>
      </c>
      <c r="I24" s="127"/>
      <c r="J24" s="127"/>
      <c r="K24" s="127"/>
      <c r="L24" s="127"/>
      <c r="M24" s="127"/>
      <c r="N24" s="127"/>
      <c r="O24" s="127"/>
      <c r="P24" s="127"/>
      <c r="Q24" s="128"/>
      <c r="R24" s="235" t="s">
        <v>95</v>
      </c>
      <c r="S24" s="202"/>
      <c r="T24" s="202"/>
      <c r="U24" s="203"/>
      <c r="V24" s="129"/>
      <c r="W24" s="130"/>
      <c r="X24" s="290" t="s">
        <v>238</v>
      </c>
      <c r="Y24" s="255"/>
      <c r="Z24" s="293">
        <v>4</v>
      </c>
      <c r="AA24" s="294"/>
      <c r="AB24" s="295"/>
      <c r="AC24" s="264" t="s">
        <v>96</v>
      </c>
      <c r="AD24" s="267"/>
      <c r="AE24" s="268"/>
      <c r="AF24" s="300" t="s">
        <v>668</v>
      </c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2"/>
      <c r="AU24" s="131"/>
    </row>
    <row r="25" spans="1:47" s="125" customFormat="1" ht="13.5" customHeight="1" x14ac:dyDescent="0.15">
      <c r="A25" s="30">
        <f t="shared" si="0"/>
        <v>15</v>
      </c>
      <c r="B25" s="27"/>
      <c r="C25" s="127"/>
      <c r="D25" s="127"/>
      <c r="E25" s="127"/>
      <c r="F25" s="127"/>
      <c r="G25" s="128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129"/>
      <c r="W25" s="130"/>
      <c r="X25" s="290"/>
      <c r="Y25" s="255"/>
      <c r="Z25" s="293"/>
      <c r="AA25" s="294"/>
      <c r="AB25" s="295"/>
      <c r="AC25" s="264"/>
      <c r="AD25" s="267"/>
      <c r="AE25" s="268"/>
      <c r="AF25" s="300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2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139" t="s">
        <v>317</v>
      </c>
      <c r="AG27" s="35" t="s">
        <v>1041</v>
      </c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 t="s">
        <v>1042</v>
      </c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4">
    <mergeCell ref="A1:M2"/>
    <mergeCell ref="A3:M3"/>
    <mergeCell ref="AB6:AE6"/>
    <mergeCell ref="AB7:AE7"/>
    <mergeCell ref="V2:AE3"/>
    <mergeCell ref="N1:U1"/>
    <mergeCell ref="N2:U3"/>
    <mergeCell ref="V1:AE1"/>
    <mergeCell ref="AP1:AT1"/>
    <mergeCell ref="AP2:AT2"/>
    <mergeCell ref="AP3:AT3"/>
    <mergeCell ref="AK1:AO1"/>
    <mergeCell ref="AK2:AO2"/>
    <mergeCell ref="AK3:AO3"/>
    <mergeCell ref="AF1:AJ1"/>
    <mergeCell ref="AF2:AJ3"/>
    <mergeCell ref="AC10:AE10"/>
    <mergeCell ref="Z10:AB10"/>
    <mergeCell ref="AB8:AE8"/>
    <mergeCell ref="V11:W11"/>
    <mergeCell ref="Z11:AB11"/>
    <mergeCell ref="X11:Y11"/>
    <mergeCell ref="AC11:AE11"/>
    <mergeCell ref="AC12:AE12"/>
    <mergeCell ref="V28:W28"/>
    <mergeCell ref="AC13:AE13"/>
    <mergeCell ref="AC16:AE16"/>
    <mergeCell ref="Z24:AB24"/>
    <mergeCell ref="Z17:AB17"/>
    <mergeCell ref="Z20:AB20"/>
    <mergeCell ref="Z21:AB21"/>
    <mergeCell ref="Z18:AB18"/>
    <mergeCell ref="Z19:AB19"/>
    <mergeCell ref="AC17:AE17"/>
    <mergeCell ref="AC15:AE15"/>
    <mergeCell ref="Z14:AB14"/>
    <mergeCell ref="X18:Y18"/>
    <mergeCell ref="V12:W12"/>
    <mergeCell ref="V16:W16"/>
    <mergeCell ref="V13:W13"/>
    <mergeCell ref="V14:W14"/>
    <mergeCell ref="V15:W15"/>
    <mergeCell ref="V17:W17"/>
    <mergeCell ref="V26:W26"/>
    <mergeCell ref="V27:W27"/>
    <mergeCell ref="V18:W18"/>
    <mergeCell ref="V19:W19"/>
    <mergeCell ref="V20:W20"/>
    <mergeCell ref="V21:W21"/>
    <mergeCell ref="X28:Y28"/>
    <mergeCell ref="Z28:AB28"/>
    <mergeCell ref="X27:Y27"/>
    <mergeCell ref="Z27:AB27"/>
    <mergeCell ref="X33:Y33"/>
    <mergeCell ref="Z29:AB29"/>
    <mergeCell ref="V38:W38"/>
    <mergeCell ref="V30:W30"/>
    <mergeCell ref="V29:W29"/>
    <mergeCell ref="V33:W33"/>
    <mergeCell ref="V34:W34"/>
    <mergeCell ref="V35:W35"/>
    <mergeCell ref="V36:W36"/>
    <mergeCell ref="Z39:AB39"/>
    <mergeCell ref="AC33:AE33"/>
    <mergeCell ref="Z35:AB35"/>
    <mergeCell ref="Z36:AB36"/>
    <mergeCell ref="AC36:AE36"/>
    <mergeCell ref="AC31:AE31"/>
    <mergeCell ref="AC35:AE35"/>
    <mergeCell ref="X30:Y30"/>
    <mergeCell ref="X40:Y40"/>
    <mergeCell ref="X35:Y35"/>
    <mergeCell ref="X34:Y34"/>
    <mergeCell ref="Z34:AB34"/>
    <mergeCell ref="R11:U11"/>
    <mergeCell ref="R13:U13"/>
    <mergeCell ref="R15:U15"/>
    <mergeCell ref="R16:U16"/>
    <mergeCell ref="R17:U17"/>
    <mergeCell ref="Z26:AB26"/>
    <mergeCell ref="Z13:AB13"/>
    <mergeCell ref="Z16:AB16"/>
    <mergeCell ref="Z15:AB15"/>
    <mergeCell ref="Z12:AB12"/>
    <mergeCell ref="R20:U20"/>
    <mergeCell ref="R21:U21"/>
    <mergeCell ref="R22:U22"/>
    <mergeCell ref="X19:Y19"/>
    <mergeCell ref="X20:Y20"/>
    <mergeCell ref="X21:Y21"/>
    <mergeCell ref="X13:Y13"/>
    <mergeCell ref="X16:Y16"/>
    <mergeCell ref="X17:Y17"/>
    <mergeCell ref="X15:Y15"/>
    <mergeCell ref="R12:U12"/>
    <mergeCell ref="R14:U14"/>
    <mergeCell ref="X12:Y12"/>
    <mergeCell ref="X14:Y14"/>
    <mergeCell ref="R28:U28"/>
    <mergeCell ref="R30:U30"/>
    <mergeCell ref="AC28:AE28"/>
    <mergeCell ref="AC30:AE30"/>
    <mergeCell ref="R26:U26"/>
    <mergeCell ref="AC14:AE14"/>
    <mergeCell ref="AC19:AE19"/>
    <mergeCell ref="R18:U18"/>
    <mergeCell ref="R19:U19"/>
    <mergeCell ref="R29:U29"/>
    <mergeCell ref="R27:U27"/>
    <mergeCell ref="Z22:AB22"/>
    <mergeCell ref="R25:U25"/>
    <mergeCell ref="R24:U24"/>
    <mergeCell ref="R23:U23"/>
    <mergeCell ref="AC20:AE20"/>
    <mergeCell ref="AC18:AE18"/>
    <mergeCell ref="AC26:AE26"/>
    <mergeCell ref="AC24:AE24"/>
    <mergeCell ref="AC25:AE25"/>
    <mergeCell ref="AC29:AE29"/>
    <mergeCell ref="AC27:AE27"/>
    <mergeCell ref="Z30:AB30"/>
    <mergeCell ref="X26:Y26"/>
    <mergeCell ref="R31:U31"/>
    <mergeCell ref="R32:U32"/>
    <mergeCell ref="X29:Y29"/>
    <mergeCell ref="X31:Y31"/>
    <mergeCell ref="X32:Y32"/>
    <mergeCell ref="V31:W31"/>
    <mergeCell ref="V32:W32"/>
    <mergeCell ref="V45:W45"/>
    <mergeCell ref="V37:W37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R33:U33"/>
    <mergeCell ref="R34:U34"/>
    <mergeCell ref="R35:U35"/>
    <mergeCell ref="R36:U36"/>
    <mergeCell ref="X45:Y45"/>
    <mergeCell ref="X36:Y36"/>
    <mergeCell ref="Z45:AB45"/>
    <mergeCell ref="Z37:AB37"/>
    <mergeCell ref="Z44:AB44"/>
    <mergeCell ref="AC40:AE40"/>
    <mergeCell ref="V40:W40"/>
    <mergeCell ref="V42:W42"/>
    <mergeCell ref="X42:Y42"/>
    <mergeCell ref="V43:W43"/>
    <mergeCell ref="Z40:AB40"/>
    <mergeCell ref="Z42:AB42"/>
    <mergeCell ref="Z43:AB43"/>
    <mergeCell ref="V39:W39"/>
    <mergeCell ref="V41:W41"/>
    <mergeCell ref="X41:Y41"/>
    <mergeCell ref="X37:Y37"/>
    <mergeCell ref="X38:Y38"/>
    <mergeCell ref="X39:Y39"/>
    <mergeCell ref="AC43:AE43"/>
    <mergeCell ref="AC45:AE45"/>
    <mergeCell ref="AC37:AE37"/>
    <mergeCell ref="AC38:AE38"/>
    <mergeCell ref="AC41:AE41"/>
    <mergeCell ref="AC42:AE42"/>
    <mergeCell ref="Z38:AB38"/>
    <mergeCell ref="AC44:AE44"/>
    <mergeCell ref="AF20:AT20"/>
    <mergeCell ref="Z25:AB25"/>
    <mergeCell ref="AF25:AT25"/>
    <mergeCell ref="X22:Y22"/>
    <mergeCell ref="X23:Y23"/>
    <mergeCell ref="X24:Y24"/>
    <mergeCell ref="X25:Y25"/>
    <mergeCell ref="AF22:AT22"/>
    <mergeCell ref="AF23:AT23"/>
    <mergeCell ref="AF24:AT24"/>
    <mergeCell ref="AF21:AT21"/>
    <mergeCell ref="Z23:AB23"/>
    <mergeCell ref="AC22:AE22"/>
    <mergeCell ref="AC23:AE23"/>
    <mergeCell ref="AC21:AE21"/>
    <mergeCell ref="X43:Y43"/>
    <mergeCell ref="AC39:AE39"/>
    <mergeCell ref="Z41:AB41"/>
    <mergeCell ref="AC34:AE34"/>
    <mergeCell ref="Z33:AB33"/>
    <mergeCell ref="Z31:AB31"/>
    <mergeCell ref="Z32:AB32"/>
    <mergeCell ref="AC32:AE32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2013-10-23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776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1010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1011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1017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7400.5119552612305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361</v>
      </c>
      <c r="C11" s="31"/>
      <c r="D11" s="31"/>
      <c r="E11" s="31"/>
      <c r="F11" s="31"/>
      <c r="G11" s="32"/>
      <c r="H11" s="33" t="s">
        <v>362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1012</v>
      </c>
      <c r="C12" s="31"/>
      <c r="D12" s="31"/>
      <c r="E12" s="31"/>
      <c r="F12" s="31"/>
      <c r="G12" s="32"/>
      <c r="H12" s="33" t="s">
        <v>1018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>
        <v>2</v>
      </c>
      <c r="W12" s="203"/>
      <c r="X12" s="264" t="s">
        <v>238</v>
      </c>
      <c r="Y12" s="266"/>
      <c r="Z12" s="236">
        <v>4</v>
      </c>
      <c r="AA12" s="202"/>
      <c r="AB12" s="203"/>
      <c r="AC12" s="264" t="s">
        <v>96</v>
      </c>
      <c r="AD12" s="267"/>
      <c r="AE12" s="268"/>
      <c r="AF12" s="34" t="s">
        <v>1013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1014</v>
      </c>
      <c r="C13" s="31"/>
      <c r="D13" s="31"/>
      <c r="E13" s="31"/>
      <c r="F13" s="31"/>
      <c r="G13" s="32"/>
      <c r="H13" s="33" t="s">
        <v>1015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97</v>
      </c>
      <c r="S13" s="202"/>
      <c r="T13" s="202"/>
      <c r="U13" s="203"/>
      <c r="V13" s="129"/>
      <c r="W13" s="130"/>
      <c r="X13" s="296">
        <v>256</v>
      </c>
      <c r="Y13" s="295"/>
      <c r="Z13" s="293">
        <v>768</v>
      </c>
      <c r="AA13" s="294"/>
      <c r="AB13" s="295"/>
      <c r="AC13" s="264" t="s">
        <v>96</v>
      </c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64"/>
      <c r="Y14" s="266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64"/>
      <c r="Y15" s="266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64"/>
      <c r="Y16" s="266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2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R12:U12"/>
    <mergeCell ref="V12:W12"/>
    <mergeCell ref="X12:Y12"/>
    <mergeCell ref="Z12:AB12"/>
    <mergeCell ref="AC12:AE12"/>
    <mergeCell ref="R13:U13"/>
    <mergeCell ref="X13:Y13"/>
    <mergeCell ref="Z13:AB13"/>
    <mergeCell ref="AC13:AE13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Z17:AB17"/>
    <mergeCell ref="AC17:AE17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AF21:AT21"/>
    <mergeCell ref="R22:U22"/>
    <mergeCell ref="V22:W22"/>
    <mergeCell ref="X22:Y22"/>
    <mergeCell ref="Z22:AB22"/>
    <mergeCell ref="AC22:AE22"/>
    <mergeCell ref="AF22:AT22"/>
    <mergeCell ref="R23:U23"/>
    <mergeCell ref="V23:W23"/>
    <mergeCell ref="X23:Y23"/>
    <mergeCell ref="Z23:AB23"/>
    <mergeCell ref="AC23:AE23"/>
    <mergeCell ref="AF23:AT23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7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367</v>
      </c>
      <c r="AL2" s="222"/>
      <c r="AM2" s="222"/>
      <c r="AN2" s="222"/>
      <c r="AO2" s="222"/>
      <c r="AP2" s="292" t="s">
        <v>1006</v>
      </c>
      <c r="AQ2" s="222"/>
      <c r="AR2" s="222"/>
      <c r="AS2" s="222"/>
      <c r="AT2" s="222"/>
    </row>
    <row r="3" spans="1:47" s="1" customFormat="1" ht="19.5" customHeight="1" x14ac:dyDescent="0.15">
      <c r="A3" s="216" t="s">
        <v>368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2009-08-25</v>
      </c>
      <c r="AL3" s="222"/>
      <c r="AM3" s="222"/>
      <c r="AN3" s="222"/>
      <c r="AO3" s="222"/>
      <c r="AP3" s="221" t="d">
        <v>2013-10-11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784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369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434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370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371</v>
      </c>
      <c r="AG7" s="10"/>
      <c r="AH7" s="10"/>
      <c r="AI7" s="10"/>
      <c r="AJ7" s="11"/>
      <c r="AK7" s="12" t="s">
        <v>384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383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372</v>
      </c>
      <c r="W8" s="10"/>
      <c r="X8" s="10"/>
      <c r="Y8" s="10"/>
      <c r="Z8" s="17"/>
      <c r="AA8" s="21"/>
      <c r="AB8" s="274">
        <f>(AB6*AB7)/1024/1024</f>
        <v>7476.8058929443359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5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373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374</v>
      </c>
      <c r="S10" s="104"/>
      <c r="T10" s="104"/>
      <c r="U10" s="105"/>
      <c r="V10" s="103" t="s">
        <v>375</v>
      </c>
      <c r="W10" s="105"/>
      <c r="X10" s="103" t="s">
        <v>59</v>
      </c>
      <c r="Y10" s="104"/>
      <c r="Z10" s="237" t="s">
        <v>376</v>
      </c>
      <c r="AA10" s="208"/>
      <c r="AB10" s="209"/>
      <c r="AC10" s="237" t="s">
        <v>377</v>
      </c>
      <c r="AD10" s="273"/>
      <c r="AE10" s="209"/>
      <c r="AF10" s="103" t="s">
        <v>378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379</v>
      </c>
      <c r="C11" s="31"/>
      <c r="D11" s="31"/>
      <c r="E11" s="31"/>
      <c r="F11" s="31"/>
      <c r="G11" s="32"/>
      <c r="H11" s="33" t="s">
        <v>380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381</v>
      </c>
      <c r="S11" s="202"/>
      <c r="T11" s="202"/>
      <c r="U11" s="203"/>
      <c r="V11" s="235">
        <v>1</v>
      </c>
      <c r="W11" s="203"/>
      <c r="X11" s="290" t="s">
        <v>283</v>
      </c>
      <c r="Y11" s="255"/>
      <c r="Z11" s="236">
        <v>4</v>
      </c>
      <c r="AA11" s="202"/>
      <c r="AB11" s="203"/>
      <c r="AC11" s="264" t="s">
        <v>382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385</v>
      </c>
      <c r="C12" s="31"/>
      <c r="D12" s="31"/>
      <c r="E12" s="31"/>
      <c r="F12" s="31"/>
      <c r="G12" s="32"/>
      <c r="H12" s="33" t="s">
        <v>386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275</v>
      </c>
      <c r="S12" s="202"/>
      <c r="T12" s="202"/>
      <c r="U12" s="203"/>
      <c r="V12" s="235">
        <v>2</v>
      </c>
      <c r="W12" s="203"/>
      <c r="X12" s="290" t="s">
        <v>283</v>
      </c>
      <c r="Y12" s="255"/>
      <c r="Z12" s="236">
        <v>4</v>
      </c>
      <c r="AA12" s="202"/>
      <c r="AB12" s="203"/>
      <c r="AC12" s="264" t="s">
        <v>96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387</v>
      </c>
      <c r="C13" s="31"/>
      <c r="D13" s="31"/>
      <c r="E13" s="31"/>
      <c r="F13" s="31"/>
      <c r="G13" s="32"/>
      <c r="H13" s="33" t="s">
        <v>390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388</v>
      </c>
      <c r="S13" s="202"/>
      <c r="T13" s="202"/>
      <c r="U13" s="203"/>
      <c r="V13" s="235"/>
      <c r="W13" s="203"/>
      <c r="X13" s="290" t="s">
        <v>283</v>
      </c>
      <c r="Y13" s="255"/>
      <c r="Z13" s="236">
        <v>4</v>
      </c>
      <c r="AA13" s="202"/>
      <c r="AB13" s="203"/>
      <c r="AC13" s="264" t="s">
        <v>96</v>
      </c>
      <c r="AD13" s="267"/>
      <c r="AE13" s="268"/>
      <c r="AF13" s="139" t="s">
        <v>1008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391</v>
      </c>
      <c r="C14" s="31"/>
      <c r="D14" s="31"/>
      <c r="E14" s="31"/>
      <c r="F14" s="31"/>
      <c r="G14" s="32"/>
      <c r="H14" s="33" t="s">
        <v>389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388</v>
      </c>
      <c r="S14" s="202"/>
      <c r="T14" s="202"/>
      <c r="U14" s="203"/>
      <c r="V14" s="235"/>
      <c r="W14" s="203"/>
      <c r="X14" s="290" t="s">
        <v>283</v>
      </c>
      <c r="Y14" s="255"/>
      <c r="Z14" s="236">
        <v>4</v>
      </c>
      <c r="AA14" s="202"/>
      <c r="AB14" s="203"/>
      <c r="AC14" s="264" t="s">
        <v>96</v>
      </c>
      <c r="AD14" s="267"/>
      <c r="AE14" s="268"/>
      <c r="AF14" s="34" t="s">
        <v>392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393</v>
      </c>
      <c r="C15" s="31"/>
      <c r="D15" s="31"/>
      <c r="E15" s="31"/>
      <c r="F15" s="31"/>
      <c r="G15" s="32"/>
      <c r="H15" s="33" t="s">
        <v>394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97</v>
      </c>
      <c r="S15" s="202"/>
      <c r="T15" s="202"/>
      <c r="U15" s="203"/>
      <c r="V15" s="235"/>
      <c r="W15" s="203"/>
      <c r="X15" s="235">
        <v>256</v>
      </c>
      <c r="Y15" s="203"/>
      <c r="Z15" s="236">
        <v>768</v>
      </c>
      <c r="AA15" s="202"/>
      <c r="AB15" s="203"/>
      <c r="AC15" s="264" t="s">
        <v>96</v>
      </c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F25:AT25"/>
    <mergeCell ref="X22:Y22"/>
    <mergeCell ref="X23:Y23"/>
    <mergeCell ref="X24:Y24"/>
    <mergeCell ref="X25:Y25"/>
    <mergeCell ref="AF22:AT22"/>
    <mergeCell ref="AF23:AT23"/>
    <mergeCell ref="AF24:AT24"/>
    <mergeCell ref="Z25:AB25"/>
    <mergeCell ref="V41:W41"/>
    <mergeCell ref="X41:Y41"/>
    <mergeCell ref="R36:U36"/>
    <mergeCell ref="Z41:AB41"/>
    <mergeCell ref="X26:Y26"/>
    <mergeCell ref="X27:Y27"/>
    <mergeCell ref="V32:W32"/>
    <mergeCell ref="V28:W28"/>
    <mergeCell ref="V26:W26"/>
    <mergeCell ref="V27:W27"/>
    <mergeCell ref="Z28:AB28"/>
    <mergeCell ref="Z34:AB3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V42:W42"/>
    <mergeCell ref="X42:Y42"/>
    <mergeCell ref="V43:W43"/>
    <mergeCell ref="Z35:AB35"/>
    <mergeCell ref="Z36:AB36"/>
    <mergeCell ref="Z40:AB40"/>
    <mergeCell ref="Z42:AB42"/>
    <mergeCell ref="Z43:AB43"/>
    <mergeCell ref="V39:W39"/>
    <mergeCell ref="V40:W40"/>
    <mergeCell ref="Z39:AB39"/>
    <mergeCell ref="V45:W45"/>
    <mergeCell ref="V37:W37"/>
    <mergeCell ref="AC44:AE44"/>
    <mergeCell ref="X43:Y43"/>
    <mergeCell ref="AC39:AE39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Z45:AB45"/>
    <mergeCell ref="Z37:AB37"/>
    <mergeCell ref="Z38:AB38"/>
    <mergeCell ref="R32:U32"/>
    <mergeCell ref="R28:U28"/>
    <mergeCell ref="R30:U30"/>
    <mergeCell ref="R33:U33"/>
    <mergeCell ref="R34:U34"/>
    <mergeCell ref="R35:U35"/>
    <mergeCell ref="X35:Y35"/>
    <mergeCell ref="X29:Y29"/>
    <mergeCell ref="X31:Y31"/>
    <mergeCell ref="X32:Y32"/>
    <mergeCell ref="X33:Y33"/>
    <mergeCell ref="X34:Y34"/>
    <mergeCell ref="X28:Y28"/>
    <mergeCell ref="X45:Y45"/>
    <mergeCell ref="X36:Y36"/>
    <mergeCell ref="X37:Y37"/>
    <mergeCell ref="X38:Y38"/>
    <mergeCell ref="X39:Y39"/>
    <mergeCell ref="X30:Y30"/>
    <mergeCell ref="X40:Y40"/>
    <mergeCell ref="V31:W31"/>
    <mergeCell ref="AC35:AE35"/>
    <mergeCell ref="R11:U11"/>
    <mergeCell ref="R13:U13"/>
    <mergeCell ref="R15:U15"/>
    <mergeCell ref="AC26:AE26"/>
    <mergeCell ref="R16:U16"/>
    <mergeCell ref="R17:U17"/>
    <mergeCell ref="R26:U26"/>
    <mergeCell ref="R27:U27"/>
    <mergeCell ref="AC16:AE16"/>
    <mergeCell ref="AC17:AE17"/>
    <mergeCell ref="AC15:AE15"/>
    <mergeCell ref="Z33:AB33"/>
    <mergeCell ref="Z31:AB31"/>
    <mergeCell ref="Z32:AB32"/>
    <mergeCell ref="AC32:AE32"/>
    <mergeCell ref="AC33:AE33"/>
    <mergeCell ref="R22:U22"/>
    <mergeCell ref="R25:U25"/>
    <mergeCell ref="R24:U24"/>
    <mergeCell ref="R23:U23"/>
    <mergeCell ref="AC24:AE24"/>
    <mergeCell ref="AC25:AE25"/>
    <mergeCell ref="AC22:AE22"/>
    <mergeCell ref="R18:U18"/>
    <mergeCell ref="R19:U19"/>
    <mergeCell ref="R20:U20"/>
    <mergeCell ref="R21:U21"/>
    <mergeCell ref="R29:U29"/>
    <mergeCell ref="R31:U31"/>
    <mergeCell ref="AC34:AE34"/>
    <mergeCell ref="AC23:AE23"/>
    <mergeCell ref="AC28:AE28"/>
    <mergeCell ref="AC30:AE30"/>
    <mergeCell ref="X18:Y18"/>
    <mergeCell ref="X19:Y19"/>
    <mergeCell ref="AC21:AE21"/>
    <mergeCell ref="Z23:AB23"/>
    <mergeCell ref="V20:W20"/>
    <mergeCell ref="V21:W21"/>
    <mergeCell ref="X20:Y20"/>
    <mergeCell ref="X21:Y21"/>
    <mergeCell ref="Z44:AB44"/>
    <mergeCell ref="AC40:AE40"/>
    <mergeCell ref="AC41:AE41"/>
    <mergeCell ref="AC42:AE42"/>
    <mergeCell ref="AC12:AE12"/>
    <mergeCell ref="AC14:AE14"/>
    <mergeCell ref="AC19:AE19"/>
    <mergeCell ref="AC20:AE20"/>
    <mergeCell ref="AC18:AE18"/>
    <mergeCell ref="AC13:AE13"/>
    <mergeCell ref="Z30:AB30"/>
    <mergeCell ref="Z26:AB26"/>
    <mergeCell ref="Z27:AB27"/>
    <mergeCell ref="Z18:AB18"/>
    <mergeCell ref="Z19:AB19"/>
    <mergeCell ref="Z20:AB20"/>
    <mergeCell ref="Z21:AB21"/>
    <mergeCell ref="Z29:AB29"/>
    <mergeCell ref="Z22:AB22"/>
    <mergeCell ref="Z24:AB24"/>
    <mergeCell ref="Z16:AB16"/>
    <mergeCell ref="Z15:AB15"/>
    <mergeCell ref="Z12:AB12"/>
    <mergeCell ref="Z14:AB14"/>
    <mergeCell ref="Z17:AB17"/>
    <mergeCell ref="X13:Y13"/>
    <mergeCell ref="X16:Y16"/>
    <mergeCell ref="X17:Y17"/>
    <mergeCell ref="X15:Y15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18:W18"/>
    <mergeCell ref="V38:W38"/>
    <mergeCell ref="V30:W30"/>
    <mergeCell ref="V29:W29"/>
    <mergeCell ref="V33:W33"/>
    <mergeCell ref="V34:W34"/>
    <mergeCell ref="V35:W35"/>
    <mergeCell ref="V36:W36"/>
    <mergeCell ref="V19:W19"/>
    <mergeCell ref="Z13:AB13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1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590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591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2009-10-26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592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607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593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594</v>
      </c>
      <c r="AG7" s="10"/>
      <c r="AH7" s="10"/>
      <c r="AI7" s="10"/>
      <c r="AJ7" s="11"/>
      <c r="AK7" s="12" t="s">
        <v>608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606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492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3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595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596</v>
      </c>
      <c r="S10" s="104"/>
      <c r="T10" s="104"/>
      <c r="U10" s="105"/>
      <c r="V10" s="103" t="s">
        <v>597</v>
      </c>
      <c r="W10" s="105"/>
      <c r="X10" s="103" t="s">
        <v>59</v>
      </c>
      <c r="Y10" s="104"/>
      <c r="Z10" s="237" t="s">
        <v>598</v>
      </c>
      <c r="AA10" s="208"/>
      <c r="AB10" s="209"/>
      <c r="AC10" s="237" t="s">
        <v>599</v>
      </c>
      <c r="AD10" s="273"/>
      <c r="AE10" s="209"/>
      <c r="AF10" s="103" t="s">
        <v>600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601</v>
      </c>
      <c r="C11" s="31"/>
      <c r="D11" s="31"/>
      <c r="E11" s="31"/>
      <c r="F11" s="31"/>
      <c r="G11" s="32"/>
      <c r="H11" s="33" t="s">
        <v>602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603</v>
      </c>
      <c r="S11" s="202"/>
      <c r="T11" s="202"/>
      <c r="U11" s="203"/>
      <c r="V11" s="235">
        <v>1</v>
      </c>
      <c r="W11" s="203"/>
      <c r="X11" s="264" t="s">
        <v>604</v>
      </c>
      <c r="Y11" s="266"/>
      <c r="Z11" s="236">
        <v>4</v>
      </c>
      <c r="AA11" s="202"/>
      <c r="AB11" s="203"/>
      <c r="AC11" s="264" t="s">
        <v>605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609</v>
      </c>
      <c r="C12" s="31"/>
      <c r="D12" s="31"/>
      <c r="E12" s="31"/>
      <c r="F12" s="31"/>
      <c r="G12" s="32"/>
      <c r="H12" s="33" t="s">
        <v>611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603</v>
      </c>
      <c r="S12" s="202"/>
      <c r="T12" s="202"/>
      <c r="U12" s="203"/>
      <c r="V12" s="235">
        <v>2</v>
      </c>
      <c r="W12" s="203"/>
      <c r="X12" s="264" t="s">
        <v>604</v>
      </c>
      <c r="Y12" s="266"/>
      <c r="Z12" s="236">
        <v>4</v>
      </c>
      <c r="AA12" s="202"/>
      <c r="AB12" s="203"/>
      <c r="AC12" s="264" t="s">
        <v>605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610</v>
      </c>
      <c r="C13" s="31"/>
      <c r="D13" s="31"/>
      <c r="E13" s="31"/>
      <c r="F13" s="31"/>
      <c r="G13" s="32"/>
      <c r="H13" s="33" t="s">
        <v>612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95</v>
      </c>
      <c r="S13" s="202"/>
      <c r="T13" s="202"/>
      <c r="U13" s="203"/>
      <c r="V13" s="235"/>
      <c r="W13" s="203"/>
      <c r="X13" s="264" t="s">
        <v>283</v>
      </c>
      <c r="Y13" s="266"/>
      <c r="Z13" s="236">
        <v>4</v>
      </c>
      <c r="AA13" s="202"/>
      <c r="AB13" s="203"/>
      <c r="AC13" s="264" t="s">
        <v>96</v>
      </c>
      <c r="AD13" s="267"/>
      <c r="AE13" s="268"/>
      <c r="AF13" s="34" t="s">
        <v>613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1:M2"/>
    <mergeCell ref="A3:M3"/>
    <mergeCell ref="AB6:AE6"/>
    <mergeCell ref="AB7:AE7"/>
    <mergeCell ref="V2:AE3"/>
    <mergeCell ref="N1:U1"/>
    <mergeCell ref="N2:U3"/>
    <mergeCell ref="V1:AE1"/>
    <mergeCell ref="AC11:AE11"/>
    <mergeCell ref="R11:U11"/>
    <mergeCell ref="AP1:AT1"/>
    <mergeCell ref="AP2:AT2"/>
    <mergeCell ref="AP3:AT3"/>
    <mergeCell ref="AK1:AO1"/>
    <mergeCell ref="AK2:AO2"/>
    <mergeCell ref="AK3:AO3"/>
    <mergeCell ref="V15:W15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Z14:AB14"/>
    <mergeCell ref="X13:Y13"/>
    <mergeCell ref="AC12:AE12"/>
    <mergeCell ref="AC14:AE14"/>
    <mergeCell ref="AC13:AE13"/>
    <mergeCell ref="AC15:AE15"/>
    <mergeCell ref="R12:U12"/>
    <mergeCell ref="R14:U14"/>
    <mergeCell ref="AC43:AE43"/>
    <mergeCell ref="X12:Y12"/>
    <mergeCell ref="X14:Y14"/>
    <mergeCell ref="V16:W16"/>
    <mergeCell ref="V13:W13"/>
    <mergeCell ref="V14:W14"/>
    <mergeCell ref="R17:U17"/>
    <mergeCell ref="V31:W31"/>
    <mergeCell ref="V32:W32"/>
    <mergeCell ref="V28:W28"/>
    <mergeCell ref="V38:W38"/>
    <mergeCell ref="V30:W30"/>
    <mergeCell ref="V29:W29"/>
    <mergeCell ref="V33:W33"/>
    <mergeCell ref="V34:W34"/>
    <mergeCell ref="V35:W35"/>
    <mergeCell ref="Z13:AB13"/>
    <mergeCell ref="Z16:AB16"/>
    <mergeCell ref="Z15:AB15"/>
    <mergeCell ref="Z12:AB12"/>
    <mergeCell ref="X15:Y15"/>
    <mergeCell ref="Z31:AB31"/>
    <mergeCell ref="X45:Y45"/>
    <mergeCell ref="X36:Y36"/>
    <mergeCell ref="X37:Y37"/>
    <mergeCell ref="X38:Y38"/>
    <mergeCell ref="X39:Y39"/>
    <mergeCell ref="X30:Y30"/>
    <mergeCell ref="X40:Y40"/>
    <mergeCell ref="X35:Y35"/>
    <mergeCell ref="X22:Y22"/>
    <mergeCell ref="X23:Y23"/>
    <mergeCell ref="X24:Y24"/>
    <mergeCell ref="X25:Y25"/>
    <mergeCell ref="X31:Y31"/>
    <mergeCell ref="X32:Y32"/>
    <mergeCell ref="X33:Y33"/>
    <mergeCell ref="X34:Y34"/>
    <mergeCell ref="X28:Y28"/>
    <mergeCell ref="X29:Y29"/>
    <mergeCell ref="X16:Y16"/>
    <mergeCell ref="Z34:AB34"/>
    <mergeCell ref="Z33:AB33"/>
    <mergeCell ref="AC33:AE33"/>
    <mergeCell ref="AC34:AE34"/>
    <mergeCell ref="AC35:AE35"/>
    <mergeCell ref="Z35:AB35"/>
    <mergeCell ref="AC16:AE16"/>
    <mergeCell ref="Z18:AB18"/>
    <mergeCell ref="Z19:AB19"/>
    <mergeCell ref="R13:U13"/>
    <mergeCell ref="R15:U15"/>
    <mergeCell ref="AC26:AE26"/>
    <mergeCell ref="R16:U16"/>
    <mergeCell ref="R26:U26"/>
    <mergeCell ref="AC17:AE17"/>
    <mergeCell ref="Z36:AB36"/>
    <mergeCell ref="AC32:AE32"/>
    <mergeCell ref="Z17:AB17"/>
    <mergeCell ref="Z30:AB30"/>
    <mergeCell ref="Z26:AB26"/>
    <mergeCell ref="Z27:AB27"/>
    <mergeCell ref="Z20:AB20"/>
    <mergeCell ref="Z21:AB21"/>
    <mergeCell ref="Z29:AB29"/>
    <mergeCell ref="AC21:AE21"/>
    <mergeCell ref="AC28:AE28"/>
    <mergeCell ref="Z24:AB24"/>
    <mergeCell ref="Z25:AB25"/>
    <mergeCell ref="Z23:AB23"/>
    <mergeCell ref="Z28:AB28"/>
    <mergeCell ref="AC19:AE19"/>
    <mergeCell ref="AC30:AE30"/>
    <mergeCell ref="R21:U21"/>
    <mergeCell ref="R19:U19"/>
    <mergeCell ref="X26:Y26"/>
    <mergeCell ref="X27:Y27"/>
    <mergeCell ref="Z22:AB22"/>
    <mergeCell ref="X21:Y21"/>
    <mergeCell ref="V26:W26"/>
    <mergeCell ref="V27:W27"/>
    <mergeCell ref="V21:W21"/>
    <mergeCell ref="R33:U33"/>
    <mergeCell ref="Z32:AB32"/>
    <mergeCell ref="R34:U34"/>
    <mergeCell ref="R35:U35"/>
    <mergeCell ref="R36:U36"/>
    <mergeCell ref="R29:U29"/>
    <mergeCell ref="R31:U31"/>
    <mergeCell ref="R32:U32"/>
    <mergeCell ref="V22:W22"/>
    <mergeCell ref="V23:W23"/>
    <mergeCell ref="R22:U22"/>
    <mergeCell ref="R25:U25"/>
    <mergeCell ref="R24:U24"/>
    <mergeCell ref="R23:U23"/>
    <mergeCell ref="V36:W36"/>
    <mergeCell ref="R28:U28"/>
    <mergeCell ref="R30:U30"/>
    <mergeCell ref="R27:U27"/>
    <mergeCell ref="V45:W45"/>
    <mergeCell ref="V37:W37"/>
    <mergeCell ref="AC44:AE44"/>
    <mergeCell ref="X43:Y43"/>
    <mergeCell ref="AC39:AE39"/>
    <mergeCell ref="Z41:AB41"/>
    <mergeCell ref="Z45:AB45"/>
    <mergeCell ref="Z37:AB37"/>
    <mergeCell ref="Z38:AB38"/>
    <mergeCell ref="Z39:AB39"/>
    <mergeCell ref="V42:W42"/>
    <mergeCell ref="X42:Y42"/>
    <mergeCell ref="V43:W43"/>
    <mergeCell ref="Z40:AB40"/>
    <mergeCell ref="Z42:AB42"/>
    <mergeCell ref="Z43:AB43"/>
    <mergeCell ref="V39:W39"/>
    <mergeCell ref="V40:W40"/>
    <mergeCell ref="V41:W41"/>
    <mergeCell ref="X41:Y41"/>
    <mergeCell ref="Z44:AB44"/>
    <mergeCell ref="AC40:AE40"/>
    <mergeCell ref="AC41:AE41"/>
    <mergeCell ref="AC42:AE42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8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487</v>
      </c>
      <c r="AL2" s="222"/>
      <c r="AM2" s="222"/>
      <c r="AN2" s="222"/>
      <c r="AO2" s="222"/>
      <c r="AP2" s="221" t="s">
        <v>775</v>
      </c>
      <c r="AQ2" s="222"/>
      <c r="AR2" s="222"/>
      <c r="AS2" s="222"/>
      <c r="AT2" s="222"/>
    </row>
    <row r="3" spans="1:47" s="1" customFormat="1" ht="19.5" customHeight="1" x14ac:dyDescent="0.15">
      <c r="A3" s="216" t="s">
        <v>488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2009-10-20</v>
      </c>
      <c r="AL3" s="222"/>
      <c r="AM3" s="222"/>
      <c r="AN3" s="222"/>
      <c r="AO3" s="222"/>
      <c r="AP3" s="221" t="d">
        <v>2010-04-15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104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489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504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490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491</v>
      </c>
      <c r="AG7" s="10"/>
      <c r="AH7" s="10"/>
      <c r="AI7" s="10"/>
      <c r="AJ7" s="11"/>
      <c r="AK7" s="12" t="s">
        <v>506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505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492</v>
      </c>
      <c r="W8" s="10"/>
      <c r="X8" s="10"/>
      <c r="Y8" s="10"/>
      <c r="Z8" s="17"/>
      <c r="AA8" s="21"/>
      <c r="AB8" s="274">
        <f>(AB6*AB7)/1024/1024</f>
        <v>991.82118988037109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24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493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494</v>
      </c>
      <c r="S10" s="104"/>
      <c r="T10" s="104"/>
      <c r="U10" s="105"/>
      <c r="V10" s="103" t="s">
        <v>495</v>
      </c>
      <c r="W10" s="105"/>
      <c r="X10" s="103" t="s">
        <v>59</v>
      </c>
      <c r="Y10" s="104"/>
      <c r="Z10" s="237" t="s">
        <v>496</v>
      </c>
      <c r="AA10" s="208"/>
      <c r="AB10" s="209"/>
      <c r="AC10" s="237" t="s">
        <v>497</v>
      </c>
      <c r="AD10" s="273"/>
      <c r="AE10" s="209"/>
      <c r="AF10" s="103" t="s">
        <v>498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507</v>
      </c>
      <c r="C11" s="31"/>
      <c r="D11" s="31"/>
      <c r="E11" s="31"/>
      <c r="F11" s="31"/>
      <c r="G11" s="32"/>
      <c r="H11" s="33" t="s">
        <v>508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499</v>
      </c>
      <c r="S11" s="202"/>
      <c r="T11" s="202"/>
      <c r="U11" s="203"/>
      <c r="V11" s="235"/>
      <c r="W11" s="203"/>
      <c r="X11" s="290" t="s">
        <v>283</v>
      </c>
      <c r="Y11" s="255"/>
      <c r="Z11" s="236">
        <v>4</v>
      </c>
      <c r="AA11" s="202"/>
      <c r="AB11" s="203"/>
      <c r="AC11" s="264" t="s">
        <v>500</v>
      </c>
      <c r="AD11" s="267"/>
      <c r="AE11" s="268"/>
      <c r="AF11" s="34" t="s">
        <v>509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510</v>
      </c>
      <c r="C12" s="31"/>
      <c r="D12" s="31"/>
      <c r="E12" s="31"/>
      <c r="F12" s="31"/>
      <c r="G12" s="32"/>
      <c r="H12" s="33" t="s">
        <v>511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90" t="s">
        <v>515</v>
      </c>
      <c r="Y12" s="255"/>
      <c r="Z12" s="236">
        <v>4</v>
      </c>
      <c r="AA12" s="202"/>
      <c r="AB12" s="203"/>
      <c r="AC12" s="264"/>
      <c r="AD12" s="267"/>
      <c r="AE12" s="268"/>
      <c r="AF12" s="34" t="s">
        <v>512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513</v>
      </c>
      <c r="C13" s="31"/>
      <c r="D13" s="31"/>
      <c r="E13" s="31"/>
      <c r="F13" s="31"/>
      <c r="G13" s="32"/>
      <c r="H13" s="33" t="s">
        <v>514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501</v>
      </c>
      <c r="S13" s="202"/>
      <c r="T13" s="202"/>
      <c r="U13" s="203"/>
      <c r="V13" s="235"/>
      <c r="W13" s="203"/>
      <c r="X13" s="290" t="s">
        <v>515</v>
      </c>
      <c r="Y13" s="255"/>
      <c r="Z13" s="236">
        <v>4</v>
      </c>
      <c r="AA13" s="202"/>
      <c r="AB13" s="203"/>
      <c r="AC13" s="264"/>
      <c r="AD13" s="267"/>
      <c r="AE13" s="268"/>
      <c r="AF13" s="34" t="s">
        <v>512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781</v>
      </c>
      <c r="C14" s="31"/>
      <c r="D14" s="31"/>
      <c r="E14" s="31"/>
      <c r="F14" s="31"/>
      <c r="G14" s="32"/>
      <c r="H14" s="33" t="s">
        <v>773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502</v>
      </c>
      <c r="S14" s="202"/>
      <c r="T14" s="202"/>
      <c r="U14" s="203"/>
      <c r="V14" s="235"/>
      <c r="W14" s="203"/>
      <c r="X14" s="290" t="s">
        <v>515</v>
      </c>
      <c r="Y14" s="255"/>
      <c r="Z14" s="236">
        <v>4</v>
      </c>
      <c r="AA14" s="202"/>
      <c r="AB14" s="203"/>
      <c r="AC14" s="264"/>
      <c r="AD14" s="267"/>
      <c r="AE14" s="268"/>
      <c r="AF14" s="34" t="s">
        <v>512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516</v>
      </c>
      <c r="C15" s="31"/>
      <c r="D15" s="31"/>
      <c r="E15" s="31"/>
      <c r="F15" s="31"/>
      <c r="G15" s="32"/>
      <c r="H15" s="33" t="s">
        <v>519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502</v>
      </c>
      <c r="S15" s="202"/>
      <c r="T15" s="202"/>
      <c r="U15" s="203"/>
      <c r="V15" s="235"/>
      <c r="W15" s="203"/>
      <c r="X15" s="290" t="s">
        <v>515</v>
      </c>
      <c r="Y15" s="255"/>
      <c r="Z15" s="236">
        <v>4</v>
      </c>
      <c r="AA15" s="202"/>
      <c r="AB15" s="203"/>
      <c r="AC15" s="264" t="s">
        <v>500</v>
      </c>
      <c r="AD15" s="267"/>
      <c r="AE15" s="268"/>
      <c r="AF15" s="34" t="s">
        <v>509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517</v>
      </c>
      <c r="C16" s="31"/>
      <c r="D16" s="31"/>
      <c r="E16" s="31"/>
      <c r="F16" s="31"/>
      <c r="G16" s="32"/>
      <c r="H16" s="33" t="s">
        <v>520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502</v>
      </c>
      <c r="S16" s="202"/>
      <c r="T16" s="202"/>
      <c r="U16" s="203"/>
      <c r="V16" s="235"/>
      <c r="W16" s="203"/>
      <c r="X16" s="290" t="s">
        <v>515</v>
      </c>
      <c r="Y16" s="255"/>
      <c r="Z16" s="236">
        <v>4</v>
      </c>
      <c r="AA16" s="202"/>
      <c r="AB16" s="203"/>
      <c r="AC16" s="264"/>
      <c r="AD16" s="267"/>
      <c r="AE16" s="268"/>
      <c r="AF16" s="34" t="s">
        <v>522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518</v>
      </c>
      <c r="C17" s="31"/>
      <c r="D17" s="31"/>
      <c r="E17" s="31"/>
      <c r="F17" s="31"/>
      <c r="G17" s="32"/>
      <c r="H17" s="33" t="s">
        <v>521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499</v>
      </c>
      <c r="S17" s="202"/>
      <c r="T17" s="202"/>
      <c r="U17" s="203"/>
      <c r="V17" s="235"/>
      <c r="W17" s="203"/>
      <c r="X17" s="290" t="s">
        <v>283</v>
      </c>
      <c r="Y17" s="255"/>
      <c r="Z17" s="236">
        <v>4</v>
      </c>
      <c r="AA17" s="202"/>
      <c r="AB17" s="203"/>
      <c r="AC17" s="264"/>
      <c r="AD17" s="267"/>
      <c r="AE17" s="268"/>
      <c r="AF17" s="34" t="s">
        <v>522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782</v>
      </c>
      <c r="C18" s="31"/>
      <c r="D18" s="31"/>
      <c r="E18" s="31"/>
      <c r="F18" s="31"/>
      <c r="G18" s="32"/>
      <c r="H18" s="33" t="s">
        <v>774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95</v>
      </c>
      <c r="S18" s="202"/>
      <c r="T18" s="202"/>
      <c r="U18" s="203"/>
      <c r="V18" s="235"/>
      <c r="W18" s="203"/>
      <c r="X18" s="290" t="s">
        <v>515</v>
      </c>
      <c r="Y18" s="255"/>
      <c r="Z18" s="236">
        <v>4</v>
      </c>
      <c r="AA18" s="202"/>
      <c r="AB18" s="203"/>
      <c r="AC18" s="264"/>
      <c r="AD18" s="267"/>
      <c r="AE18" s="268"/>
      <c r="AF18" s="34" t="s">
        <v>522</v>
      </c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527</v>
      </c>
      <c r="C19" s="31"/>
      <c r="D19" s="31"/>
      <c r="E19" s="31"/>
      <c r="F19" s="31"/>
      <c r="G19" s="32"/>
      <c r="H19" s="33" t="s">
        <v>523</v>
      </c>
      <c r="I19" s="31"/>
      <c r="J19" s="31"/>
      <c r="K19" s="31"/>
      <c r="L19" s="31"/>
      <c r="M19" s="31"/>
      <c r="N19" s="31"/>
      <c r="O19" s="31"/>
      <c r="P19" s="31"/>
      <c r="Q19" s="32"/>
      <c r="R19" s="235" t="s">
        <v>501</v>
      </c>
      <c r="S19" s="202"/>
      <c r="T19" s="202"/>
      <c r="U19" s="203"/>
      <c r="V19" s="235"/>
      <c r="W19" s="203"/>
      <c r="X19" s="290" t="s">
        <v>515</v>
      </c>
      <c r="Y19" s="255"/>
      <c r="Z19" s="236">
        <v>4</v>
      </c>
      <c r="AA19" s="202"/>
      <c r="AB19" s="203"/>
      <c r="AC19" s="264" t="s">
        <v>500</v>
      </c>
      <c r="AD19" s="267"/>
      <c r="AE19" s="268"/>
      <c r="AF19" s="34" t="s">
        <v>509</v>
      </c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 t="s">
        <v>528</v>
      </c>
      <c r="C20" s="31"/>
      <c r="D20" s="31"/>
      <c r="E20" s="31"/>
      <c r="F20" s="31"/>
      <c r="G20" s="32"/>
      <c r="H20" s="33" t="s">
        <v>524</v>
      </c>
      <c r="I20" s="31"/>
      <c r="J20" s="31"/>
      <c r="K20" s="31"/>
      <c r="L20" s="31"/>
      <c r="M20" s="31"/>
      <c r="N20" s="31"/>
      <c r="O20" s="31"/>
      <c r="P20" s="31"/>
      <c r="Q20" s="32"/>
      <c r="R20" s="235" t="s">
        <v>502</v>
      </c>
      <c r="S20" s="202"/>
      <c r="T20" s="202"/>
      <c r="U20" s="203"/>
      <c r="V20" s="235"/>
      <c r="W20" s="203"/>
      <c r="X20" s="290" t="s">
        <v>515</v>
      </c>
      <c r="Y20" s="255"/>
      <c r="Z20" s="236">
        <v>4</v>
      </c>
      <c r="AA20" s="202"/>
      <c r="AB20" s="203"/>
      <c r="AC20" s="264"/>
      <c r="AD20" s="267"/>
      <c r="AE20" s="268"/>
      <c r="AF20" s="34" t="s">
        <v>526</v>
      </c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27" t="s">
        <v>529</v>
      </c>
      <c r="C21" s="119"/>
      <c r="D21" s="119"/>
      <c r="E21" s="119"/>
      <c r="F21" s="119"/>
      <c r="G21" s="120"/>
      <c r="H21" s="33" t="s">
        <v>525</v>
      </c>
      <c r="I21" s="119"/>
      <c r="J21" s="119"/>
      <c r="K21" s="119"/>
      <c r="L21" s="119"/>
      <c r="M21" s="119"/>
      <c r="N21" s="119"/>
      <c r="O21" s="119"/>
      <c r="P21" s="119"/>
      <c r="Q21" s="120"/>
      <c r="R21" s="235" t="s">
        <v>502</v>
      </c>
      <c r="S21" s="202"/>
      <c r="T21" s="202"/>
      <c r="U21" s="203"/>
      <c r="V21" s="296"/>
      <c r="W21" s="295"/>
      <c r="X21" s="290" t="s">
        <v>515</v>
      </c>
      <c r="Y21" s="255"/>
      <c r="Z21" s="236">
        <v>4</v>
      </c>
      <c r="AA21" s="202"/>
      <c r="AB21" s="203"/>
      <c r="AC21" s="264"/>
      <c r="AD21" s="267"/>
      <c r="AE21" s="268"/>
      <c r="AF21" s="300" t="s">
        <v>786</v>
      </c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27" t="s">
        <v>783</v>
      </c>
      <c r="C22" s="31"/>
      <c r="D22" s="31"/>
      <c r="E22" s="31"/>
      <c r="F22" s="31"/>
      <c r="G22" s="32"/>
      <c r="H22" s="33" t="s">
        <v>776</v>
      </c>
      <c r="I22" s="31"/>
      <c r="J22" s="127"/>
      <c r="K22" s="127"/>
      <c r="L22" s="127"/>
      <c r="M22" s="127"/>
      <c r="N22" s="127"/>
      <c r="O22" s="127"/>
      <c r="P22" s="127"/>
      <c r="Q22" s="128"/>
      <c r="R22" s="235" t="s">
        <v>502</v>
      </c>
      <c r="S22" s="202"/>
      <c r="T22" s="202"/>
      <c r="U22" s="203"/>
      <c r="V22" s="129"/>
      <c r="W22" s="130"/>
      <c r="X22" s="290" t="s">
        <v>515</v>
      </c>
      <c r="Y22" s="255"/>
      <c r="Z22" s="236">
        <v>4</v>
      </c>
      <c r="AA22" s="202"/>
      <c r="AB22" s="203"/>
      <c r="AC22" s="264"/>
      <c r="AD22" s="267"/>
      <c r="AE22" s="268"/>
      <c r="AF22" s="300" t="s">
        <v>786</v>
      </c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2"/>
      <c r="AU22" s="131"/>
    </row>
    <row r="23" spans="1:47" s="125" customFormat="1" ht="13.5" customHeight="1" x14ac:dyDescent="0.15">
      <c r="A23" s="30">
        <f t="shared" si="0"/>
        <v>13</v>
      </c>
      <c r="B23" s="27" t="s">
        <v>534</v>
      </c>
      <c r="C23" s="127"/>
      <c r="D23" s="127"/>
      <c r="E23" s="127"/>
      <c r="F23" s="127"/>
      <c r="G23" s="128"/>
      <c r="H23" s="33" t="s">
        <v>530</v>
      </c>
      <c r="I23" s="127"/>
      <c r="J23" s="127"/>
      <c r="K23" s="127"/>
      <c r="L23" s="127"/>
      <c r="M23" s="127"/>
      <c r="N23" s="127"/>
      <c r="O23" s="127"/>
      <c r="P23" s="127"/>
      <c r="Q23" s="128"/>
      <c r="R23" s="235" t="s">
        <v>502</v>
      </c>
      <c r="S23" s="202"/>
      <c r="T23" s="202"/>
      <c r="U23" s="203"/>
      <c r="V23" s="129"/>
      <c r="W23" s="130"/>
      <c r="X23" s="290" t="s">
        <v>515</v>
      </c>
      <c r="Y23" s="255"/>
      <c r="Z23" s="236">
        <v>4</v>
      </c>
      <c r="AA23" s="202"/>
      <c r="AB23" s="203"/>
      <c r="AC23" s="264" t="s">
        <v>503</v>
      </c>
      <c r="AD23" s="267"/>
      <c r="AE23" s="268"/>
      <c r="AF23" s="34" t="s">
        <v>509</v>
      </c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27" t="s">
        <v>535</v>
      </c>
      <c r="C24" s="127"/>
      <c r="D24" s="127"/>
      <c r="E24" s="127"/>
      <c r="F24" s="127"/>
      <c r="G24" s="128"/>
      <c r="H24" s="33" t="s">
        <v>531</v>
      </c>
      <c r="I24" s="127"/>
      <c r="J24" s="127"/>
      <c r="K24" s="127"/>
      <c r="L24" s="127"/>
      <c r="M24" s="127"/>
      <c r="N24" s="127"/>
      <c r="O24" s="127"/>
      <c r="P24" s="127"/>
      <c r="Q24" s="128"/>
      <c r="R24" s="235" t="s">
        <v>502</v>
      </c>
      <c r="S24" s="202"/>
      <c r="T24" s="202"/>
      <c r="U24" s="203"/>
      <c r="V24" s="129"/>
      <c r="W24" s="130"/>
      <c r="X24" s="290" t="s">
        <v>515</v>
      </c>
      <c r="Y24" s="255"/>
      <c r="Z24" s="236">
        <v>4</v>
      </c>
      <c r="AA24" s="202"/>
      <c r="AB24" s="203"/>
      <c r="AC24" s="264"/>
      <c r="AD24" s="267"/>
      <c r="AE24" s="268"/>
      <c r="AF24" s="300" t="s">
        <v>533</v>
      </c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2"/>
      <c r="AU24" s="131"/>
    </row>
    <row r="25" spans="1:47" s="125" customFormat="1" ht="13.5" customHeight="1" x14ac:dyDescent="0.15">
      <c r="A25" s="30">
        <f t="shared" si="0"/>
        <v>15</v>
      </c>
      <c r="B25" s="27" t="s">
        <v>536</v>
      </c>
      <c r="C25" s="127"/>
      <c r="D25" s="127"/>
      <c r="E25" s="127"/>
      <c r="F25" s="127"/>
      <c r="G25" s="128"/>
      <c r="H25" s="33" t="s">
        <v>532</v>
      </c>
      <c r="I25" s="127"/>
      <c r="J25" s="127"/>
      <c r="K25" s="127"/>
      <c r="L25" s="127"/>
      <c r="M25" s="127"/>
      <c r="N25" s="127"/>
      <c r="O25" s="127"/>
      <c r="P25" s="127"/>
      <c r="Q25" s="128"/>
      <c r="R25" s="235" t="s">
        <v>502</v>
      </c>
      <c r="S25" s="202"/>
      <c r="T25" s="202"/>
      <c r="U25" s="203"/>
      <c r="V25" s="129"/>
      <c r="W25" s="130"/>
      <c r="X25" s="290" t="s">
        <v>515</v>
      </c>
      <c r="Y25" s="255"/>
      <c r="Z25" s="236">
        <v>4</v>
      </c>
      <c r="AA25" s="202"/>
      <c r="AB25" s="203"/>
      <c r="AC25" s="264"/>
      <c r="AD25" s="267"/>
      <c r="AE25" s="268"/>
      <c r="AF25" s="300" t="s">
        <v>533</v>
      </c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2"/>
      <c r="AU25" s="131"/>
    </row>
    <row r="26" spans="1:47" ht="13.5" x14ac:dyDescent="0.15">
      <c r="A26" s="30">
        <f t="shared" si="0"/>
        <v>16</v>
      </c>
      <c r="B26" s="27" t="s">
        <v>784</v>
      </c>
      <c r="C26" s="127"/>
      <c r="D26" s="127"/>
      <c r="E26" s="127"/>
      <c r="F26" s="127"/>
      <c r="G26" s="128"/>
      <c r="H26" s="33" t="s">
        <v>777</v>
      </c>
      <c r="I26" s="31"/>
      <c r="J26" s="31"/>
      <c r="K26" s="31"/>
      <c r="L26" s="31"/>
      <c r="M26" s="31"/>
      <c r="N26" s="31"/>
      <c r="O26" s="31"/>
      <c r="P26" s="31"/>
      <c r="Q26" s="32"/>
      <c r="R26" s="235" t="s">
        <v>502</v>
      </c>
      <c r="S26" s="202"/>
      <c r="T26" s="202"/>
      <c r="U26" s="203"/>
      <c r="V26" s="235"/>
      <c r="W26" s="203"/>
      <c r="X26" s="290" t="s">
        <v>515</v>
      </c>
      <c r="Y26" s="255"/>
      <c r="Z26" s="236">
        <v>4</v>
      </c>
      <c r="AA26" s="202"/>
      <c r="AB26" s="203"/>
      <c r="AC26" s="264"/>
      <c r="AD26" s="267"/>
      <c r="AE26" s="268"/>
      <c r="AF26" s="300" t="s">
        <v>533</v>
      </c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2"/>
    </row>
    <row r="27" spans="1:47" ht="13.5" x14ac:dyDescent="0.15">
      <c r="A27" s="30">
        <f t="shared" si="0"/>
        <v>17</v>
      </c>
      <c r="B27" s="27" t="s">
        <v>714</v>
      </c>
      <c r="C27" s="31"/>
      <c r="D27" s="31"/>
      <c r="E27" s="31"/>
      <c r="F27" s="31"/>
      <c r="G27" s="32"/>
      <c r="H27" s="33" t="s">
        <v>711</v>
      </c>
      <c r="I27" s="31"/>
      <c r="J27" s="31"/>
      <c r="K27" s="31"/>
      <c r="L27" s="31"/>
      <c r="M27" s="31"/>
      <c r="N27" s="31"/>
      <c r="O27" s="31"/>
      <c r="P27" s="31"/>
      <c r="Q27" s="32"/>
      <c r="R27" s="235" t="s">
        <v>95</v>
      </c>
      <c r="S27" s="202"/>
      <c r="T27" s="202"/>
      <c r="U27" s="203"/>
      <c r="V27" s="235"/>
      <c r="W27" s="203"/>
      <c r="X27" s="290" t="s">
        <v>515</v>
      </c>
      <c r="Y27" s="255"/>
      <c r="Z27" s="236">
        <v>4</v>
      </c>
      <c r="AA27" s="202"/>
      <c r="AB27" s="203"/>
      <c r="AC27" s="264" t="s">
        <v>503</v>
      </c>
      <c r="AD27" s="267"/>
      <c r="AE27" s="268"/>
      <c r="AF27" s="34" t="s">
        <v>509</v>
      </c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 t="s">
        <v>715</v>
      </c>
      <c r="C28" s="31"/>
      <c r="D28" s="31"/>
      <c r="E28" s="31"/>
      <c r="F28" s="31"/>
      <c r="G28" s="32"/>
      <c r="H28" s="33" t="s">
        <v>712</v>
      </c>
      <c r="I28" s="31"/>
      <c r="J28" s="31"/>
      <c r="K28" s="31"/>
      <c r="L28" s="31"/>
      <c r="M28" s="31"/>
      <c r="N28" s="31"/>
      <c r="O28" s="31"/>
      <c r="P28" s="31"/>
      <c r="Q28" s="32"/>
      <c r="R28" s="235" t="s">
        <v>502</v>
      </c>
      <c r="S28" s="202"/>
      <c r="T28" s="202"/>
      <c r="U28" s="203"/>
      <c r="V28" s="235"/>
      <c r="W28" s="203"/>
      <c r="X28" s="290" t="s">
        <v>515</v>
      </c>
      <c r="Y28" s="255"/>
      <c r="Z28" s="236">
        <v>4</v>
      </c>
      <c r="AA28" s="202"/>
      <c r="AB28" s="203"/>
      <c r="AC28" s="264"/>
      <c r="AD28" s="267"/>
      <c r="AE28" s="268"/>
      <c r="AF28" s="300" t="s">
        <v>717</v>
      </c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2"/>
    </row>
    <row r="29" spans="1:47" ht="13.5" x14ac:dyDescent="0.15">
      <c r="A29" s="30">
        <f t="shared" si="0"/>
        <v>19</v>
      </c>
      <c r="B29" s="27" t="s">
        <v>716</v>
      </c>
      <c r="C29" s="31"/>
      <c r="D29" s="31"/>
      <c r="E29" s="31"/>
      <c r="F29" s="31"/>
      <c r="G29" s="32"/>
      <c r="H29" s="33" t="s">
        <v>713</v>
      </c>
      <c r="I29" s="31"/>
      <c r="J29" s="31"/>
      <c r="K29" s="31"/>
      <c r="L29" s="31"/>
      <c r="M29" s="31"/>
      <c r="N29" s="31"/>
      <c r="O29" s="31"/>
      <c r="P29" s="31"/>
      <c r="Q29" s="32"/>
      <c r="R29" s="235" t="s">
        <v>95</v>
      </c>
      <c r="S29" s="202"/>
      <c r="T29" s="202"/>
      <c r="U29" s="203"/>
      <c r="V29" s="235"/>
      <c r="W29" s="203"/>
      <c r="X29" s="290" t="s">
        <v>515</v>
      </c>
      <c r="Y29" s="255"/>
      <c r="Z29" s="236">
        <v>4</v>
      </c>
      <c r="AA29" s="202"/>
      <c r="AB29" s="203"/>
      <c r="AC29" s="264"/>
      <c r="AD29" s="267"/>
      <c r="AE29" s="268"/>
      <c r="AF29" s="300" t="s">
        <v>718</v>
      </c>
      <c r="AG29" s="301"/>
      <c r="AH29" s="301"/>
      <c r="AI29" s="301"/>
      <c r="AJ29" s="301"/>
      <c r="AK29" s="301"/>
      <c r="AL29" s="301"/>
      <c r="AM29" s="301"/>
      <c r="AN29" s="301"/>
      <c r="AO29" s="301"/>
      <c r="AP29" s="301"/>
      <c r="AQ29" s="301"/>
      <c r="AR29" s="301"/>
      <c r="AS29" s="301"/>
      <c r="AT29" s="302"/>
    </row>
    <row r="30" spans="1:47" ht="13.5" x14ac:dyDescent="0.15">
      <c r="A30" s="30">
        <f t="shared" si="0"/>
        <v>20</v>
      </c>
      <c r="B30" s="27" t="s">
        <v>785</v>
      </c>
      <c r="C30" s="127"/>
      <c r="D30" s="127"/>
      <c r="E30" s="127"/>
      <c r="F30" s="127"/>
      <c r="G30" s="128"/>
      <c r="H30" s="33" t="s">
        <v>778</v>
      </c>
      <c r="I30" s="31"/>
      <c r="J30" s="31"/>
      <c r="K30" s="31"/>
      <c r="L30" s="31"/>
      <c r="M30" s="31"/>
      <c r="N30" s="31"/>
      <c r="O30" s="31"/>
      <c r="P30" s="31"/>
      <c r="Q30" s="32"/>
      <c r="R30" s="235" t="s">
        <v>502</v>
      </c>
      <c r="S30" s="202"/>
      <c r="T30" s="202"/>
      <c r="U30" s="203"/>
      <c r="V30" s="235"/>
      <c r="W30" s="203"/>
      <c r="X30" s="290" t="s">
        <v>515</v>
      </c>
      <c r="Y30" s="255"/>
      <c r="Z30" s="236">
        <v>4</v>
      </c>
      <c r="AA30" s="202"/>
      <c r="AB30" s="203"/>
      <c r="AC30" s="264"/>
      <c r="AD30" s="267"/>
      <c r="AE30" s="268"/>
      <c r="AF30" s="300" t="s">
        <v>718</v>
      </c>
      <c r="AG30" s="301"/>
      <c r="AH30" s="301"/>
      <c r="AI30" s="301"/>
      <c r="AJ30" s="301"/>
      <c r="AK30" s="301"/>
      <c r="AL30" s="301"/>
      <c r="AM30" s="301"/>
      <c r="AN30" s="301"/>
      <c r="AO30" s="301"/>
      <c r="AP30" s="301"/>
      <c r="AQ30" s="301"/>
      <c r="AR30" s="301"/>
      <c r="AS30" s="301"/>
      <c r="AT30" s="302"/>
      <c r="AU30" s="79"/>
    </row>
    <row r="31" spans="1:47" ht="13.5" x14ac:dyDescent="0.15">
      <c r="A31" s="30">
        <f t="shared" si="0"/>
        <v>21</v>
      </c>
      <c r="B31" s="27" t="s">
        <v>537</v>
      </c>
      <c r="C31" s="31"/>
      <c r="D31" s="31"/>
      <c r="E31" s="31"/>
      <c r="F31" s="31"/>
      <c r="G31" s="32"/>
      <c r="H31" s="33" t="s">
        <v>82</v>
      </c>
      <c r="I31" s="31"/>
      <c r="J31" s="31"/>
      <c r="K31" s="31"/>
      <c r="L31" s="31"/>
      <c r="M31" s="31"/>
      <c r="N31" s="31"/>
      <c r="O31" s="31"/>
      <c r="P31" s="31"/>
      <c r="Q31" s="32"/>
      <c r="R31" s="235" t="s">
        <v>502</v>
      </c>
      <c r="S31" s="202"/>
      <c r="T31" s="202"/>
      <c r="U31" s="203"/>
      <c r="V31" s="235"/>
      <c r="W31" s="203"/>
      <c r="X31" s="290" t="s">
        <v>515</v>
      </c>
      <c r="Y31" s="255"/>
      <c r="Z31" s="236">
        <v>4</v>
      </c>
      <c r="AA31" s="202"/>
      <c r="AB31" s="203"/>
      <c r="AC31" s="264" t="s">
        <v>503</v>
      </c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 t="s">
        <v>538</v>
      </c>
      <c r="C32" s="31"/>
      <c r="D32" s="31"/>
      <c r="E32" s="31"/>
      <c r="F32" s="31"/>
      <c r="G32" s="32"/>
      <c r="H32" s="33" t="s">
        <v>83</v>
      </c>
      <c r="I32" s="31"/>
      <c r="J32" s="31"/>
      <c r="K32" s="31"/>
      <c r="L32" s="31"/>
      <c r="M32" s="31"/>
      <c r="N32" s="31"/>
      <c r="O32" s="31"/>
      <c r="P32" s="31"/>
      <c r="Q32" s="32"/>
      <c r="R32" s="235" t="s">
        <v>541</v>
      </c>
      <c r="S32" s="202"/>
      <c r="T32" s="202"/>
      <c r="U32" s="203"/>
      <c r="V32" s="235"/>
      <c r="W32" s="203"/>
      <c r="X32" s="290" t="s">
        <v>515</v>
      </c>
      <c r="Y32" s="255"/>
      <c r="Z32" s="236">
        <v>8</v>
      </c>
      <c r="AA32" s="202"/>
      <c r="AB32" s="203"/>
      <c r="AC32" s="264" t="s">
        <v>503</v>
      </c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 t="s">
        <v>539</v>
      </c>
      <c r="C33" s="127"/>
      <c r="D33" s="127"/>
      <c r="E33" s="127"/>
      <c r="F33" s="127"/>
      <c r="G33" s="128"/>
      <c r="H33" s="33" t="s">
        <v>84</v>
      </c>
      <c r="I33" s="127"/>
      <c r="J33" s="31"/>
      <c r="K33" s="31"/>
      <c r="L33" s="31"/>
      <c r="M33" s="31"/>
      <c r="N33" s="31"/>
      <c r="O33" s="31"/>
      <c r="P33" s="31"/>
      <c r="Q33" s="32"/>
      <c r="R33" s="235" t="s">
        <v>502</v>
      </c>
      <c r="S33" s="202"/>
      <c r="T33" s="202"/>
      <c r="U33" s="203"/>
      <c r="V33" s="235"/>
      <c r="W33" s="203"/>
      <c r="X33" s="290" t="s">
        <v>515</v>
      </c>
      <c r="Y33" s="255"/>
      <c r="Z33" s="236">
        <v>4</v>
      </c>
      <c r="AA33" s="202"/>
      <c r="AB33" s="203"/>
      <c r="AC33" s="264" t="s">
        <v>503</v>
      </c>
      <c r="AD33" s="267"/>
      <c r="AE33" s="268"/>
      <c r="AF33" s="300"/>
      <c r="AG33" s="301"/>
      <c r="AH33" s="301"/>
      <c r="AI33" s="301"/>
      <c r="AJ33" s="301"/>
      <c r="AK33" s="301"/>
      <c r="AL33" s="301"/>
      <c r="AM33" s="301"/>
      <c r="AN33" s="301"/>
      <c r="AO33" s="301"/>
      <c r="AP33" s="301"/>
      <c r="AQ33" s="301"/>
      <c r="AR33" s="301"/>
      <c r="AS33" s="301"/>
      <c r="AT33" s="302"/>
    </row>
    <row r="34" spans="1:46" ht="13.5" x14ac:dyDescent="0.15">
      <c r="A34" s="30">
        <f t="shared" si="0"/>
        <v>24</v>
      </c>
      <c r="B34" s="27" t="s">
        <v>540</v>
      </c>
      <c r="C34" s="127"/>
      <c r="D34" s="127"/>
      <c r="E34" s="127"/>
      <c r="F34" s="127"/>
      <c r="G34" s="128"/>
      <c r="H34" s="33" t="s">
        <v>85</v>
      </c>
      <c r="I34" s="127"/>
      <c r="J34" s="31"/>
      <c r="K34" s="31"/>
      <c r="L34" s="31"/>
      <c r="M34" s="31"/>
      <c r="N34" s="31"/>
      <c r="O34" s="31"/>
      <c r="P34" s="31"/>
      <c r="Q34" s="32"/>
      <c r="R34" s="235" t="s">
        <v>541</v>
      </c>
      <c r="S34" s="202"/>
      <c r="T34" s="202"/>
      <c r="U34" s="203"/>
      <c r="V34" s="235"/>
      <c r="W34" s="203"/>
      <c r="X34" s="290" t="s">
        <v>515</v>
      </c>
      <c r="Y34" s="255"/>
      <c r="Z34" s="236">
        <v>8</v>
      </c>
      <c r="AA34" s="202"/>
      <c r="AB34" s="203"/>
      <c r="AC34" s="264" t="s">
        <v>503</v>
      </c>
      <c r="AD34" s="267"/>
      <c r="AE34" s="268"/>
      <c r="AF34" s="300"/>
      <c r="AG34" s="301"/>
      <c r="AH34" s="301"/>
      <c r="AI34" s="301"/>
      <c r="AJ34" s="301"/>
      <c r="AK34" s="301"/>
      <c r="AL34" s="301"/>
      <c r="AM34" s="301"/>
      <c r="AN34" s="301"/>
      <c r="AO34" s="301"/>
      <c r="AP34" s="301"/>
      <c r="AQ34" s="301"/>
      <c r="AR34" s="301"/>
      <c r="AS34" s="301"/>
      <c r="AT34" s="302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8">
    <mergeCell ref="AP1:AT1"/>
    <mergeCell ref="AP2:AT2"/>
    <mergeCell ref="AP3:AT3"/>
    <mergeCell ref="AK1:AO1"/>
    <mergeCell ref="AK2:AO2"/>
    <mergeCell ref="AK3:AO3"/>
    <mergeCell ref="AF1:AJ1"/>
    <mergeCell ref="AF2:AJ3"/>
    <mergeCell ref="X27:Y27"/>
    <mergeCell ref="X24:Y24"/>
    <mergeCell ref="X25:Y25"/>
    <mergeCell ref="A1:M2"/>
    <mergeCell ref="A3:M3"/>
    <mergeCell ref="AB6:AE6"/>
    <mergeCell ref="AB7:AE7"/>
    <mergeCell ref="V2:AE3"/>
    <mergeCell ref="N1:U1"/>
    <mergeCell ref="N2:U3"/>
    <mergeCell ref="V1:AE1"/>
    <mergeCell ref="AC10:AE10"/>
    <mergeCell ref="Z10:AB10"/>
    <mergeCell ref="AB8:AE8"/>
    <mergeCell ref="V11:W11"/>
    <mergeCell ref="Z11:AB11"/>
    <mergeCell ref="X11:Y11"/>
    <mergeCell ref="AC11:AE11"/>
    <mergeCell ref="Z12:AB12"/>
    <mergeCell ref="AC12:AE12"/>
    <mergeCell ref="Z44:AB44"/>
    <mergeCell ref="R12:U12"/>
    <mergeCell ref="R14:U14"/>
    <mergeCell ref="V38:W38"/>
    <mergeCell ref="V30:W30"/>
    <mergeCell ref="V29:W29"/>
    <mergeCell ref="V33:W33"/>
    <mergeCell ref="V34:W34"/>
    <mergeCell ref="V35:W35"/>
    <mergeCell ref="V36:W36"/>
    <mergeCell ref="V31:W31"/>
    <mergeCell ref="V32:W32"/>
    <mergeCell ref="V28:W28"/>
    <mergeCell ref="R33:U33"/>
    <mergeCell ref="R34:U34"/>
    <mergeCell ref="R35:U35"/>
    <mergeCell ref="R36:U36"/>
    <mergeCell ref="R31:U31"/>
    <mergeCell ref="R32:U32"/>
    <mergeCell ref="X12:Y12"/>
    <mergeCell ref="X29:Y29"/>
    <mergeCell ref="Z13:AB13"/>
    <mergeCell ref="Z16:AB16"/>
    <mergeCell ref="V26:W26"/>
    <mergeCell ref="AC35:AE35"/>
    <mergeCell ref="Z35:AB35"/>
    <mergeCell ref="Z36:AB36"/>
    <mergeCell ref="Z14:AB14"/>
    <mergeCell ref="X18:Y18"/>
    <mergeCell ref="Z34:AB34"/>
    <mergeCell ref="X28:Y28"/>
    <mergeCell ref="Z20:AB20"/>
    <mergeCell ref="Z21:AB21"/>
    <mergeCell ref="Z29:AB29"/>
    <mergeCell ref="Z22:AB22"/>
    <mergeCell ref="X26:Y26"/>
    <mergeCell ref="Z30:AB30"/>
    <mergeCell ref="Z26:AB26"/>
    <mergeCell ref="Z27:AB27"/>
    <mergeCell ref="Z18:AB18"/>
    <mergeCell ref="Z19:AB19"/>
    <mergeCell ref="Z33:AB33"/>
    <mergeCell ref="Z31:AB31"/>
    <mergeCell ref="Z32:AB32"/>
    <mergeCell ref="AC32:AE32"/>
    <mergeCell ref="X16:Y16"/>
    <mergeCell ref="X17:Y17"/>
    <mergeCell ref="X15:Y15"/>
    <mergeCell ref="X45:Y45"/>
    <mergeCell ref="X36:Y36"/>
    <mergeCell ref="X37:Y37"/>
    <mergeCell ref="X38:Y38"/>
    <mergeCell ref="X39:Y39"/>
    <mergeCell ref="X30:Y30"/>
    <mergeCell ref="X40:Y40"/>
    <mergeCell ref="X35:Y35"/>
    <mergeCell ref="X31:Y31"/>
    <mergeCell ref="X32:Y32"/>
    <mergeCell ref="X33:Y33"/>
    <mergeCell ref="X34:Y34"/>
    <mergeCell ref="Z23:AB23"/>
    <mergeCell ref="X22:Y22"/>
    <mergeCell ref="X23:Y23"/>
    <mergeCell ref="X14:Y14"/>
    <mergeCell ref="V16:W16"/>
    <mergeCell ref="V13:W13"/>
    <mergeCell ref="V12:W12"/>
    <mergeCell ref="AC33:AE33"/>
    <mergeCell ref="Z28:AB28"/>
    <mergeCell ref="AC14:AE14"/>
    <mergeCell ref="AC19:AE19"/>
    <mergeCell ref="AC20:AE20"/>
    <mergeCell ref="AC18:AE18"/>
    <mergeCell ref="AC13:AE13"/>
    <mergeCell ref="AC16:AE16"/>
    <mergeCell ref="AC17:AE17"/>
    <mergeCell ref="AC15:AE15"/>
    <mergeCell ref="Z15:AB15"/>
    <mergeCell ref="AC26:AE26"/>
    <mergeCell ref="Z24:AB24"/>
    <mergeCell ref="Z25:AB25"/>
    <mergeCell ref="V27:W27"/>
    <mergeCell ref="V18:W18"/>
    <mergeCell ref="V19:W19"/>
    <mergeCell ref="AC21:AE21"/>
    <mergeCell ref="Z17:AB17"/>
    <mergeCell ref="V14:W14"/>
    <mergeCell ref="V15:W15"/>
    <mergeCell ref="V17:W17"/>
    <mergeCell ref="R11:U11"/>
    <mergeCell ref="R13:U13"/>
    <mergeCell ref="R15:U15"/>
    <mergeCell ref="R16:U16"/>
    <mergeCell ref="R17:U17"/>
    <mergeCell ref="V20:W20"/>
    <mergeCell ref="V21:W21"/>
    <mergeCell ref="X19:Y19"/>
    <mergeCell ref="X20:Y20"/>
    <mergeCell ref="X21:Y21"/>
    <mergeCell ref="X13:Y13"/>
    <mergeCell ref="R28:U28"/>
    <mergeCell ref="R30:U30"/>
    <mergeCell ref="R27:U27"/>
    <mergeCell ref="R18:U18"/>
    <mergeCell ref="R19:U19"/>
    <mergeCell ref="R20:U20"/>
    <mergeCell ref="R21:U21"/>
    <mergeCell ref="R22:U22"/>
    <mergeCell ref="R25:U25"/>
    <mergeCell ref="R24:U24"/>
    <mergeCell ref="R29:U29"/>
    <mergeCell ref="R26:U26"/>
    <mergeCell ref="R23:U23"/>
    <mergeCell ref="V45:W45"/>
    <mergeCell ref="V37:W37"/>
    <mergeCell ref="AC44:AE44"/>
    <mergeCell ref="X43:Y43"/>
    <mergeCell ref="AC39:AE39"/>
    <mergeCell ref="Z41:AB41"/>
    <mergeCell ref="Z45:AB45"/>
    <mergeCell ref="Z37:AB37"/>
    <mergeCell ref="Z38:AB38"/>
    <mergeCell ref="Z39:AB39"/>
    <mergeCell ref="V42:W42"/>
    <mergeCell ref="X42:Y42"/>
    <mergeCell ref="V43:W43"/>
    <mergeCell ref="Z40:AB40"/>
    <mergeCell ref="Z42:AB42"/>
    <mergeCell ref="Z43:AB43"/>
    <mergeCell ref="V39:W39"/>
    <mergeCell ref="V40:W40"/>
    <mergeCell ref="V41:W41"/>
    <mergeCell ref="X41:Y41"/>
    <mergeCell ref="AC40:AE40"/>
    <mergeCell ref="AC41:AE41"/>
    <mergeCell ref="AC42:AE42"/>
    <mergeCell ref="AC43:AE43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5:AE25"/>
    <mergeCell ref="AC28:AE28"/>
    <mergeCell ref="AC30:AE30"/>
    <mergeCell ref="AF25:AT25"/>
    <mergeCell ref="AF22:AT22"/>
    <mergeCell ref="AF24:AT24"/>
    <mergeCell ref="AC22:AE22"/>
    <mergeCell ref="AC23:AE23"/>
    <mergeCell ref="AC24:AE24"/>
    <mergeCell ref="AF26:AT26"/>
    <mergeCell ref="AF33:AT33"/>
    <mergeCell ref="AF34:AT34"/>
    <mergeCell ref="AF28:AT28"/>
    <mergeCell ref="AF29:AT29"/>
    <mergeCell ref="AF30:AT30"/>
    <mergeCell ref="AC34:AE34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6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617</v>
      </c>
      <c r="AL2" s="222"/>
      <c r="AM2" s="222"/>
      <c r="AN2" s="222"/>
      <c r="AO2" s="222"/>
      <c r="AP2" s="221" t="s">
        <v>918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618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2009-11-12</v>
      </c>
      <c r="AL3" s="222"/>
      <c r="AM3" s="222"/>
      <c r="AN3" s="222"/>
      <c r="AO3" s="222"/>
      <c r="AP3" s="221" t="d">
        <v>2011-07-11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3740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619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650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620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621</v>
      </c>
      <c r="AG7" s="10"/>
      <c r="AH7" s="10"/>
      <c r="AI7" s="10"/>
      <c r="AJ7" s="11"/>
      <c r="AK7" s="12" t="s">
        <v>652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649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133</v>
      </c>
      <c r="W8" s="10"/>
      <c r="X8" s="10"/>
      <c r="Y8" s="10"/>
      <c r="Z8" s="17"/>
      <c r="AA8" s="21"/>
      <c r="AB8" s="274">
        <f>(AB6*AB7)/1024/1024</f>
        <v>35667.415866851807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7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622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623</v>
      </c>
      <c r="S10" s="104"/>
      <c r="T10" s="104"/>
      <c r="U10" s="105"/>
      <c r="V10" s="103" t="s">
        <v>624</v>
      </c>
      <c r="W10" s="105"/>
      <c r="X10" s="103" t="s">
        <v>59</v>
      </c>
      <c r="Y10" s="104"/>
      <c r="Z10" s="237" t="s">
        <v>625</v>
      </c>
      <c r="AA10" s="208"/>
      <c r="AB10" s="209"/>
      <c r="AC10" s="237" t="s">
        <v>626</v>
      </c>
      <c r="AD10" s="273"/>
      <c r="AE10" s="209"/>
      <c r="AF10" s="103" t="s">
        <v>627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628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580</v>
      </c>
      <c r="S11" s="202"/>
      <c r="T11" s="202"/>
      <c r="U11" s="203"/>
      <c r="V11" s="235">
        <v>1</v>
      </c>
      <c r="W11" s="203"/>
      <c r="X11" s="264" t="s">
        <v>562</v>
      </c>
      <c r="Y11" s="266"/>
      <c r="Z11" s="236">
        <v>8</v>
      </c>
      <c r="AA11" s="202"/>
      <c r="AB11" s="203"/>
      <c r="AC11" s="264" t="s">
        <v>102</v>
      </c>
      <c r="AD11" s="267"/>
      <c r="AE11" s="268"/>
      <c r="AF11" s="34" t="s">
        <v>105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653</v>
      </c>
      <c r="C12" s="31"/>
      <c r="D12" s="31"/>
      <c r="E12" s="31"/>
      <c r="F12" s="31"/>
      <c r="G12" s="32"/>
      <c r="H12" s="33" t="s">
        <v>106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123</v>
      </c>
      <c r="S12" s="202"/>
      <c r="T12" s="202"/>
      <c r="U12" s="203"/>
      <c r="V12" s="235"/>
      <c r="W12" s="203"/>
      <c r="X12" s="235">
        <v>1000</v>
      </c>
      <c r="Y12" s="203"/>
      <c r="Z12" s="236">
        <v>3000</v>
      </c>
      <c r="AA12" s="202"/>
      <c r="AB12" s="203"/>
      <c r="AC12" s="264" t="s">
        <v>124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663</v>
      </c>
      <c r="C13" s="31"/>
      <c r="D13" s="31"/>
      <c r="E13" s="31"/>
      <c r="F13" s="31"/>
      <c r="G13" s="32"/>
      <c r="H13" s="33" t="s">
        <v>664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103</v>
      </c>
      <c r="S13" s="202"/>
      <c r="T13" s="202"/>
      <c r="U13" s="203"/>
      <c r="V13" s="235"/>
      <c r="W13" s="203"/>
      <c r="X13" s="264" t="s">
        <v>629</v>
      </c>
      <c r="Y13" s="266"/>
      <c r="Z13" s="236">
        <v>8</v>
      </c>
      <c r="AA13" s="202"/>
      <c r="AB13" s="203"/>
      <c r="AC13" s="264"/>
      <c r="AD13" s="267"/>
      <c r="AE13" s="268"/>
      <c r="AF13" s="34" t="s">
        <v>665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654</v>
      </c>
      <c r="C14" s="31"/>
      <c r="D14" s="31"/>
      <c r="E14" s="31"/>
      <c r="F14" s="31"/>
      <c r="G14" s="32"/>
      <c r="H14" s="33" t="s">
        <v>165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253</v>
      </c>
      <c r="S14" s="202"/>
      <c r="T14" s="202"/>
      <c r="U14" s="203"/>
      <c r="V14" s="235"/>
      <c r="W14" s="203"/>
      <c r="X14" s="235">
        <v>256</v>
      </c>
      <c r="Y14" s="203"/>
      <c r="Z14" s="236">
        <v>712</v>
      </c>
      <c r="AA14" s="202"/>
      <c r="AB14" s="203"/>
      <c r="AC14" s="264"/>
      <c r="AD14" s="267"/>
      <c r="AE14" s="268"/>
      <c r="AF14" s="34" t="s">
        <v>166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655</v>
      </c>
      <c r="C15" s="31"/>
      <c r="D15" s="31"/>
      <c r="E15" s="31"/>
      <c r="F15" s="31"/>
      <c r="G15" s="32"/>
      <c r="H15" s="33" t="s">
        <v>108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64" t="s">
        <v>629</v>
      </c>
      <c r="Y15" s="266"/>
      <c r="Z15" s="236">
        <v>4</v>
      </c>
      <c r="AA15" s="202"/>
      <c r="AB15" s="203"/>
      <c r="AC15" s="264" t="s">
        <v>101</v>
      </c>
      <c r="AD15" s="267"/>
      <c r="AE15" s="268"/>
      <c r="AF15" s="34" t="s">
        <v>109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656</v>
      </c>
      <c r="C16" s="31"/>
      <c r="D16" s="31"/>
      <c r="E16" s="31"/>
      <c r="F16" s="31"/>
      <c r="G16" s="32"/>
      <c r="H16" s="33" t="s">
        <v>657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02"/>
      <c r="T16" s="202"/>
      <c r="U16" s="203"/>
      <c r="V16" s="235"/>
      <c r="W16" s="203"/>
      <c r="X16" s="264" t="s">
        <v>629</v>
      </c>
      <c r="Y16" s="266"/>
      <c r="Z16" s="236">
        <v>4</v>
      </c>
      <c r="AA16" s="202"/>
      <c r="AB16" s="203"/>
      <c r="AC16" s="264" t="s">
        <v>101</v>
      </c>
      <c r="AD16" s="267"/>
      <c r="AE16" s="268"/>
      <c r="AF16" s="34" t="s">
        <v>658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256</v>
      </c>
      <c r="C17" s="127"/>
      <c r="D17" s="127"/>
      <c r="E17" s="127"/>
      <c r="F17" s="127"/>
      <c r="G17" s="128"/>
      <c r="H17" s="33" t="s">
        <v>257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95</v>
      </c>
      <c r="S17" s="202"/>
      <c r="T17" s="202"/>
      <c r="U17" s="203"/>
      <c r="V17" s="71"/>
      <c r="W17" s="70"/>
      <c r="X17" s="264" t="s">
        <v>629</v>
      </c>
      <c r="Y17" s="266"/>
      <c r="Z17" s="236">
        <v>4</v>
      </c>
      <c r="AA17" s="202"/>
      <c r="AB17" s="203"/>
      <c r="AC17" s="264" t="s">
        <v>101</v>
      </c>
      <c r="AD17" s="267"/>
      <c r="AE17" s="268"/>
      <c r="AF17" s="34" t="s">
        <v>917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71"/>
      <c r="W18" s="70"/>
      <c r="X18" s="264"/>
      <c r="Y18" s="266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264"/>
      <c r="Y19" s="266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71"/>
      <c r="W20" s="70"/>
      <c r="X20" s="264"/>
      <c r="Y20" s="266"/>
      <c r="Z20" s="236"/>
      <c r="AA20" s="202"/>
      <c r="AB20" s="203"/>
      <c r="AC20" s="264"/>
      <c r="AD20" s="267"/>
      <c r="AE20" s="268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27"/>
      <c r="C21" s="127"/>
      <c r="D21" s="127"/>
      <c r="E21" s="127"/>
      <c r="F21" s="127"/>
      <c r="G21" s="128"/>
      <c r="H21" s="33"/>
      <c r="I21" s="127"/>
      <c r="J21" s="127"/>
      <c r="K21" s="127"/>
      <c r="L21" s="127"/>
      <c r="M21" s="127"/>
      <c r="N21" s="127"/>
      <c r="O21" s="127"/>
      <c r="P21" s="127"/>
      <c r="Q21" s="128"/>
      <c r="R21" s="235"/>
      <c r="S21" s="202"/>
      <c r="T21" s="202"/>
      <c r="U21" s="203"/>
      <c r="V21" s="235"/>
      <c r="W21" s="203"/>
      <c r="X21" s="264"/>
      <c r="Y21" s="266"/>
      <c r="Z21" s="236"/>
      <c r="AA21" s="202"/>
      <c r="AB21" s="203"/>
      <c r="AC21" s="264"/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131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34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ht="13.5" x14ac:dyDescent="0.15">
      <c r="A25" s="30">
        <f t="shared" si="0"/>
        <v>15</v>
      </c>
      <c r="B25" s="27"/>
      <c r="C25" s="31"/>
      <c r="D25" s="31"/>
      <c r="E25" s="31"/>
      <c r="F25" s="31"/>
      <c r="G25" s="32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235"/>
      <c r="W25" s="203"/>
      <c r="X25" s="235"/>
      <c r="Y25" s="203"/>
      <c r="Z25" s="236"/>
      <c r="AA25" s="202"/>
      <c r="AB25" s="203"/>
      <c r="AC25" s="264"/>
      <c r="AD25" s="267"/>
      <c r="AE25" s="268"/>
      <c r="AF25" s="34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69"/>
      <c r="T26" s="269"/>
      <c r="U26" s="270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69"/>
      <c r="T28" s="269"/>
      <c r="U28" s="270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  <c r="AU29" s="79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70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64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69"/>
      <c r="T40" s="269"/>
      <c r="U40" s="270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69"/>
      <c r="T42" s="269"/>
      <c r="U42" s="270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02"/>
      <c r="T43" s="202"/>
      <c r="U43" s="203"/>
      <c r="V43" s="71"/>
      <c r="W43" s="70"/>
      <c r="X43" s="71"/>
      <c r="Y43" s="70"/>
      <c r="Z43" s="236"/>
      <c r="AA43" s="202"/>
      <c r="AB43" s="203"/>
      <c r="AC43" s="236"/>
      <c r="AD43" s="202"/>
      <c r="AE43" s="203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4">
    <mergeCell ref="R18:U18"/>
    <mergeCell ref="X18:Y18"/>
    <mergeCell ref="X19:Y19"/>
    <mergeCell ref="X20:Y20"/>
    <mergeCell ref="AC21:AE21"/>
    <mergeCell ref="R21:U21"/>
    <mergeCell ref="Z18:AB18"/>
    <mergeCell ref="Z19:AB19"/>
    <mergeCell ref="R19:U19"/>
    <mergeCell ref="X21:Y21"/>
    <mergeCell ref="AC18:AE18"/>
    <mergeCell ref="AC20:AE20"/>
    <mergeCell ref="R20:U20"/>
    <mergeCell ref="AC19:AE19"/>
    <mergeCell ref="R22:U22"/>
    <mergeCell ref="V40:W40"/>
    <mergeCell ref="R32:U32"/>
    <mergeCell ref="R33:U33"/>
    <mergeCell ref="R34:U34"/>
    <mergeCell ref="R35:U35"/>
    <mergeCell ref="R28:U28"/>
    <mergeCell ref="R30:U30"/>
    <mergeCell ref="AC35:AE35"/>
    <mergeCell ref="AC28:AE28"/>
    <mergeCell ref="AC30:AE30"/>
    <mergeCell ref="AC26:AE26"/>
    <mergeCell ref="AC32:AE32"/>
    <mergeCell ref="AC33:AE33"/>
    <mergeCell ref="AC34:AE34"/>
    <mergeCell ref="Z33:AB33"/>
    <mergeCell ref="X40:Y40"/>
    <mergeCell ref="X25:Y25"/>
    <mergeCell ref="X22:Y22"/>
    <mergeCell ref="X23:Y23"/>
    <mergeCell ref="X24:Y24"/>
    <mergeCell ref="R31:U31"/>
    <mergeCell ref="R27:U27"/>
    <mergeCell ref="R29:U29"/>
    <mergeCell ref="V38:W38"/>
    <mergeCell ref="V39:W39"/>
    <mergeCell ref="X34:Y34"/>
    <mergeCell ref="AC45:AE45"/>
    <mergeCell ref="AC36:AE36"/>
    <mergeCell ref="AC37:AE37"/>
    <mergeCell ref="Z44:AB44"/>
    <mergeCell ref="Z43:AB43"/>
    <mergeCell ref="AC39:AE39"/>
    <mergeCell ref="AC40:AE40"/>
    <mergeCell ref="AC41:AE41"/>
    <mergeCell ref="AC42:AE42"/>
    <mergeCell ref="X45:Y45"/>
    <mergeCell ref="X35:Y35"/>
    <mergeCell ref="X36:Y36"/>
    <mergeCell ref="X37:Y37"/>
    <mergeCell ref="X38:Y38"/>
    <mergeCell ref="R45:U45"/>
    <mergeCell ref="R36:U36"/>
    <mergeCell ref="R37:U37"/>
    <mergeCell ref="R38:U38"/>
    <mergeCell ref="R39:U39"/>
    <mergeCell ref="R40:U40"/>
    <mergeCell ref="R41:U41"/>
    <mergeCell ref="R42:U42"/>
    <mergeCell ref="R43:U43"/>
    <mergeCell ref="R44:U44"/>
    <mergeCell ref="V25:W25"/>
    <mergeCell ref="V26:W26"/>
    <mergeCell ref="V21:W21"/>
    <mergeCell ref="V22:W22"/>
    <mergeCell ref="AC22:AE22"/>
    <mergeCell ref="V45:W45"/>
    <mergeCell ref="V36:W36"/>
    <mergeCell ref="AC43:AE43"/>
    <mergeCell ref="X42:Y42"/>
    <mergeCell ref="AC38:AE38"/>
    <mergeCell ref="Z40:AB40"/>
    <mergeCell ref="Z45:AB45"/>
    <mergeCell ref="Z36:AB36"/>
    <mergeCell ref="Z37:AB37"/>
    <mergeCell ref="Z38:AB38"/>
    <mergeCell ref="V37:W37"/>
    <mergeCell ref="V41:W41"/>
    <mergeCell ref="X41:Y41"/>
    <mergeCell ref="V42:W42"/>
    <mergeCell ref="Z34:AB34"/>
    <mergeCell ref="Z35:AB35"/>
    <mergeCell ref="Z39:AB39"/>
    <mergeCell ref="Z41:AB41"/>
    <mergeCell ref="Z42:AB42"/>
    <mergeCell ref="AC31:AE31"/>
    <mergeCell ref="AC23:AE23"/>
    <mergeCell ref="AC27:AE27"/>
    <mergeCell ref="AC29:AE29"/>
    <mergeCell ref="R11:U11"/>
    <mergeCell ref="R13:U13"/>
    <mergeCell ref="R15:U15"/>
    <mergeCell ref="AC25:AE25"/>
    <mergeCell ref="R16:U16"/>
    <mergeCell ref="X28:Y28"/>
    <mergeCell ref="X30:Y30"/>
    <mergeCell ref="X31:Y31"/>
    <mergeCell ref="R17:U17"/>
    <mergeCell ref="R14:U14"/>
    <mergeCell ref="V27:W27"/>
    <mergeCell ref="V29:W29"/>
    <mergeCell ref="V28:W28"/>
    <mergeCell ref="R26:U26"/>
    <mergeCell ref="R24:U24"/>
    <mergeCell ref="R23:U23"/>
    <mergeCell ref="R25:U25"/>
    <mergeCell ref="AC17:AE17"/>
    <mergeCell ref="Z22:AB22"/>
    <mergeCell ref="Z23:AB23"/>
    <mergeCell ref="AC13:AE13"/>
    <mergeCell ref="AC16:AE16"/>
    <mergeCell ref="AC15:AE15"/>
    <mergeCell ref="AC24:AE24"/>
    <mergeCell ref="Z29:AB29"/>
    <mergeCell ref="Z25:AB25"/>
    <mergeCell ref="Z26:AB26"/>
    <mergeCell ref="Z20:AB20"/>
    <mergeCell ref="Z28:AB28"/>
    <mergeCell ref="Z21:AB21"/>
    <mergeCell ref="Z27:AB27"/>
    <mergeCell ref="Z24:AB24"/>
    <mergeCell ref="X29:Y29"/>
    <mergeCell ref="X39:Y39"/>
    <mergeCell ref="X17:Y17"/>
    <mergeCell ref="Z13:AB13"/>
    <mergeCell ref="Z16:AB16"/>
    <mergeCell ref="Z15:AB15"/>
    <mergeCell ref="Z17:AB17"/>
    <mergeCell ref="Z32:AB32"/>
    <mergeCell ref="Z30:AB30"/>
    <mergeCell ref="Z31:AB31"/>
    <mergeCell ref="X26:Y26"/>
    <mergeCell ref="X11:Y11"/>
    <mergeCell ref="AC11:AE11"/>
    <mergeCell ref="V32:W32"/>
    <mergeCell ref="V33:W33"/>
    <mergeCell ref="V34:W34"/>
    <mergeCell ref="V35:W35"/>
    <mergeCell ref="V30:W30"/>
    <mergeCell ref="V31:W31"/>
    <mergeCell ref="X12:Y12"/>
    <mergeCell ref="X14:Y14"/>
    <mergeCell ref="V16:W16"/>
    <mergeCell ref="V13:W13"/>
    <mergeCell ref="V14:W14"/>
    <mergeCell ref="V15:W15"/>
    <mergeCell ref="X13:Y13"/>
    <mergeCell ref="X16:Y16"/>
    <mergeCell ref="X15:Y15"/>
    <mergeCell ref="X32:Y32"/>
    <mergeCell ref="X33:Y33"/>
    <mergeCell ref="Z12:AB12"/>
    <mergeCell ref="Z14:AB14"/>
    <mergeCell ref="X27:Y27"/>
    <mergeCell ref="AC12:AE12"/>
    <mergeCell ref="AC14:AE14"/>
    <mergeCell ref="AP1:AT1"/>
    <mergeCell ref="AP2:AT2"/>
    <mergeCell ref="AP3:AT3"/>
    <mergeCell ref="AK1:AO1"/>
    <mergeCell ref="AK2:AO2"/>
    <mergeCell ref="AK3:AO3"/>
    <mergeCell ref="AC44:AE44"/>
    <mergeCell ref="A1:M2"/>
    <mergeCell ref="A3:M3"/>
    <mergeCell ref="AB6:AE6"/>
    <mergeCell ref="AB7:AE7"/>
    <mergeCell ref="V2:AE3"/>
    <mergeCell ref="N1:U1"/>
    <mergeCell ref="N2:U3"/>
    <mergeCell ref="V1:AE1"/>
    <mergeCell ref="R12:U12"/>
    <mergeCell ref="AF1:AJ1"/>
    <mergeCell ref="V12:W12"/>
    <mergeCell ref="AF2:AJ3"/>
    <mergeCell ref="AC10:AE10"/>
    <mergeCell ref="Z10:AB10"/>
    <mergeCell ref="AB8:AE8"/>
    <mergeCell ref="V11:W11"/>
    <mergeCell ref="Z11:AB1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2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630</v>
      </c>
      <c r="AL2" s="222"/>
      <c r="AM2" s="222"/>
      <c r="AN2" s="222"/>
      <c r="AO2" s="222"/>
      <c r="AP2" s="221" t="s">
        <v>918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631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2009-11-12</v>
      </c>
      <c r="AL3" s="222"/>
      <c r="AM3" s="222"/>
      <c r="AN3" s="222"/>
      <c r="AO3" s="222"/>
      <c r="AP3" s="221" t="d">
        <v>2011-07-11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788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632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651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633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634</v>
      </c>
      <c r="AG7" s="10"/>
      <c r="AH7" s="10"/>
      <c r="AI7" s="10"/>
      <c r="AJ7" s="11"/>
      <c r="AK7" s="12" t="s">
        <v>659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648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329</v>
      </c>
      <c r="W8" s="10"/>
      <c r="X8" s="10"/>
      <c r="Y8" s="10"/>
      <c r="Z8" s="17"/>
      <c r="AA8" s="21"/>
      <c r="AB8" s="274">
        <f>(AB6*AB7)/1024/1024</f>
        <v>7514.9528617858887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5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635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636</v>
      </c>
      <c r="S10" s="104"/>
      <c r="T10" s="104"/>
      <c r="U10" s="105"/>
      <c r="V10" s="103" t="s">
        <v>637</v>
      </c>
      <c r="W10" s="105"/>
      <c r="X10" s="103" t="s">
        <v>59</v>
      </c>
      <c r="Y10" s="104"/>
      <c r="Z10" s="237" t="s">
        <v>638</v>
      </c>
      <c r="AA10" s="208"/>
      <c r="AB10" s="209"/>
      <c r="AC10" s="237" t="s">
        <v>639</v>
      </c>
      <c r="AD10" s="273"/>
      <c r="AE10" s="209"/>
      <c r="AF10" s="103" t="s">
        <v>640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641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580</v>
      </c>
      <c r="S11" s="202"/>
      <c r="T11" s="202"/>
      <c r="U11" s="203"/>
      <c r="V11" s="235">
        <v>1</v>
      </c>
      <c r="W11" s="203"/>
      <c r="X11" s="290" t="s">
        <v>562</v>
      </c>
      <c r="Y11" s="255"/>
      <c r="Z11" s="236">
        <v>8</v>
      </c>
      <c r="AA11" s="202"/>
      <c r="AB11" s="203"/>
      <c r="AC11" s="264" t="s">
        <v>102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660</v>
      </c>
      <c r="C12" s="31"/>
      <c r="D12" s="31"/>
      <c r="E12" s="31"/>
      <c r="F12" s="31"/>
      <c r="G12" s="32"/>
      <c r="H12" s="33" t="s">
        <v>415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642</v>
      </c>
      <c r="S12" s="202"/>
      <c r="T12" s="202"/>
      <c r="U12" s="203"/>
      <c r="V12" s="235">
        <v>2</v>
      </c>
      <c r="W12" s="203"/>
      <c r="X12" s="290" t="s">
        <v>643</v>
      </c>
      <c r="Y12" s="255"/>
      <c r="Z12" s="236">
        <v>4</v>
      </c>
      <c r="AA12" s="202"/>
      <c r="AB12" s="203"/>
      <c r="AC12" s="264" t="s">
        <v>644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661</v>
      </c>
      <c r="C13" s="31"/>
      <c r="D13" s="31"/>
      <c r="E13" s="31"/>
      <c r="F13" s="31"/>
      <c r="G13" s="32"/>
      <c r="H13" s="33" t="s">
        <v>183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642</v>
      </c>
      <c r="S13" s="202"/>
      <c r="T13" s="202"/>
      <c r="U13" s="203"/>
      <c r="V13" s="235"/>
      <c r="W13" s="203"/>
      <c r="X13" s="290" t="s">
        <v>643</v>
      </c>
      <c r="Y13" s="255"/>
      <c r="Z13" s="236">
        <v>4</v>
      </c>
      <c r="AA13" s="202"/>
      <c r="AB13" s="203"/>
      <c r="AC13" s="264" t="s">
        <v>644</v>
      </c>
      <c r="AD13" s="267"/>
      <c r="AE13" s="268"/>
      <c r="AF13" s="34" t="s">
        <v>645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662</v>
      </c>
      <c r="C14" s="31"/>
      <c r="D14" s="31"/>
      <c r="E14" s="31"/>
      <c r="F14" s="31"/>
      <c r="G14" s="32"/>
      <c r="H14" s="33" t="s">
        <v>646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647</v>
      </c>
      <c r="S14" s="269"/>
      <c r="T14" s="269"/>
      <c r="U14" s="270"/>
      <c r="V14" s="235"/>
      <c r="W14" s="203"/>
      <c r="X14" s="235">
        <v>256</v>
      </c>
      <c r="Y14" s="203"/>
      <c r="Z14" s="236">
        <v>768</v>
      </c>
      <c r="AA14" s="202"/>
      <c r="AB14" s="203"/>
      <c r="AC14" s="264" t="s">
        <v>644</v>
      </c>
      <c r="AD14" s="265"/>
      <c r="AE14" s="266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256</v>
      </c>
      <c r="C15" s="127"/>
      <c r="D15" s="127"/>
      <c r="E15" s="127"/>
      <c r="F15" s="127"/>
      <c r="G15" s="128"/>
      <c r="H15" s="33" t="s">
        <v>257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90" t="s">
        <v>643</v>
      </c>
      <c r="Y15" s="255"/>
      <c r="Z15" s="236">
        <v>4</v>
      </c>
      <c r="AA15" s="202"/>
      <c r="AB15" s="203"/>
      <c r="AC15" s="264" t="s">
        <v>644</v>
      </c>
      <c r="AD15" s="267"/>
      <c r="AE15" s="268"/>
      <c r="AF15" s="34" t="s">
        <v>917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AF25:AT25"/>
    <mergeCell ref="X22:Y22"/>
    <mergeCell ref="X23:Y23"/>
    <mergeCell ref="X24:Y24"/>
    <mergeCell ref="X25:Y25"/>
    <mergeCell ref="AF22:AT22"/>
    <mergeCell ref="AF23:AT23"/>
    <mergeCell ref="AF24:AT24"/>
    <mergeCell ref="Z25:AB25"/>
    <mergeCell ref="V41:W41"/>
    <mergeCell ref="X41:Y41"/>
    <mergeCell ref="R36:U36"/>
    <mergeCell ref="Z41:AB41"/>
    <mergeCell ref="X26:Y26"/>
    <mergeCell ref="X27:Y27"/>
    <mergeCell ref="V32:W32"/>
    <mergeCell ref="V28:W28"/>
    <mergeCell ref="V26:W26"/>
    <mergeCell ref="V27:W27"/>
    <mergeCell ref="Z28:AB28"/>
    <mergeCell ref="Z34:AB3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V42:W42"/>
    <mergeCell ref="X42:Y42"/>
    <mergeCell ref="V43:W43"/>
    <mergeCell ref="Z35:AB35"/>
    <mergeCell ref="Z36:AB36"/>
    <mergeCell ref="Z40:AB40"/>
    <mergeCell ref="Z42:AB42"/>
    <mergeCell ref="Z43:AB43"/>
    <mergeCell ref="V39:W39"/>
    <mergeCell ref="V40:W40"/>
    <mergeCell ref="Z39:AB39"/>
    <mergeCell ref="V45:W45"/>
    <mergeCell ref="V37:W37"/>
    <mergeCell ref="AC44:AE44"/>
    <mergeCell ref="X43:Y43"/>
    <mergeCell ref="AC39:AE39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Z45:AB45"/>
    <mergeCell ref="Z37:AB37"/>
    <mergeCell ref="Z38:AB38"/>
    <mergeCell ref="R32:U32"/>
    <mergeCell ref="R28:U28"/>
    <mergeCell ref="R30:U30"/>
    <mergeCell ref="R33:U33"/>
    <mergeCell ref="R34:U34"/>
    <mergeCell ref="R35:U35"/>
    <mergeCell ref="X35:Y35"/>
    <mergeCell ref="X29:Y29"/>
    <mergeCell ref="X31:Y31"/>
    <mergeCell ref="X32:Y32"/>
    <mergeCell ref="X33:Y33"/>
    <mergeCell ref="X34:Y34"/>
    <mergeCell ref="X28:Y28"/>
    <mergeCell ref="X45:Y45"/>
    <mergeCell ref="X36:Y36"/>
    <mergeCell ref="X37:Y37"/>
    <mergeCell ref="X38:Y38"/>
    <mergeCell ref="X39:Y39"/>
    <mergeCell ref="X30:Y30"/>
    <mergeCell ref="X40:Y40"/>
    <mergeCell ref="V31:W31"/>
    <mergeCell ref="AC35:AE35"/>
    <mergeCell ref="R11:U11"/>
    <mergeCell ref="R13:U13"/>
    <mergeCell ref="R15:U15"/>
    <mergeCell ref="AC26:AE26"/>
    <mergeCell ref="R16:U16"/>
    <mergeCell ref="R17:U17"/>
    <mergeCell ref="R26:U26"/>
    <mergeCell ref="R27:U27"/>
    <mergeCell ref="AC16:AE16"/>
    <mergeCell ref="AC17:AE17"/>
    <mergeCell ref="AC15:AE15"/>
    <mergeCell ref="Z33:AB33"/>
    <mergeCell ref="Z31:AB31"/>
    <mergeCell ref="Z32:AB32"/>
    <mergeCell ref="AC32:AE32"/>
    <mergeCell ref="AC33:AE33"/>
    <mergeCell ref="R22:U22"/>
    <mergeCell ref="R25:U25"/>
    <mergeCell ref="R24:U24"/>
    <mergeCell ref="R23:U23"/>
    <mergeCell ref="AC24:AE24"/>
    <mergeCell ref="AC25:AE25"/>
    <mergeCell ref="AC22:AE22"/>
    <mergeCell ref="R18:U18"/>
    <mergeCell ref="R19:U19"/>
    <mergeCell ref="R20:U20"/>
    <mergeCell ref="R21:U21"/>
    <mergeCell ref="R29:U29"/>
    <mergeCell ref="R31:U31"/>
    <mergeCell ref="AC34:AE34"/>
    <mergeCell ref="AC23:AE23"/>
    <mergeCell ref="AC28:AE28"/>
    <mergeCell ref="AC30:AE30"/>
    <mergeCell ref="X18:Y18"/>
    <mergeCell ref="X19:Y19"/>
    <mergeCell ref="AC21:AE21"/>
    <mergeCell ref="Z23:AB23"/>
    <mergeCell ref="V20:W20"/>
    <mergeCell ref="V21:W21"/>
    <mergeCell ref="X20:Y20"/>
    <mergeCell ref="X21:Y21"/>
    <mergeCell ref="Z44:AB44"/>
    <mergeCell ref="AC40:AE40"/>
    <mergeCell ref="AC41:AE41"/>
    <mergeCell ref="AC42:AE42"/>
    <mergeCell ref="AC12:AE12"/>
    <mergeCell ref="AC14:AE14"/>
    <mergeCell ref="AC19:AE19"/>
    <mergeCell ref="AC20:AE20"/>
    <mergeCell ref="AC18:AE18"/>
    <mergeCell ref="AC13:AE13"/>
    <mergeCell ref="Z30:AB30"/>
    <mergeCell ref="Z26:AB26"/>
    <mergeCell ref="Z27:AB27"/>
    <mergeCell ref="Z18:AB18"/>
    <mergeCell ref="Z19:AB19"/>
    <mergeCell ref="Z20:AB20"/>
    <mergeCell ref="Z21:AB21"/>
    <mergeCell ref="Z29:AB29"/>
    <mergeCell ref="Z22:AB22"/>
    <mergeCell ref="Z24:AB24"/>
    <mergeCell ref="Z16:AB16"/>
    <mergeCell ref="Z15:AB15"/>
    <mergeCell ref="Z12:AB12"/>
    <mergeCell ref="Z14:AB14"/>
    <mergeCell ref="Z17:AB17"/>
    <mergeCell ref="X13:Y13"/>
    <mergeCell ref="X16:Y16"/>
    <mergeCell ref="X17:Y17"/>
    <mergeCell ref="X15:Y15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V17:W17"/>
    <mergeCell ref="V18:W18"/>
    <mergeCell ref="V38:W38"/>
    <mergeCell ref="V30:W30"/>
    <mergeCell ref="V29:W29"/>
    <mergeCell ref="V33:W33"/>
    <mergeCell ref="V34:W34"/>
    <mergeCell ref="V35:W35"/>
    <mergeCell ref="V36:W36"/>
    <mergeCell ref="V19:W19"/>
    <mergeCell ref="Z13:AB13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3"/>
  <dimension ref="A1:AU57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669</v>
      </c>
      <c r="AL2" s="222"/>
      <c r="AM2" s="222"/>
      <c r="AN2" s="222"/>
      <c r="AO2" s="222"/>
      <c r="AP2" s="221" t="s">
        <v>858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670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2010-03-31</v>
      </c>
      <c r="AL3" s="222"/>
      <c r="AM3" s="222"/>
      <c r="AN3" s="222"/>
      <c r="AO3" s="222"/>
      <c r="AP3" s="221" t="d">
        <v>2014-08-12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SUM(Z11:AB46)</f>
        <v>720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671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947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672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673</v>
      </c>
      <c r="AG7" s="10"/>
      <c r="AH7" s="10"/>
      <c r="AI7" s="10"/>
      <c r="AJ7" s="11"/>
      <c r="AK7" s="12" t="s">
        <v>506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681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329</v>
      </c>
      <c r="W8" s="10"/>
      <c r="X8" s="10"/>
      <c r="Y8" s="10"/>
      <c r="Z8" s="17"/>
      <c r="AA8" s="21"/>
      <c r="AB8" s="274">
        <f>(AB6*AB7)/1024/1024</f>
        <v>6866.4543914794922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COUNTA(B11:B105)</f>
        <v>32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674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675</v>
      </c>
      <c r="S10" s="104"/>
      <c r="T10" s="104"/>
      <c r="U10" s="105"/>
      <c r="V10" s="103" t="s">
        <v>676</v>
      </c>
      <c r="W10" s="105"/>
      <c r="X10" s="103" t="s">
        <v>59</v>
      </c>
      <c r="Y10" s="104"/>
      <c r="Z10" s="237" t="s">
        <v>677</v>
      </c>
      <c r="AA10" s="208"/>
      <c r="AB10" s="209"/>
      <c r="AC10" s="237" t="s">
        <v>678</v>
      </c>
      <c r="AD10" s="273"/>
      <c r="AE10" s="209"/>
      <c r="AF10" s="103" t="s">
        <v>679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980</v>
      </c>
      <c r="C11" s="31"/>
      <c r="D11" s="31"/>
      <c r="E11" s="31"/>
      <c r="F11" s="31"/>
      <c r="G11" s="32"/>
      <c r="H11" s="33" t="s">
        <v>682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/>
      <c r="W11" s="203"/>
      <c r="X11" s="264" t="s">
        <v>238</v>
      </c>
      <c r="Y11" s="266"/>
      <c r="Z11" s="236">
        <v>4</v>
      </c>
      <c r="AA11" s="202"/>
      <c r="AB11" s="203"/>
      <c r="AC11" s="264" t="s">
        <v>102</v>
      </c>
      <c r="AD11" s="267"/>
      <c r="AE11" s="268"/>
      <c r="AF11" s="34" t="s">
        <v>683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5" si="0">A11+1</f>
        <v>2</v>
      </c>
      <c r="B12" s="27" t="s">
        <v>768</v>
      </c>
      <c r="C12" s="31"/>
      <c r="D12" s="31"/>
      <c r="E12" s="31"/>
      <c r="F12" s="31"/>
      <c r="G12" s="32"/>
      <c r="H12" s="33" t="s">
        <v>691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 t="s">
        <v>102</v>
      </c>
      <c r="AD12" s="267"/>
      <c r="AE12" s="268"/>
      <c r="AF12" s="34" t="s">
        <v>767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856</v>
      </c>
      <c r="C13" s="31"/>
      <c r="D13" s="31"/>
      <c r="E13" s="31"/>
      <c r="F13" s="31"/>
      <c r="G13" s="32"/>
      <c r="H13" s="33" t="s">
        <v>855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95</v>
      </c>
      <c r="S13" s="202"/>
      <c r="T13" s="202"/>
      <c r="U13" s="203"/>
      <c r="V13" s="235"/>
      <c r="W13" s="203"/>
      <c r="X13" s="264" t="s">
        <v>238</v>
      </c>
      <c r="Y13" s="266"/>
      <c r="Z13" s="236">
        <v>4</v>
      </c>
      <c r="AA13" s="202"/>
      <c r="AB13" s="203"/>
      <c r="AC13" s="264" t="s">
        <v>102</v>
      </c>
      <c r="AD13" s="267"/>
      <c r="AE13" s="268"/>
      <c r="AF13" s="34" t="s">
        <v>857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932</v>
      </c>
      <c r="C14" s="31"/>
      <c r="D14" s="31"/>
      <c r="E14" s="31"/>
      <c r="F14" s="31"/>
      <c r="G14" s="32"/>
      <c r="H14" s="33" t="s">
        <v>933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95</v>
      </c>
      <c r="S14" s="202"/>
      <c r="T14" s="202"/>
      <c r="U14" s="203"/>
      <c r="V14" s="235"/>
      <c r="W14" s="203"/>
      <c r="X14" s="264" t="s">
        <v>238</v>
      </c>
      <c r="Y14" s="266"/>
      <c r="Z14" s="236">
        <v>4</v>
      </c>
      <c r="AA14" s="202"/>
      <c r="AB14" s="203"/>
      <c r="AC14" s="264" t="s">
        <v>102</v>
      </c>
      <c r="AD14" s="267"/>
      <c r="AE14" s="268"/>
      <c r="AF14" s="34" t="s">
        <v>927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925</v>
      </c>
      <c r="C15" s="31"/>
      <c r="D15" s="31"/>
      <c r="E15" s="31"/>
      <c r="F15" s="31"/>
      <c r="G15" s="32"/>
      <c r="H15" s="33" t="s">
        <v>926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64" t="s">
        <v>238</v>
      </c>
      <c r="Y15" s="266"/>
      <c r="Z15" s="236">
        <v>4</v>
      </c>
      <c r="AA15" s="202"/>
      <c r="AB15" s="203"/>
      <c r="AC15" s="264" t="s">
        <v>102</v>
      </c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934</v>
      </c>
      <c r="C16" s="31"/>
      <c r="D16" s="31"/>
      <c r="E16" s="31"/>
      <c r="F16" s="31"/>
      <c r="G16" s="32"/>
      <c r="H16" s="33" t="s">
        <v>937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69"/>
      <c r="T16" s="269"/>
      <c r="U16" s="270"/>
      <c r="V16" s="235"/>
      <c r="W16" s="203"/>
      <c r="X16" s="264" t="s">
        <v>238</v>
      </c>
      <c r="Y16" s="266"/>
      <c r="Z16" s="236">
        <v>4</v>
      </c>
      <c r="AA16" s="202"/>
      <c r="AB16" s="203"/>
      <c r="AC16" s="264" t="s">
        <v>102</v>
      </c>
      <c r="AD16" s="267"/>
      <c r="AE16" s="268"/>
      <c r="AF16" s="34" t="s">
        <v>941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962</v>
      </c>
      <c r="C17" s="31"/>
      <c r="D17" s="31"/>
      <c r="E17" s="31"/>
      <c r="F17" s="31"/>
      <c r="G17" s="32"/>
      <c r="H17" s="33" t="s">
        <v>938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95</v>
      </c>
      <c r="S17" s="269"/>
      <c r="T17" s="269"/>
      <c r="U17" s="270"/>
      <c r="V17" s="235"/>
      <c r="W17" s="203"/>
      <c r="X17" s="264" t="s">
        <v>238</v>
      </c>
      <c r="Y17" s="266"/>
      <c r="Z17" s="236">
        <v>4</v>
      </c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963</v>
      </c>
      <c r="C18" s="31"/>
      <c r="D18" s="31"/>
      <c r="E18" s="31"/>
      <c r="F18" s="31"/>
      <c r="G18" s="32"/>
      <c r="H18" s="33" t="s">
        <v>964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95</v>
      </c>
      <c r="S18" s="269"/>
      <c r="T18" s="269"/>
      <c r="U18" s="270"/>
      <c r="V18" s="235"/>
      <c r="W18" s="203"/>
      <c r="X18" s="264" t="s">
        <v>238</v>
      </c>
      <c r="Y18" s="266"/>
      <c r="Z18" s="236">
        <v>4</v>
      </c>
      <c r="AA18" s="202"/>
      <c r="AB18" s="203"/>
      <c r="AC18" s="264" t="s">
        <v>96</v>
      </c>
      <c r="AD18" s="267"/>
      <c r="AE18" s="268"/>
      <c r="AF18" s="34" t="s">
        <v>941</v>
      </c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935</v>
      </c>
      <c r="C19" s="31"/>
      <c r="D19" s="31"/>
      <c r="E19" s="31"/>
      <c r="F19" s="31"/>
      <c r="G19" s="32"/>
      <c r="H19" s="33" t="s">
        <v>939</v>
      </c>
      <c r="I19" s="31"/>
      <c r="J19" s="31"/>
      <c r="K19" s="31"/>
      <c r="L19" s="31"/>
      <c r="M19" s="31"/>
      <c r="N19" s="31"/>
      <c r="O19" s="31"/>
      <c r="P19" s="31"/>
      <c r="Q19" s="32"/>
      <c r="R19" s="235" t="s">
        <v>95</v>
      </c>
      <c r="S19" s="269"/>
      <c r="T19" s="269"/>
      <c r="U19" s="270"/>
      <c r="V19" s="235"/>
      <c r="W19" s="203"/>
      <c r="X19" s="264" t="s">
        <v>238</v>
      </c>
      <c r="Y19" s="266"/>
      <c r="Z19" s="236">
        <v>4</v>
      </c>
      <c r="AA19" s="202"/>
      <c r="AB19" s="203"/>
      <c r="AC19" s="264" t="s">
        <v>102</v>
      </c>
      <c r="AD19" s="267"/>
      <c r="AE19" s="268"/>
      <c r="AF19" s="34" t="s">
        <v>942</v>
      </c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  <c r="AU19" s="79"/>
    </row>
    <row r="20" spans="1:47" ht="13.5" x14ac:dyDescent="0.15">
      <c r="A20" s="30">
        <f t="shared" si="0"/>
        <v>10</v>
      </c>
      <c r="B20" s="27" t="s">
        <v>936</v>
      </c>
      <c r="C20" s="31"/>
      <c r="D20" s="31"/>
      <c r="E20" s="31"/>
      <c r="F20" s="31"/>
      <c r="G20" s="32"/>
      <c r="H20" s="33" t="s">
        <v>940</v>
      </c>
      <c r="I20" s="31"/>
      <c r="J20" s="31"/>
      <c r="K20" s="31"/>
      <c r="L20" s="31"/>
      <c r="M20" s="31"/>
      <c r="N20" s="31"/>
      <c r="O20" s="31"/>
      <c r="P20" s="31"/>
      <c r="Q20" s="32"/>
      <c r="R20" s="235" t="s">
        <v>95</v>
      </c>
      <c r="S20" s="269"/>
      <c r="T20" s="269"/>
      <c r="U20" s="270"/>
      <c r="V20" s="235"/>
      <c r="W20" s="203"/>
      <c r="X20" s="264" t="s">
        <v>238</v>
      </c>
      <c r="Y20" s="266"/>
      <c r="Z20" s="236">
        <v>4</v>
      </c>
      <c r="AA20" s="202"/>
      <c r="AB20" s="203"/>
      <c r="AC20" s="264" t="s">
        <v>102</v>
      </c>
      <c r="AD20" s="267"/>
      <c r="AE20" s="268"/>
      <c r="AF20" s="34" t="s">
        <v>943</v>
      </c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ht="13.5" x14ac:dyDescent="0.15">
      <c r="A21" s="30">
        <f t="shared" si="0"/>
        <v>11</v>
      </c>
      <c r="B21" s="27" t="s">
        <v>948</v>
      </c>
      <c r="C21" s="31"/>
      <c r="D21" s="31"/>
      <c r="E21" s="31"/>
      <c r="F21" s="31"/>
      <c r="G21" s="32"/>
      <c r="H21" s="33" t="s">
        <v>265</v>
      </c>
      <c r="I21" s="31"/>
      <c r="J21" s="31"/>
      <c r="K21" s="31"/>
      <c r="L21" s="31"/>
      <c r="M21" s="31"/>
      <c r="N21" s="31"/>
      <c r="O21" s="31"/>
      <c r="P21" s="31"/>
      <c r="Q21" s="32"/>
      <c r="R21" s="235" t="s">
        <v>97</v>
      </c>
      <c r="S21" s="202"/>
      <c r="T21" s="202"/>
      <c r="U21" s="203"/>
      <c r="V21" s="235"/>
      <c r="W21" s="203"/>
      <c r="X21" s="235">
        <v>100</v>
      </c>
      <c r="Y21" s="203"/>
      <c r="Z21" s="236">
        <v>300</v>
      </c>
      <c r="AA21" s="202"/>
      <c r="AB21" s="203"/>
      <c r="AC21" s="264"/>
      <c r="AD21" s="267"/>
      <c r="AE21" s="268"/>
      <c r="AF21" s="34" t="s">
        <v>266</v>
      </c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</row>
    <row r="22" spans="1:47" s="125" customFormat="1" ht="13.5" customHeight="1" x14ac:dyDescent="0.15">
      <c r="A22" s="30">
        <f t="shared" si="0"/>
        <v>12</v>
      </c>
      <c r="B22" s="27" t="s">
        <v>949</v>
      </c>
      <c r="C22" s="31"/>
      <c r="D22" s="31"/>
      <c r="E22" s="31"/>
      <c r="F22" s="31"/>
      <c r="G22" s="32"/>
      <c r="H22" s="33" t="s">
        <v>281</v>
      </c>
      <c r="I22" s="31"/>
      <c r="J22" s="31"/>
      <c r="K22" s="31"/>
      <c r="L22" s="31"/>
      <c r="M22" s="31"/>
      <c r="N22" s="31"/>
      <c r="O22" s="31"/>
      <c r="P22" s="31"/>
      <c r="Q22" s="32"/>
      <c r="R22" s="235" t="s">
        <v>95</v>
      </c>
      <c r="S22" s="202"/>
      <c r="T22" s="202"/>
      <c r="U22" s="203"/>
      <c r="V22" s="235"/>
      <c r="W22" s="203"/>
      <c r="X22" s="264" t="s">
        <v>238</v>
      </c>
      <c r="Y22" s="266"/>
      <c r="Z22" s="236">
        <v>4</v>
      </c>
      <c r="AA22" s="202"/>
      <c r="AB22" s="203"/>
      <c r="AC22" s="264"/>
      <c r="AD22" s="267"/>
      <c r="AE22" s="268"/>
      <c r="AF22" s="34" t="s">
        <v>280</v>
      </c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24"/>
    </row>
    <row r="23" spans="1:47" s="125" customFormat="1" ht="13.5" customHeight="1" x14ac:dyDescent="0.15">
      <c r="A23" s="30">
        <f t="shared" si="0"/>
        <v>13</v>
      </c>
      <c r="B23" s="27" t="s">
        <v>950</v>
      </c>
      <c r="C23" s="31"/>
      <c r="D23" s="31"/>
      <c r="E23" s="31"/>
      <c r="F23" s="31"/>
      <c r="G23" s="32"/>
      <c r="H23" s="33" t="s">
        <v>274</v>
      </c>
      <c r="I23" s="31"/>
      <c r="J23" s="31"/>
      <c r="K23" s="31"/>
      <c r="L23" s="31"/>
      <c r="M23" s="31"/>
      <c r="N23" s="31"/>
      <c r="O23" s="31"/>
      <c r="P23" s="31"/>
      <c r="Q23" s="32"/>
      <c r="R23" s="235" t="s">
        <v>95</v>
      </c>
      <c r="S23" s="202"/>
      <c r="T23" s="202"/>
      <c r="U23" s="203"/>
      <c r="V23" s="71"/>
      <c r="W23" s="70"/>
      <c r="X23" s="264" t="s">
        <v>238</v>
      </c>
      <c r="Y23" s="266"/>
      <c r="Z23" s="236">
        <v>4</v>
      </c>
      <c r="AA23" s="202"/>
      <c r="AB23" s="203"/>
      <c r="AC23" s="264"/>
      <c r="AD23" s="267"/>
      <c r="AE23" s="268"/>
      <c r="AF23" s="34" t="s">
        <v>276</v>
      </c>
      <c r="AG23" s="35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3"/>
      <c r="AU23" s="131"/>
    </row>
    <row r="24" spans="1:47" s="125" customFormat="1" ht="13.5" customHeight="1" x14ac:dyDescent="0.15">
      <c r="A24" s="30">
        <f t="shared" si="0"/>
        <v>14</v>
      </c>
      <c r="B24" s="27" t="s">
        <v>951</v>
      </c>
      <c r="C24" s="127"/>
      <c r="D24" s="127"/>
      <c r="E24" s="127"/>
      <c r="F24" s="127"/>
      <c r="G24" s="128"/>
      <c r="H24" s="33" t="s">
        <v>290</v>
      </c>
      <c r="I24" s="127"/>
      <c r="J24" s="127"/>
      <c r="K24" s="127"/>
      <c r="L24" s="127"/>
      <c r="M24" s="127"/>
      <c r="N24" s="127"/>
      <c r="O24" s="127"/>
      <c r="P24" s="127"/>
      <c r="Q24" s="128"/>
      <c r="R24" s="235" t="s">
        <v>97</v>
      </c>
      <c r="S24" s="269"/>
      <c r="T24" s="269"/>
      <c r="U24" s="270"/>
      <c r="V24" s="235"/>
      <c r="W24" s="270"/>
      <c r="X24" s="235">
        <v>100</v>
      </c>
      <c r="Y24" s="270"/>
      <c r="Z24" s="236">
        <v>300</v>
      </c>
      <c r="AA24" s="271"/>
      <c r="AB24" s="272"/>
      <c r="AC24" s="264"/>
      <c r="AD24" s="265"/>
      <c r="AE24" s="266"/>
      <c r="AF24" s="34" t="s">
        <v>295</v>
      </c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s="125" customFormat="1" ht="13.5" customHeight="1" x14ac:dyDescent="0.15">
      <c r="A25" s="30">
        <f t="shared" si="0"/>
        <v>15</v>
      </c>
      <c r="B25" s="27" t="s">
        <v>952</v>
      </c>
      <c r="C25" s="127"/>
      <c r="D25" s="127"/>
      <c r="E25" s="127"/>
      <c r="F25" s="127"/>
      <c r="G25" s="128"/>
      <c r="H25" s="33" t="s">
        <v>291</v>
      </c>
      <c r="I25" s="127"/>
      <c r="J25" s="127"/>
      <c r="K25" s="127"/>
      <c r="L25" s="127"/>
      <c r="M25" s="127"/>
      <c r="N25" s="127"/>
      <c r="O25" s="127"/>
      <c r="P25" s="127"/>
      <c r="Q25" s="128"/>
      <c r="R25" s="235" t="s">
        <v>95</v>
      </c>
      <c r="S25" s="202"/>
      <c r="T25" s="202"/>
      <c r="U25" s="203"/>
      <c r="V25" s="235"/>
      <c r="W25" s="203"/>
      <c r="X25" s="264" t="s">
        <v>238</v>
      </c>
      <c r="Y25" s="266"/>
      <c r="Z25" s="236">
        <v>4</v>
      </c>
      <c r="AA25" s="202"/>
      <c r="AB25" s="203"/>
      <c r="AC25" s="264"/>
      <c r="AD25" s="267"/>
      <c r="AE25" s="268"/>
      <c r="AF25" s="34" t="s">
        <v>296</v>
      </c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  <c r="AU25" s="131"/>
    </row>
    <row r="26" spans="1:47" s="125" customFormat="1" ht="13.5" customHeight="1" x14ac:dyDescent="0.15">
      <c r="A26" s="30">
        <f t="shared" si="0"/>
        <v>16</v>
      </c>
      <c r="B26" s="27" t="s">
        <v>953</v>
      </c>
      <c r="C26" s="31"/>
      <c r="D26" s="31"/>
      <c r="E26" s="31"/>
      <c r="F26" s="31"/>
      <c r="G26" s="32"/>
      <c r="H26" s="33" t="s">
        <v>294</v>
      </c>
      <c r="I26" s="31"/>
      <c r="J26" s="31"/>
      <c r="K26" s="31"/>
      <c r="L26" s="31"/>
      <c r="M26" s="31"/>
      <c r="N26" s="31"/>
      <c r="O26" s="31"/>
      <c r="P26" s="31"/>
      <c r="Q26" s="32"/>
      <c r="R26" s="235" t="s">
        <v>95</v>
      </c>
      <c r="S26" s="202"/>
      <c r="T26" s="202"/>
      <c r="U26" s="203"/>
      <c r="V26" s="235"/>
      <c r="W26" s="203"/>
      <c r="X26" s="264" t="s">
        <v>238</v>
      </c>
      <c r="Y26" s="266"/>
      <c r="Z26" s="236">
        <v>4</v>
      </c>
      <c r="AA26" s="202"/>
      <c r="AB26" s="203"/>
      <c r="AC26" s="264"/>
      <c r="AD26" s="267"/>
      <c r="AE26" s="268"/>
      <c r="AF26" s="34" t="s">
        <v>276</v>
      </c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  <c r="AU26" s="131"/>
    </row>
    <row r="27" spans="1:47" ht="13.5" x14ac:dyDescent="0.15">
      <c r="A27" s="30">
        <f t="shared" si="0"/>
        <v>17</v>
      </c>
      <c r="B27" s="27" t="s">
        <v>977</v>
      </c>
      <c r="C27" s="127"/>
      <c r="D27" s="127"/>
      <c r="E27" s="127"/>
      <c r="F27" s="127"/>
      <c r="G27" s="128"/>
      <c r="H27" s="33" t="s">
        <v>968</v>
      </c>
      <c r="I27" s="127"/>
      <c r="J27" s="127"/>
      <c r="K27" s="127"/>
      <c r="L27" s="127"/>
      <c r="M27" s="127"/>
      <c r="N27" s="127"/>
      <c r="O27" s="127"/>
      <c r="P27" s="127"/>
      <c r="Q27" s="128"/>
      <c r="R27" s="235" t="s">
        <v>95</v>
      </c>
      <c r="S27" s="202"/>
      <c r="T27" s="202"/>
      <c r="U27" s="203"/>
      <c r="V27" s="129"/>
      <c r="W27" s="130"/>
      <c r="X27" s="264" t="s">
        <v>238</v>
      </c>
      <c r="Y27" s="266"/>
      <c r="Z27" s="236">
        <v>4</v>
      </c>
      <c r="AA27" s="202"/>
      <c r="AB27" s="203"/>
      <c r="AC27" s="264" t="s">
        <v>96</v>
      </c>
      <c r="AD27" s="267"/>
      <c r="AE27" s="268"/>
      <c r="AF27" s="34" t="s">
        <v>970</v>
      </c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 t="s">
        <v>978</v>
      </c>
      <c r="C28" s="127"/>
      <c r="D28" s="127"/>
      <c r="E28" s="127"/>
      <c r="F28" s="127"/>
      <c r="G28" s="128"/>
      <c r="H28" s="33" t="s">
        <v>971</v>
      </c>
      <c r="I28" s="127"/>
      <c r="J28" s="127"/>
      <c r="K28" s="127"/>
      <c r="L28" s="127"/>
      <c r="M28" s="127"/>
      <c r="N28" s="127"/>
      <c r="O28" s="127"/>
      <c r="P28" s="127"/>
      <c r="Q28" s="128"/>
      <c r="R28" s="235" t="s">
        <v>95</v>
      </c>
      <c r="S28" s="202"/>
      <c r="T28" s="202"/>
      <c r="U28" s="203"/>
      <c r="V28" s="129"/>
      <c r="W28" s="130"/>
      <c r="X28" s="264" t="s">
        <v>238</v>
      </c>
      <c r="Y28" s="266"/>
      <c r="Z28" s="236">
        <v>4</v>
      </c>
      <c r="AA28" s="202"/>
      <c r="AB28" s="203"/>
      <c r="AC28" s="264" t="s">
        <v>96</v>
      </c>
      <c r="AD28" s="267"/>
      <c r="AE28" s="268"/>
      <c r="AF28" s="34" t="s">
        <v>970</v>
      </c>
      <c r="AG28" s="35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3"/>
    </row>
    <row r="29" spans="1:47" ht="13.5" x14ac:dyDescent="0.15">
      <c r="A29" s="30">
        <f t="shared" si="0"/>
        <v>19</v>
      </c>
      <c r="B29" s="27" t="s">
        <v>981</v>
      </c>
      <c r="C29" s="127"/>
      <c r="D29" s="127"/>
      <c r="E29" s="127"/>
      <c r="F29" s="127"/>
      <c r="G29" s="128"/>
      <c r="H29" s="33" t="s">
        <v>973</v>
      </c>
      <c r="I29" s="127"/>
      <c r="J29" s="127"/>
      <c r="K29" s="127"/>
      <c r="L29" s="127"/>
      <c r="M29" s="127"/>
      <c r="N29" s="127"/>
      <c r="O29" s="127"/>
      <c r="P29" s="127"/>
      <c r="Q29" s="128"/>
      <c r="R29" s="235" t="s">
        <v>95</v>
      </c>
      <c r="S29" s="202"/>
      <c r="T29" s="202"/>
      <c r="U29" s="203"/>
      <c r="V29" s="129"/>
      <c r="W29" s="130"/>
      <c r="X29" s="264" t="s">
        <v>238</v>
      </c>
      <c r="Y29" s="266"/>
      <c r="Z29" s="236">
        <v>4</v>
      </c>
      <c r="AA29" s="202"/>
      <c r="AB29" s="203"/>
      <c r="AC29" s="264" t="s">
        <v>96</v>
      </c>
      <c r="AD29" s="267"/>
      <c r="AE29" s="268"/>
      <c r="AF29" s="34" t="s">
        <v>1245</v>
      </c>
      <c r="AG29" s="35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3"/>
    </row>
    <row r="30" spans="1:47" ht="13.5" x14ac:dyDescent="0.15">
      <c r="A30" s="30">
        <f t="shared" si="0"/>
        <v>20</v>
      </c>
      <c r="B30" s="27" t="s">
        <v>979</v>
      </c>
      <c r="C30" s="31"/>
      <c r="D30" s="31"/>
      <c r="E30" s="31"/>
      <c r="F30" s="31"/>
      <c r="G30" s="32"/>
      <c r="H30" s="33" t="s">
        <v>975</v>
      </c>
      <c r="I30" s="31"/>
      <c r="J30" s="31"/>
      <c r="K30" s="31"/>
      <c r="L30" s="31"/>
      <c r="M30" s="31"/>
      <c r="N30" s="31"/>
      <c r="O30" s="31"/>
      <c r="P30" s="31"/>
      <c r="Q30" s="32"/>
      <c r="R30" s="235" t="s">
        <v>95</v>
      </c>
      <c r="S30" s="202"/>
      <c r="T30" s="202"/>
      <c r="U30" s="203"/>
      <c r="V30" s="235"/>
      <c r="W30" s="203"/>
      <c r="X30" s="264" t="s">
        <v>238</v>
      </c>
      <c r="Y30" s="266"/>
      <c r="Z30" s="236">
        <v>4</v>
      </c>
      <c r="AA30" s="202"/>
      <c r="AB30" s="203"/>
      <c r="AC30" s="264" t="s">
        <v>96</v>
      </c>
      <c r="AD30" s="267"/>
      <c r="AE30" s="268"/>
      <c r="AF30" s="34" t="s">
        <v>1246</v>
      </c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7" ht="13.5" x14ac:dyDescent="0.15">
      <c r="A31" s="30">
        <f t="shared" si="0"/>
        <v>21</v>
      </c>
      <c r="B31" s="27" t="s">
        <v>1019</v>
      </c>
      <c r="C31" s="31"/>
      <c r="D31" s="31"/>
      <c r="E31" s="31"/>
      <c r="F31" s="31"/>
      <c r="G31" s="32"/>
      <c r="H31" s="33" t="s">
        <v>1020</v>
      </c>
      <c r="I31" s="31"/>
      <c r="J31" s="31"/>
      <c r="K31" s="31"/>
      <c r="L31" s="31"/>
      <c r="M31" s="31"/>
      <c r="N31" s="31"/>
      <c r="O31" s="31"/>
      <c r="P31" s="31"/>
      <c r="Q31" s="32"/>
      <c r="R31" s="235" t="s">
        <v>95</v>
      </c>
      <c r="S31" s="202"/>
      <c r="T31" s="202"/>
      <c r="U31" s="203"/>
      <c r="V31" s="235"/>
      <c r="W31" s="203"/>
      <c r="X31" s="264" t="s">
        <v>238</v>
      </c>
      <c r="Y31" s="266"/>
      <c r="Z31" s="236">
        <v>4</v>
      </c>
      <c r="AA31" s="202"/>
      <c r="AB31" s="203"/>
      <c r="AC31" s="264" t="s">
        <v>96</v>
      </c>
      <c r="AD31" s="267"/>
      <c r="AE31" s="268"/>
      <c r="AF31" s="34" t="s">
        <v>941</v>
      </c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  <c r="AU31" s="79"/>
    </row>
    <row r="32" spans="1:47" ht="13.5" x14ac:dyDescent="0.15">
      <c r="A32" s="30">
        <f t="shared" si="0"/>
        <v>22</v>
      </c>
      <c r="B32" s="27" t="s">
        <v>1021</v>
      </c>
      <c r="C32" s="31"/>
      <c r="D32" s="31"/>
      <c r="E32" s="31"/>
      <c r="F32" s="31"/>
      <c r="G32" s="32"/>
      <c r="H32" s="33" t="s">
        <v>1022</v>
      </c>
      <c r="I32" s="31"/>
      <c r="J32" s="31"/>
      <c r="K32" s="31"/>
      <c r="L32" s="31"/>
      <c r="M32" s="31"/>
      <c r="N32" s="31"/>
      <c r="O32" s="31"/>
      <c r="P32" s="31"/>
      <c r="Q32" s="32"/>
      <c r="R32" s="235" t="s">
        <v>95</v>
      </c>
      <c r="S32" s="202"/>
      <c r="T32" s="202"/>
      <c r="U32" s="203"/>
      <c r="V32" s="235"/>
      <c r="W32" s="203"/>
      <c r="X32" s="264" t="s">
        <v>238</v>
      </c>
      <c r="Y32" s="266"/>
      <c r="Z32" s="236">
        <v>4</v>
      </c>
      <c r="AA32" s="202"/>
      <c r="AB32" s="203"/>
      <c r="AC32" s="276"/>
      <c r="AD32" s="267"/>
      <c r="AE32" s="268"/>
      <c r="AF32" s="34" t="s">
        <v>1023</v>
      </c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 t="s">
        <v>1034</v>
      </c>
      <c r="C33" s="31"/>
      <c r="D33" s="31"/>
      <c r="E33" s="31"/>
      <c r="F33" s="31"/>
      <c r="G33" s="32"/>
      <c r="H33" s="33" t="s">
        <v>1035</v>
      </c>
      <c r="I33" s="31"/>
      <c r="J33" s="31"/>
      <c r="K33" s="31"/>
      <c r="L33" s="31"/>
      <c r="M33" s="31"/>
      <c r="N33" s="31"/>
      <c r="O33" s="31"/>
      <c r="P33" s="31"/>
      <c r="Q33" s="32"/>
      <c r="R33" s="235" t="s">
        <v>95</v>
      </c>
      <c r="S33" s="202"/>
      <c r="T33" s="202"/>
      <c r="U33" s="203"/>
      <c r="V33" s="235"/>
      <c r="W33" s="203"/>
      <c r="X33" s="264" t="s">
        <v>238</v>
      </c>
      <c r="Y33" s="266"/>
      <c r="Z33" s="236">
        <v>4</v>
      </c>
      <c r="AA33" s="202"/>
      <c r="AB33" s="203"/>
      <c r="AC33" s="264" t="s">
        <v>96</v>
      </c>
      <c r="AD33" s="267"/>
      <c r="AE33" s="268"/>
      <c r="AF33" s="34" t="s">
        <v>1061</v>
      </c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 t="s">
        <v>1065</v>
      </c>
      <c r="C34" s="31"/>
      <c r="D34" s="31"/>
      <c r="E34" s="31"/>
      <c r="F34" s="31"/>
      <c r="G34" s="32"/>
      <c r="H34" s="33" t="s">
        <v>1062</v>
      </c>
      <c r="I34" s="31"/>
      <c r="J34" s="31"/>
      <c r="K34" s="31"/>
      <c r="L34" s="31"/>
      <c r="M34" s="31"/>
      <c r="N34" s="31"/>
      <c r="O34" s="31"/>
      <c r="P34" s="31"/>
      <c r="Q34" s="32"/>
      <c r="R34" s="235" t="s">
        <v>95</v>
      </c>
      <c r="S34" s="202"/>
      <c r="T34" s="202"/>
      <c r="U34" s="203"/>
      <c r="V34" s="235"/>
      <c r="W34" s="203"/>
      <c r="X34" s="264" t="s">
        <v>238</v>
      </c>
      <c r="Y34" s="266"/>
      <c r="Z34" s="236">
        <v>4</v>
      </c>
      <c r="AA34" s="202"/>
      <c r="AB34" s="203"/>
      <c r="AC34" s="264" t="s">
        <v>96</v>
      </c>
      <c r="AD34" s="267"/>
      <c r="AE34" s="268"/>
      <c r="AF34" s="34" t="s">
        <v>1064</v>
      </c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 t="s">
        <v>1066</v>
      </c>
      <c r="C35" s="31"/>
      <c r="D35" s="31"/>
      <c r="E35" s="31"/>
      <c r="F35" s="31"/>
      <c r="G35" s="32"/>
      <c r="H35" s="33" t="s">
        <v>1063</v>
      </c>
      <c r="I35" s="31"/>
      <c r="J35" s="31"/>
      <c r="K35" s="31"/>
      <c r="L35" s="31"/>
      <c r="M35" s="31"/>
      <c r="N35" s="31"/>
      <c r="O35" s="31"/>
      <c r="P35" s="31"/>
      <c r="Q35" s="32"/>
      <c r="R35" s="235" t="s">
        <v>95</v>
      </c>
      <c r="S35" s="202"/>
      <c r="T35" s="202"/>
      <c r="U35" s="203"/>
      <c r="V35" s="235"/>
      <c r="W35" s="203"/>
      <c r="X35" s="264" t="s">
        <v>238</v>
      </c>
      <c r="Y35" s="266"/>
      <c r="Z35" s="236">
        <v>4</v>
      </c>
      <c r="AA35" s="202"/>
      <c r="AB35" s="203"/>
      <c r="AC35" s="264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 t="s">
        <v>1107</v>
      </c>
      <c r="C36" s="31"/>
      <c r="D36" s="31"/>
      <c r="E36" s="31"/>
      <c r="F36" s="31"/>
      <c r="G36" s="32"/>
      <c r="H36" s="33" t="s">
        <v>1109</v>
      </c>
      <c r="I36" s="31"/>
      <c r="J36" s="31"/>
      <c r="K36" s="31"/>
      <c r="L36" s="31"/>
      <c r="M36" s="31"/>
      <c r="N36" s="31"/>
      <c r="O36" s="31"/>
      <c r="P36" s="31"/>
      <c r="Q36" s="32"/>
      <c r="R36" s="235" t="s">
        <v>95</v>
      </c>
      <c r="S36" s="202"/>
      <c r="T36" s="202"/>
      <c r="U36" s="203"/>
      <c r="V36" s="235"/>
      <c r="W36" s="203"/>
      <c r="X36" s="264" t="s">
        <v>238</v>
      </c>
      <c r="Y36" s="266"/>
      <c r="Z36" s="236">
        <v>4</v>
      </c>
      <c r="AA36" s="202"/>
      <c r="AB36" s="203"/>
      <c r="AC36" s="264" t="s">
        <v>96</v>
      </c>
      <c r="AD36" s="267"/>
      <c r="AE36" s="268"/>
      <c r="AF36" s="34" t="s">
        <v>1111</v>
      </c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 t="s">
        <v>1108</v>
      </c>
      <c r="C37" s="31"/>
      <c r="D37" s="31"/>
      <c r="E37" s="31"/>
      <c r="F37" s="31"/>
      <c r="G37" s="32"/>
      <c r="H37" s="33" t="s">
        <v>1110</v>
      </c>
      <c r="I37" s="31"/>
      <c r="J37" s="31"/>
      <c r="K37" s="31"/>
      <c r="L37" s="31"/>
      <c r="M37" s="31"/>
      <c r="N37" s="31"/>
      <c r="O37" s="31"/>
      <c r="P37" s="31"/>
      <c r="Q37" s="32"/>
      <c r="R37" s="235" t="s">
        <v>95</v>
      </c>
      <c r="S37" s="202"/>
      <c r="T37" s="202"/>
      <c r="U37" s="203"/>
      <c r="V37" s="235"/>
      <c r="W37" s="203"/>
      <c r="X37" s="264" t="s">
        <v>238</v>
      </c>
      <c r="Y37" s="266"/>
      <c r="Z37" s="236">
        <v>4</v>
      </c>
      <c r="AA37" s="202"/>
      <c r="AB37" s="203"/>
      <c r="AC37" s="276"/>
      <c r="AD37" s="267"/>
      <c r="AE37" s="268"/>
      <c r="AF37" s="34" t="s">
        <v>1112</v>
      </c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 t="s">
        <v>1113</v>
      </c>
      <c r="C38" s="31"/>
      <c r="D38" s="31"/>
      <c r="E38" s="31"/>
      <c r="F38" s="31"/>
      <c r="G38" s="32"/>
      <c r="H38" s="33" t="s">
        <v>1115</v>
      </c>
      <c r="I38" s="31"/>
      <c r="J38" s="31"/>
      <c r="K38" s="31"/>
      <c r="L38" s="31"/>
      <c r="M38" s="31"/>
      <c r="N38" s="31"/>
      <c r="O38" s="31"/>
      <c r="P38" s="31"/>
      <c r="Q38" s="32"/>
      <c r="R38" s="235" t="s">
        <v>95</v>
      </c>
      <c r="S38" s="202"/>
      <c r="T38" s="202"/>
      <c r="U38" s="203"/>
      <c r="V38" s="235"/>
      <c r="W38" s="203"/>
      <c r="X38" s="264" t="s">
        <v>238</v>
      </c>
      <c r="Y38" s="266"/>
      <c r="Z38" s="236">
        <v>4</v>
      </c>
      <c r="AA38" s="202"/>
      <c r="AB38" s="203"/>
      <c r="AC38" s="264" t="s">
        <v>96</v>
      </c>
      <c r="AD38" s="267"/>
      <c r="AE38" s="268"/>
      <c r="AF38" s="34" t="s">
        <v>1114</v>
      </c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 t="s">
        <v>1134</v>
      </c>
      <c r="C39" s="31"/>
      <c r="D39" s="31"/>
      <c r="E39" s="31"/>
      <c r="F39" s="31"/>
      <c r="G39" s="32"/>
      <c r="H39" s="33" t="s">
        <v>1135</v>
      </c>
      <c r="I39" s="31"/>
      <c r="J39" s="31"/>
      <c r="K39" s="31"/>
      <c r="L39" s="31"/>
      <c r="M39" s="31"/>
      <c r="N39" s="31"/>
      <c r="O39" s="31"/>
      <c r="P39" s="31"/>
      <c r="Q39" s="32"/>
      <c r="R39" s="235" t="s">
        <v>95</v>
      </c>
      <c r="S39" s="202"/>
      <c r="T39" s="202"/>
      <c r="U39" s="203"/>
      <c r="V39" s="235"/>
      <c r="W39" s="203"/>
      <c r="X39" s="264" t="s">
        <v>238</v>
      </c>
      <c r="Y39" s="266"/>
      <c r="Z39" s="236">
        <v>4</v>
      </c>
      <c r="AA39" s="202"/>
      <c r="AB39" s="203"/>
      <c r="AC39" s="264" t="s">
        <v>96</v>
      </c>
      <c r="AD39" s="267"/>
      <c r="AE39" s="268"/>
      <c r="AF39" s="34" t="s">
        <v>1114</v>
      </c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 t="s">
        <v>1233</v>
      </c>
      <c r="C40" s="31"/>
      <c r="D40" s="31"/>
      <c r="E40" s="31"/>
      <c r="F40" s="31"/>
      <c r="G40" s="32"/>
      <c r="H40" s="33" t="s">
        <v>1236</v>
      </c>
      <c r="I40" s="31"/>
      <c r="J40" s="31"/>
      <c r="K40" s="31"/>
      <c r="L40" s="31"/>
      <c r="M40" s="31"/>
      <c r="N40" s="31"/>
      <c r="O40" s="31"/>
      <c r="P40" s="31"/>
      <c r="Q40" s="32"/>
      <c r="R40" s="235" t="s">
        <v>95</v>
      </c>
      <c r="S40" s="202"/>
      <c r="T40" s="202"/>
      <c r="U40" s="203"/>
      <c r="V40" s="235"/>
      <c r="W40" s="203"/>
      <c r="X40" s="264" t="s">
        <v>238</v>
      </c>
      <c r="Y40" s="266"/>
      <c r="Z40" s="236">
        <v>4</v>
      </c>
      <c r="AA40" s="202"/>
      <c r="AB40" s="203"/>
      <c r="AC40" s="264"/>
      <c r="AD40" s="267"/>
      <c r="AE40" s="268"/>
      <c r="AF40" s="34" t="s">
        <v>1241</v>
      </c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 t="s">
        <v>1242</v>
      </c>
      <c r="AR40" s="35"/>
      <c r="AS40" s="35"/>
      <c r="AT40" s="36"/>
    </row>
    <row r="41" spans="1:46" ht="13.5" x14ac:dyDescent="0.15">
      <c r="A41" s="30">
        <f t="shared" si="0"/>
        <v>31</v>
      </c>
      <c r="B41" s="27" t="s">
        <v>1234</v>
      </c>
      <c r="C41" s="31"/>
      <c r="D41" s="31"/>
      <c r="E41" s="31"/>
      <c r="F41" s="31"/>
      <c r="G41" s="32"/>
      <c r="H41" s="33" t="s">
        <v>1235</v>
      </c>
      <c r="I41" s="31"/>
      <c r="J41" s="31"/>
      <c r="K41" s="31"/>
      <c r="L41" s="31"/>
      <c r="M41" s="31"/>
      <c r="N41" s="31"/>
      <c r="O41" s="31"/>
      <c r="P41" s="31"/>
      <c r="Q41" s="32"/>
      <c r="R41" s="235" t="s">
        <v>95</v>
      </c>
      <c r="S41" s="202"/>
      <c r="T41" s="202"/>
      <c r="U41" s="203"/>
      <c r="V41" s="235"/>
      <c r="W41" s="203"/>
      <c r="X41" s="264" t="s">
        <v>238</v>
      </c>
      <c r="Y41" s="266"/>
      <c r="Z41" s="236">
        <v>4</v>
      </c>
      <c r="AA41" s="202"/>
      <c r="AB41" s="203"/>
      <c r="AC41" s="264"/>
      <c r="AD41" s="267"/>
      <c r="AE41" s="268"/>
      <c r="AF41" s="34" t="s">
        <v>1243</v>
      </c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 t="s">
        <v>1244</v>
      </c>
      <c r="AR41" s="35"/>
      <c r="AS41" s="35"/>
      <c r="AT41" s="36"/>
    </row>
    <row r="42" spans="1:46" ht="13.5" x14ac:dyDescent="0.15">
      <c r="A42" s="30">
        <f t="shared" si="0"/>
        <v>32</v>
      </c>
      <c r="B42" s="27" t="s">
        <v>1346</v>
      </c>
      <c r="C42" s="31"/>
      <c r="D42" s="31"/>
      <c r="E42" s="31"/>
      <c r="F42" s="31"/>
      <c r="G42" s="32"/>
      <c r="H42" s="33" t="s">
        <v>1347</v>
      </c>
      <c r="I42" s="31"/>
      <c r="J42" s="31"/>
      <c r="K42" s="31"/>
      <c r="L42" s="31"/>
      <c r="M42" s="31"/>
      <c r="N42" s="31"/>
      <c r="O42" s="31"/>
      <c r="P42" s="31"/>
      <c r="Q42" s="32"/>
      <c r="R42" s="235" t="s">
        <v>1348</v>
      </c>
      <c r="S42" s="269"/>
      <c r="T42" s="269"/>
      <c r="U42" s="270"/>
      <c r="V42" s="235"/>
      <c r="W42" s="203"/>
      <c r="X42" s="297" t="s">
        <v>1349</v>
      </c>
      <c r="Y42" s="299"/>
      <c r="Z42" s="236">
        <v>4</v>
      </c>
      <c r="AA42" s="202"/>
      <c r="AB42" s="203"/>
      <c r="AC42" s="264" t="s">
        <v>96</v>
      </c>
      <c r="AD42" s="267"/>
      <c r="AE42" s="268"/>
      <c r="AF42" s="34" t="s">
        <v>1350</v>
      </c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02"/>
      <c r="T43" s="202"/>
      <c r="U43" s="203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69"/>
      <c r="T44" s="269"/>
      <c r="U44" s="270"/>
      <c r="V44" s="235"/>
      <c r="W44" s="203"/>
      <c r="X44" s="235"/>
      <c r="Y44" s="203"/>
      <c r="Z44" s="236"/>
      <c r="AA44" s="202"/>
      <c r="AB44" s="203"/>
      <c r="AC44" s="264"/>
      <c r="AD44" s="267"/>
      <c r="AE44" s="268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>
        <f t="shared" si="0"/>
        <v>35</v>
      </c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71"/>
      <c r="W45" s="70"/>
      <c r="X45" s="71"/>
      <c r="Y45" s="70"/>
      <c r="Z45" s="236"/>
      <c r="AA45" s="202"/>
      <c r="AB45" s="203"/>
      <c r="AC45" s="236"/>
      <c r="AD45" s="202"/>
      <c r="AE45" s="203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46" spans="1:46" ht="13.5" x14ac:dyDescent="0.15">
      <c r="A46" s="30"/>
      <c r="B46" s="27"/>
      <c r="C46" s="31"/>
      <c r="D46" s="31"/>
      <c r="E46" s="31"/>
      <c r="F46" s="31"/>
      <c r="G46" s="32"/>
      <c r="H46" s="33"/>
      <c r="I46" s="31"/>
      <c r="J46" s="31"/>
      <c r="K46" s="31"/>
      <c r="L46" s="31"/>
      <c r="M46" s="31"/>
      <c r="N46" s="31"/>
      <c r="O46" s="31"/>
      <c r="P46" s="31"/>
      <c r="Q46" s="32"/>
      <c r="R46" s="235"/>
      <c r="S46" s="202"/>
      <c r="T46" s="202"/>
      <c r="U46" s="203"/>
      <c r="V46" s="235"/>
      <c r="W46" s="203"/>
      <c r="X46" s="235"/>
      <c r="Y46" s="203"/>
      <c r="Z46" s="236"/>
      <c r="AA46" s="202"/>
      <c r="AB46" s="203"/>
      <c r="AC46" s="276"/>
      <c r="AD46" s="267"/>
      <c r="AE46" s="268"/>
      <c r="AF46" s="34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6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  <row r="57" spans="2:10" x14ac:dyDescent="0.15">
      <c r="B57" s="77"/>
      <c r="C57" s="77"/>
      <c r="D57" s="77"/>
      <c r="E57" s="77"/>
      <c r="F57" s="77"/>
      <c r="G57" s="77"/>
      <c r="H57" s="77"/>
      <c r="I57" s="77"/>
      <c r="J57" s="77"/>
    </row>
  </sheetData>
  <mergeCells count="193">
    <mergeCell ref="R18:U18"/>
    <mergeCell ref="V18:W18"/>
    <mergeCell ref="X18:Y18"/>
    <mergeCell ref="Z18:AB18"/>
    <mergeCell ref="AC18:AE18"/>
    <mergeCell ref="V24:W24"/>
    <mergeCell ref="R19:U19"/>
    <mergeCell ref="V19:W19"/>
    <mergeCell ref="V21:W21"/>
    <mergeCell ref="V22:W22"/>
    <mergeCell ref="AC22:AE22"/>
    <mergeCell ref="AC21:AE21"/>
    <mergeCell ref="R29:U29"/>
    <mergeCell ref="X29:Y29"/>
    <mergeCell ref="Z29:AB29"/>
    <mergeCell ref="R20:U20"/>
    <mergeCell ref="X20:Y20"/>
    <mergeCell ref="X21:Y21"/>
    <mergeCell ref="X22:Y22"/>
    <mergeCell ref="X23:Y23"/>
    <mergeCell ref="V20:W20"/>
    <mergeCell ref="Z21:AB21"/>
    <mergeCell ref="A1:M2"/>
    <mergeCell ref="A3:M3"/>
    <mergeCell ref="R12:U12"/>
    <mergeCell ref="R14:U14"/>
    <mergeCell ref="AB6:AE6"/>
    <mergeCell ref="AB7:AE7"/>
    <mergeCell ref="V2:AE3"/>
    <mergeCell ref="N1:U1"/>
    <mergeCell ref="N2:U3"/>
    <mergeCell ref="V1:AE1"/>
    <mergeCell ref="X11:Y11"/>
    <mergeCell ref="AC11:AE11"/>
    <mergeCell ref="R11:U11"/>
    <mergeCell ref="R13:U13"/>
    <mergeCell ref="Z13:AB13"/>
    <mergeCell ref="AP1:AT1"/>
    <mergeCell ref="AP2:AT2"/>
    <mergeCell ref="AP3:AT3"/>
    <mergeCell ref="AK1:AO1"/>
    <mergeCell ref="AK2:AO2"/>
    <mergeCell ref="AK3:AO3"/>
    <mergeCell ref="V17:W17"/>
    <mergeCell ref="AF1:AJ1"/>
    <mergeCell ref="V12:W12"/>
    <mergeCell ref="AF2:AJ3"/>
    <mergeCell ref="AC10:AE10"/>
    <mergeCell ref="Z10:AB10"/>
    <mergeCell ref="AB8:AE8"/>
    <mergeCell ref="X13:Y13"/>
    <mergeCell ref="V11:W11"/>
    <mergeCell ref="Z11:AB11"/>
    <mergeCell ref="Z15:AB15"/>
    <mergeCell ref="AC13:AE13"/>
    <mergeCell ref="AC16:AE16"/>
    <mergeCell ref="AC15:AE15"/>
    <mergeCell ref="AC17:AE17"/>
    <mergeCell ref="Z12:AB12"/>
    <mergeCell ref="Z14:AB14"/>
    <mergeCell ref="X15:Y15"/>
    <mergeCell ref="V39:W39"/>
    <mergeCell ref="V15:W15"/>
    <mergeCell ref="Z22:AB22"/>
    <mergeCell ref="Z30:AB30"/>
    <mergeCell ref="X25:Y25"/>
    <mergeCell ref="Z37:AB37"/>
    <mergeCell ref="V31:W31"/>
    <mergeCell ref="V30:W30"/>
    <mergeCell ref="V34:W34"/>
    <mergeCell ref="V35:W35"/>
    <mergeCell ref="V26:W26"/>
    <mergeCell ref="X16:Y16"/>
    <mergeCell ref="V25:W25"/>
    <mergeCell ref="X27:Y27"/>
    <mergeCell ref="X17:Y17"/>
    <mergeCell ref="AC37:AE37"/>
    <mergeCell ref="X24:Y24"/>
    <mergeCell ref="Z16:AB16"/>
    <mergeCell ref="X12:Y12"/>
    <mergeCell ref="X14:Y14"/>
    <mergeCell ref="V16:W16"/>
    <mergeCell ref="V13:W13"/>
    <mergeCell ref="V14:W14"/>
    <mergeCell ref="V32:W32"/>
    <mergeCell ref="V33:W33"/>
    <mergeCell ref="AC12:AE12"/>
    <mergeCell ref="AC14:AE14"/>
    <mergeCell ref="AC20:AE20"/>
    <mergeCell ref="R21:U21"/>
    <mergeCell ref="R22:U22"/>
    <mergeCell ref="R23:U23"/>
    <mergeCell ref="R25:U25"/>
    <mergeCell ref="R24:U24"/>
    <mergeCell ref="AC41:AE41"/>
    <mergeCell ref="Z17:AB17"/>
    <mergeCell ref="Z31:AB31"/>
    <mergeCell ref="Z27:AB27"/>
    <mergeCell ref="AC33:AE33"/>
    <mergeCell ref="Z19:AB19"/>
    <mergeCell ref="Z20:AB20"/>
    <mergeCell ref="AC19:AE19"/>
    <mergeCell ref="AC28:AE28"/>
    <mergeCell ref="AC23:AE23"/>
    <mergeCell ref="AC35:AE35"/>
    <mergeCell ref="Z34:AB34"/>
    <mergeCell ref="Z32:AB32"/>
    <mergeCell ref="Z41:AB41"/>
    <mergeCell ref="Z35:AB35"/>
    <mergeCell ref="Z33:AB33"/>
    <mergeCell ref="V43:W43"/>
    <mergeCell ref="V44:W44"/>
    <mergeCell ref="AC44:AE44"/>
    <mergeCell ref="R41:U41"/>
    <mergeCell ref="R42:U42"/>
    <mergeCell ref="R15:U15"/>
    <mergeCell ref="AC27:AE27"/>
    <mergeCell ref="R16:U16"/>
    <mergeCell ref="R17:U17"/>
    <mergeCell ref="R27:U27"/>
    <mergeCell ref="AC42:AE42"/>
    <mergeCell ref="X19:Y19"/>
    <mergeCell ref="X26:Y26"/>
    <mergeCell ref="X30:Y30"/>
    <mergeCell ref="X31:Y31"/>
    <mergeCell ref="X32:Y32"/>
    <mergeCell ref="X33:Y33"/>
    <mergeCell ref="X34:Y34"/>
    <mergeCell ref="X35:Y35"/>
    <mergeCell ref="X28:Y28"/>
    <mergeCell ref="Z23:AB23"/>
    <mergeCell ref="Z28:AB28"/>
    <mergeCell ref="Z26:AB26"/>
    <mergeCell ref="AC38:AE38"/>
    <mergeCell ref="X44:Y44"/>
    <mergeCell ref="AC40:AE40"/>
    <mergeCell ref="Z42:AB42"/>
    <mergeCell ref="Z46:AB46"/>
    <mergeCell ref="Z38:AB38"/>
    <mergeCell ref="Z39:AB39"/>
    <mergeCell ref="Z40:AB40"/>
    <mergeCell ref="Z43:AB43"/>
    <mergeCell ref="AC43:AE43"/>
    <mergeCell ref="X46:Y46"/>
    <mergeCell ref="AC39:AE39"/>
    <mergeCell ref="R31:U31"/>
    <mergeCell ref="R28:U28"/>
    <mergeCell ref="R33:U33"/>
    <mergeCell ref="R26:U26"/>
    <mergeCell ref="AC24:AE24"/>
    <mergeCell ref="R37:U37"/>
    <mergeCell ref="AC25:AE25"/>
    <mergeCell ref="AC26:AE26"/>
    <mergeCell ref="AC31:AE31"/>
    <mergeCell ref="Z24:AB24"/>
    <mergeCell ref="Z25:AB25"/>
    <mergeCell ref="AC29:AE29"/>
    <mergeCell ref="R34:U34"/>
    <mergeCell ref="R35:U35"/>
    <mergeCell ref="R36:U36"/>
    <mergeCell ref="R30:U30"/>
    <mergeCell ref="X36:Y36"/>
    <mergeCell ref="V36:W36"/>
    <mergeCell ref="V37:W37"/>
    <mergeCell ref="X37:Y37"/>
    <mergeCell ref="AC30:AE30"/>
    <mergeCell ref="AC32:AE32"/>
    <mergeCell ref="AC34:AE34"/>
    <mergeCell ref="Z36:AB36"/>
    <mergeCell ref="AC36:AE36"/>
    <mergeCell ref="R46:U46"/>
    <mergeCell ref="R38:U38"/>
    <mergeCell ref="R39:U39"/>
    <mergeCell ref="R40:U40"/>
    <mergeCell ref="R32:U32"/>
    <mergeCell ref="R43:U43"/>
    <mergeCell ref="R44:U44"/>
    <mergeCell ref="R45:U45"/>
    <mergeCell ref="Z44:AB44"/>
    <mergeCell ref="V40:W40"/>
    <mergeCell ref="V41:W41"/>
    <mergeCell ref="X41:Y41"/>
    <mergeCell ref="V42:W42"/>
    <mergeCell ref="X42:Y42"/>
    <mergeCell ref="X38:Y38"/>
    <mergeCell ref="X39:Y39"/>
    <mergeCell ref="X40:Y40"/>
    <mergeCell ref="X43:Y43"/>
    <mergeCell ref="Z45:AB45"/>
    <mergeCell ref="AC46:AE46"/>
    <mergeCell ref="V46:W46"/>
    <mergeCell ref="V38:W38"/>
    <mergeCell ref="AC45:AE45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5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741</v>
      </c>
      <c r="AL2" s="222"/>
      <c r="AM2" s="222"/>
      <c r="AN2" s="222"/>
      <c r="AO2" s="222"/>
      <c r="AP2" s="221" t="s">
        <v>98</v>
      </c>
      <c r="AQ2" s="222"/>
      <c r="AR2" s="222"/>
      <c r="AS2" s="222"/>
      <c r="AT2" s="222"/>
    </row>
    <row r="3" spans="1:47" s="1" customFormat="1" ht="19.5" customHeight="1" x14ac:dyDescent="0.15">
      <c r="A3" s="216" t="s">
        <v>742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2010-03-24</v>
      </c>
      <c r="AL3" s="222"/>
      <c r="AM3" s="222"/>
      <c r="AN3" s="222"/>
      <c r="AO3" s="222"/>
      <c r="AP3" s="221" t="d">
        <v>2010-04-15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40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743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755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744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745</v>
      </c>
      <c r="AG7" s="10"/>
      <c r="AH7" s="10"/>
      <c r="AI7" s="10"/>
      <c r="AJ7" s="11"/>
      <c r="AK7" s="12" t="s">
        <v>756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754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746</v>
      </c>
      <c r="W8" s="10"/>
      <c r="X8" s="10"/>
      <c r="Y8" s="10"/>
      <c r="Z8" s="17"/>
      <c r="AA8" s="21"/>
      <c r="AB8" s="274">
        <f>(AB6*AB7)/1024/1024</f>
        <v>381.46968841552734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8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747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748</v>
      </c>
      <c r="S10" s="104"/>
      <c r="T10" s="104"/>
      <c r="U10" s="105"/>
      <c r="V10" s="103" t="s">
        <v>749</v>
      </c>
      <c r="W10" s="105"/>
      <c r="X10" s="103" t="s">
        <v>59</v>
      </c>
      <c r="Y10" s="104"/>
      <c r="Z10" s="237" t="s">
        <v>750</v>
      </c>
      <c r="AA10" s="208"/>
      <c r="AB10" s="209"/>
      <c r="AC10" s="237" t="s">
        <v>751</v>
      </c>
      <c r="AD10" s="273"/>
      <c r="AE10" s="209"/>
      <c r="AF10" s="103" t="s">
        <v>752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761</v>
      </c>
      <c r="C11" s="31"/>
      <c r="D11" s="31"/>
      <c r="E11" s="31"/>
      <c r="F11" s="31"/>
      <c r="G11" s="32"/>
      <c r="H11" s="33" t="s">
        <v>762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753</v>
      </c>
      <c r="S11" s="202"/>
      <c r="T11" s="202"/>
      <c r="U11" s="203"/>
      <c r="V11" s="235"/>
      <c r="W11" s="203"/>
      <c r="X11" s="264" t="s">
        <v>238</v>
      </c>
      <c r="Y11" s="266"/>
      <c r="Z11" s="236">
        <v>4</v>
      </c>
      <c r="AA11" s="202"/>
      <c r="AB11" s="203"/>
      <c r="AC11" s="264" t="s">
        <v>162</v>
      </c>
      <c r="AD11" s="267"/>
      <c r="AE11" s="268"/>
      <c r="AF11" s="34" t="s">
        <v>769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763</v>
      </c>
      <c r="C12" s="31"/>
      <c r="D12" s="31"/>
      <c r="E12" s="31"/>
      <c r="F12" s="31"/>
      <c r="G12" s="32"/>
      <c r="H12" s="33" t="s">
        <v>764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753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/>
      <c r="AD12" s="267"/>
      <c r="AE12" s="268"/>
      <c r="AF12" s="34" t="s">
        <v>787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765</v>
      </c>
      <c r="C13" s="31"/>
      <c r="D13" s="31"/>
      <c r="E13" s="31"/>
      <c r="F13" s="31"/>
      <c r="G13" s="32"/>
      <c r="H13" s="33" t="s">
        <v>766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753</v>
      </c>
      <c r="S13" s="202"/>
      <c r="T13" s="202"/>
      <c r="U13" s="203"/>
      <c r="V13" s="235"/>
      <c r="W13" s="203"/>
      <c r="X13" s="264" t="s">
        <v>238</v>
      </c>
      <c r="Y13" s="266"/>
      <c r="Z13" s="236">
        <v>4</v>
      </c>
      <c r="AA13" s="202"/>
      <c r="AB13" s="203"/>
      <c r="AC13" s="264"/>
      <c r="AD13" s="267"/>
      <c r="AE13" s="268"/>
      <c r="AF13" s="34" t="s">
        <v>787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779</v>
      </c>
      <c r="C14" s="31"/>
      <c r="D14" s="31"/>
      <c r="E14" s="31"/>
      <c r="F14" s="31"/>
      <c r="G14" s="32"/>
      <c r="H14" s="33" t="s">
        <v>780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753</v>
      </c>
      <c r="S14" s="202"/>
      <c r="T14" s="202"/>
      <c r="U14" s="203"/>
      <c r="V14" s="235"/>
      <c r="W14" s="203"/>
      <c r="X14" s="264" t="s">
        <v>238</v>
      </c>
      <c r="Y14" s="266"/>
      <c r="Z14" s="236">
        <v>4</v>
      </c>
      <c r="AA14" s="202"/>
      <c r="AB14" s="203"/>
      <c r="AC14" s="264"/>
      <c r="AD14" s="267"/>
      <c r="AE14" s="268"/>
      <c r="AF14" s="34" t="s">
        <v>787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757</v>
      </c>
      <c r="C15" s="31"/>
      <c r="D15" s="31"/>
      <c r="E15" s="31"/>
      <c r="F15" s="31"/>
      <c r="G15" s="32"/>
      <c r="H15" s="33" t="s">
        <v>82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753</v>
      </c>
      <c r="S15" s="202"/>
      <c r="T15" s="202"/>
      <c r="U15" s="203"/>
      <c r="V15" s="235"/>
      <c r="W15" s="203"/>
      <c r="X15" s="264" t="s">
        <v>238</v>
      </c>
      <c r="Y15" s="266"/>
      <c r="Z15" s="236">
        <v>4</v>
      </c>
      <c r="AA15" s="202"/>
      <c r="AB15" s="203"/>
      <c r="AC15" s="264" t="s">
        <v>162</v>
      </c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758</v>
      </c>
      <c r="C16" s="31"/>
      <c r="D16" s="31"/>
      <c r="E16" s="31"/>
      <c r="F16" s="31"/>
      <c r="G16" s="32"/>
      <c r="H16" s="33" t="s">
        <v>83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541</v>
      </c>
      <c r="S16" s="202"/>
      <c r="T16" s="202"/>
      <c r="U16" s="203"/>
      <c r="V16" s="235"/>
      <c r="W16" s="203"/>
      <c r="X16" s="264" t="s">
        <v>238</v>
      </c>
      <c r="Y16" s="266"/>
      <c r="Z16" s="236">
        <v>8</v>
      </c>
      <c r="AA16" s="202"/>
      <c r="AB16" s="203"/>
      <c r="AC16" s="264" t="s">
        <v>162</v>
      </c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759</v>
      </c>
      <c r="C17" s="31"/>
      <c r="D17" s="31"/>
      <c r="E17" s="31"/>
      <c r="F17" s="31"/>
      <c r="G17" s="32"/>
      <c r="H17" s="33" t="s">
        <v>84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753</v>
      </c>
      <c r="S17" s="202"/>
      <c r="T17" s="202"/>
      <c r="U17" s="203"/>
      <c r="V17" s="235"/>
      <c r="W17" s="203"/>
      <c r="X17" s="264" t="s">
        <v>238</v>
      </c>
      <c r="Y17" s="266"/>
      <c r="Z17" s="236">
        <v>4</v>
      </c>
      <c r="AA17" s="202"/>
      <c r="AB17" s="203"/>
      <c r="AC17" s="264" t="s">
        <v>162</v>
      </c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760</v>
      </c>
      <c r="C18" s="31"/>
      <c r="D18" s="31"/>
      <c r="E18" s="31"/>
      <c r="F18" s="31"/>
      <c r="G18" s="32"/>
      <c r="H18" s="33" t="s">
        <v>85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541</v>
      </c>
      <c r="S18" s="202"/>
      <c r="T18" s="202"/>
      <c r="U18" s="203"/>
      <c r="V18" s="235"/>
      <c r="W18" s="203"/>
      <c r="X18" s="264" t="s">
        <v>238</v>
      </c>
      <c r="Y18" s="266"/>
      <c r="Z18" s="236">
        <v>8</v>
      </c>
      <c r="AA18" s="202"/>
      <c r="AB18" s="203"/>
      <c r="AC18" s="264" t="s">
        <v>162</v>
      </c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90"/>
      <c r="Y19" s="255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90"/>
      <c r="Y20" s="255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27"/>
      <c r="C21" s="119"/>
      <c r="D21" s="119"/>
      <c r="E21" s="119"/>
      <c r="F21" s="119"/>
      <c r="G21" s="120"/>
      <c r="H21" s="33"/>
      <c r="I21" s="119"/>
      <c r="J21" s="119"/>
      <c r="K21" s="119"/>
      <c r="L21" s="119"/>
      <c r="M21" s="119"/>
      <c r="N21" s="119"/>
      <c r="O21" s="119"/>
      <c r="P21" s="119"/>
      <c r="Q21" s="120"/>
      <c r="R21" s="235"/>
      <c r="S21" s="202"/>
      <c r="T21" s="202"/>
      <c r="U21" s="203"/>
      <c r="V21" s="296"/>
      <c r="W21" s="295"/>
      <c r="X21" s="290"/>
      <c r="Y21" s="255"/>
      <c r="Z21" s="236"/>
      <c r="AA21" s="202"/>
      <c r="AB21" s="203"/>
      <c r="AC21" s="264"/>
      <c r="AD21" s="267"/>
      <c r="AE21" s="268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27"/>
      <c r="C22" s="127"/>
      <c r="D22" s="127"/>
      <c r="E22" s="127"/>
      <c r="F22" s="127"/>
      <c r="G22" s="128"/>
      <c r="H22" s="33"/>
      <c r="I22" s="127"/>
      <c r="J22" s="127"/>
      <c r="K22" s="127"/>
      <c r="L22" s="127"/>
      <c r="M22" s="127"/>
      <c r="N22" s="127"/>
      <c r="O22" s="127"/>
      <c r="P22" s="127"/>
      <c r="Q22" s="128"/>
      <c r="R22" s="235"/>
      <c r="S22" s="202"/>
      <c r="T22" s="202"/>
      <c r="U22" s="203"/>
      <c r="V22" s="129"/>
      <c r="W22" s="130"/>
      <c r="X22" s="290"/>
      <c r="Y22" s="255"/>
      <c r="Z22" s="236"/>
      <c r="AA22" s="202"/>
      <c r="AB22" s="203"/>
      <c r="AC22" s="264"/>
      <c r="AD22" s="267"/>
      <c r="AE22" s="268"/>
      <c r="AF22" s="300"/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2"/>
      <c r="AU22" s="131"/>
    </row>
    <row r="23" spans="1:47" s="125" customFormat="1" ht="13.5" customHeight="1" x14ac:dyDescent="0.15">
      <c r="A23" s="30">
        <f t="shared" si="0"/>
        <v>13</v>
      </c>
      <c r="B23" s="27"/>
      <c r="C23" s="127"/>
      <c r="D23" s="127"/>
      <c r="E23" s="127"/>
      <c r="F23" s="127"/>
      <c r="G23" s="128"/>
      <c r="H23" s="33"/>
      <c r="I23" s="127"/>
      <c r="J23" s="127"/>
      <c r="K23" s="127"/>
      <c r="L23" s="127"/>
      <c r="M23" s="127"/>
      <c r="N23" s="127"/>
      <c r="O23" s="127"/>
      <c r="P23" s="127"/>
      <c r="Q23" s="128"/>
      <c r="R23" s="235"/>
      <c r="S23" s="202"/>
      <c r="T23" s="202"/>
      <c r="U23" s="203"/>
      <c r="V23" s="129"/>
      <c r="W23" s="130"/>
      <c r="X23" s="290"/>
      <c r="Y23" s="255"/>
      <c r="Z23" s="236"/>
      <c r="AA23" s="202"/>
      <c r="AB23" s="203"/>
      <c r="AC23" s="264"/>
      <c r="AD23" s="267"/>
      <c r="AE23" s="268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27"/>
      <c r="C24" s="127"/>
      <c r="D24" s="127"/>
      <c r="E24" s="127"/>
      <c r="F24" s="127"/>
      <c r="G24" s="128"/>
      <c r="H24" s="33"/>
      <c r="I24" s="127"/>
      <c r="J24" s="127"/>
      <c r="K24" s="127"/>
      <c r="L24" s="127"/>
      <c r="M24" s="127"/>
      <c r="N24" s="127"/>
      <c r="O24" s="127"/>
      <c r="P24" s="127"/>
      <c r="Q24" s="128"/>
      <c r="R24" s="235"/>
      <c r="S24" s="202"/>
      <c r="T24" s="202"/>
      <c r="U24" s="203"/>
      <c r="V24" s="129"/>
      <c r="W24" s="130"/>
      <c r="X24" s="290"/>
      <c r="Y24" s="255"/>
      <c r="Z24" s="236"/>
      <c r="AA24" s="202"/>
      <c r="AB24" s="203"/>
      <c r="AC24" s="264"/>
      <c r="AD24" s="267"/>
      <c r="AE24" s="268"/>
      <c r="AF24" s="300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2"/>
      <c r="AU24" s="131"/>
    </row>
    <row r="25" spans="1:47" s="125" customFormat="1" ht="13.5" customHeight="1" x14ac:dyDescent="0.15">
      <c r="A25" s="30">
        <f t="shared" si="0"/>
        <v>15</v>
      </c>
      <c r="B25" s="27"/>
      <c r="C25" s="127"/>
      <c r="D25" s="127"/>
      <c r="E25" s="127"/>
      <c r="F25" s="127"/>
      <c r="G25" s="128"/>
      <c r="H25" s="33"/>
      <c r="I25" s="127"/>
      <c r="J25" s="127"/>
      <c r="K25" s="127"/>
      <c r="L25" s="127"/>
      <c r="M25" s="127"/>
      <c r="N25" s="127"/>
      <c r="O25" s="127"/>
      <c r="P25" s="127"/>
      <c r="Q25" s="128"/>
      <c r="R25" s="235"/>
      <c r="S25" s="202"/>
      <c r="T25" s="202"/>
      <c r="U25" s="203"/>
      <c r="V25" s="129"/>
      <c r="W25" s="130"/>
      <c r="X25" s="290"/>
      <c r="Y25" s="255"/>
      <c r="Z25" s="236"/>
      <c r="AA25" s="202"/>
      <c r="AB25" s="203"/>
      <c r="AC25" s="264"/>
      <c r="AD25" s="267"/>
      <c r="AE25" s="268"/>
      <c r="AF25" s="300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2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90"/>
      <c r="Y26" s="255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90"/>
      <c r="Y27" s="255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90"/>
      <c r="Y28" s="255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90"/>
      <c r="Y29" s="255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2">
    <mergeCell ref="AF25:AT25"/>
    <mergeCell ref="X22:Y22"/>
    <mergeCell ref="X23:Y23"/>
    <mergeCell ref="X24:Y24"/>
    <mergeCell ref="X25:Y25"/>
    <mergeCell ref="AF22:AT22"/>
    <mergeCell ref="AF24:AT24"/>
    <mergeCell ref="AC22:AE22"/>
    <mergeCell ref="AC23:AE23"/>
    <mergeCell ref="AC24:AE24"/>
    <mergeCell ref="AF21:AT21"/>
    <mergeCell ref="AC45:AE45"/>
    <mergeCell ref="AC37:AE37"/>
    <mergeCell ref="AC38:AE38"/>
    <mergeCell ref="AC36:AE36"/>
    <mergeCell ref="AC29:AE29"/>
    <mergeCell ref="V45:W45"/>
    <mergeCell ref="AC44:AE44"/>
    <mergeCell ref="AC39:AE39"/>
    <mergeCell ref="Z45:AB45"/>
    <mergeCell ref="AC34:AE34"/>
    <mergeCell ref="AC35:AE35"/>
    <mergeCell ref="Z33:AB33"/>
    <mergeCell ref="Z31:AB31"/>
    <mergeCell ref="Z32:AB32"/>
    <mergeCell ref="AC32:AE32"/>
    <mergeCell ref="AC33:AE33"/>
    <mergeCell ref="AC31:AE31"/>
    <mergeCell ref="AC40:AE40"/>
    <mergeCell ref="AC41:AE41"/>
    <mergeCell ref="AC27:AE27"/>
    <mergeCell ref="AC25:AE25"/>
    <mergeCell ref="AC28:AE28"/>
    <mergeCell ref="AC30:AE30"/>
    <mergeCell ref="V42:W42"/>
    <mergeCell ref="X42:Y42"/>
    <mergeCell ref="V43:W43"/>
    <mergeCell ref="Z35:AB35"/>
    <mergeCell ref="Z36:AB36"/>
    <mergeCell ref="Z40:AB40"/>
    <mergeCell ref="Z42:AB42"/>
    <mergeCell ref="Z43:AB43"/>
    <mergeCell ref="Z37:AB37"/>
    <mergeCell ref="Z38:AB38"/>
    <mergeCell ref="Z39:AB39"/>
    <mergeCell ref="V37:W37"/>
    <mergeCell ref="X43:Y43"/>
    <mergeCell ref="Z41:AB41"/>
    <mergeCell ref="X35:Y35"/>
    <mergeCell ref="V39:W39"/>
    <mergeCell ref="V40:W40"/>
    <mergeCell ref="V41:W41"/>
    <mergeCell ref="X41:Y41"/>
    <mergeCell ref="R45:U45"/>
    <mergeCell ref="R37:U37"/>
    <mergeCell ref="R38:U38"/>
    <mergeCell ref="R39:U39"/>
    <mergeCell ref="R40:U40"/>
    <mergeCell ref="R41:U41"/>
    <mergeCell ref="R42:U42"/>
    <mergeCell ref="R34:U34"/>
    <mergeCell ref="R35:U35"/>
    <mergeCell ref="R36:U36"/>
    <mergeCell ref="R43:U43"/>
    <mergeCell ref="R44:U44"/>
    <mergeCell ref="R29:U29"/>
    <mergeCell ref="R31:U31"/>
    <mergeCell ref="R32:U32"/>
    <mergeCell ref="R28:U28"/>
    <mergeCell ref="R30:U30"/>
    <mergeCell ref="R33:U33"/>
    <mergeCell ref="R18:U18"/>
    <mergeCell ref="R19:U19"/>
    <mergeCell ref="R20:U20"/>
    <mergeCell ref="R21:U21"/>
    <mergeCell ref="R22:U22"/>
    <mergeCell ref="R25:U25"/>
    <mergeCell ref="R24:U24"/>
    <mergeCell ref="R23:U23"/>
    <mergeCell ref="R11:U11"/>
    <mergeCell ref="R13:U13"/>
    <mergeCell ref="R15:U15"/>
    <mergeCell ref="AC26:AE26"/>
    <mergeCell ref="R16:U16"/>
    <mergeCell ref="R17:U17"/>
    <mergeCell ref="R26:U26"/>
    <mergeCell ref="R27:U27"/>
    <mergeCell ref="AC16:AE16"/>
    <mergeCell ref="AC17:AE17"/>
    <mergeCell ref="AC15:AE15"/>
    <mergeCell ref="AC21:AE21"/>
    <mergeCell ref="X26:Y26"/>
    <mergeCell ref="X20:Y20"/>
    <mergeCell ref="X21:Y21"/>
    <mergeCell ref="X13:Y13"/>
    <mergeCell ref="X16:Y16"/>
    <mergeCell ref="X17:Y17"/>
    <mergeCell ref="X15:Y15"/>
    <mergeCell ref="X18:Y18"/>
    <mergeCell ref="X19:Y19"/>
    <mergeCell ref="R12:U12"/>
    <mergeCell ref="R14:U14"/>
    <mergeCell ref="Z23:AB23"/>
    <mergeCell ref="AC42:AE42"/>
    <mergeCell ref="AC12:AE12"/>
    <mergeCell ref="AC14:AE14"/>
    <mergeCell ref="AC19:AE19"/>
    <mergeCell ref="AC20:AE20"/>
    <mergeCell ref="AC18:AE18"/>
    <mergeCell ref="AC13:AE13"/>
    <mergeCell ref="Z18:AB18"/>
    <mergeCell ref="Z19:AB19"/>
    <mergeCell ref="Z20:AB20"/>
    <mergeCell ref="Z21:AB21"/>
    <mergeCell ref="Z29:AB29"/>
    <mergeCell ref="Z22:AB22"/>
    <mergeCell ref="Z28:AB28"/>
    <mergeCell ref="Z13:AB13"/>
    <mergeCell ref="Z16:AB16"/>
    <mergeCell ref="Z15:AB15"/>
    <mergeCell ref="Z12:AB12"/>
    <mergeCell ref="Z14:AB14"/>
    <mergeCell ref="Z17:AB17"/>
    <mergeCell ref="Z24:AB24"/>
    <mergeCell ref="Z25:AB25"/>
    <mergeCell ref="Z30:AB30"/>
    <mergeCell ref="Z26:AB26"/>
    <mergeCell ref="X29:Y29"/>
    <mergeCell ref="X31:Y31"/>
    <mergeCell ref="X32:Y32"/>
    <mergeCell ref="X33:Y33"/>
    <mergeCell ref="X34:Y34"/>
    <mergeCell ref="X27:Y27"/>
    <mergeCell ref="Z34:AB34"/>
    <mergeCell ref="X28:Y28"/>
    <mergeCell ref="X45:Y45"/>
    <mergeCell ref="X36:Y36"/>
    <mergeCell ref="X37:Y37"/>
    <mergeCell ref="X38:Y38"/>
    <mergeCell ref="X39:Y39"/>
    <mergeCell ref="X30:Y30"/>
    <mergeCell ref="X40:Y40"/>
    <mergeCell ref="Z44:AB44"/>
    <mergeCell ref="Z27:AB27"/>
    <mergeCell ref="V18:W18"/>
    <mergeCell ref="V38:W38"/>
    <mergeCell ref="V30:W30"/>
    <mergeCell ref="V29:W29"/>
    <mergeCell ref="V33:W33"/>
    <mergeCell ref="V34:W34"/>
    <mergeCell ref="V35:W35"/>
    <mergeCell ref="V36:W36"/>
    <mergeCell ref="V19:W19"/>
    <mergeCell ref="V20:W20"/>
    <mergeCell ref="V21:W21"/>
    <mergeCell ref="AC43:AE43"/>
    <mergeCell ref="X12:Y12"/>
    <mergeCell ref="X14:Y14"/>
    <mergeCell ref="V16:W16"/>
    <mergeCell ref="V13:W13"/>
    <mergeCell ref="V14:W14"/>
    <mergeCell ref="V15:W15"/>
    <mergeCell ref="V17:W17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V31:W31"/>
    <mergeCell ref="V32:W32"/>
    <mergeCell ref="V28:W28"/>
    <mergeCell ref="V26:W26"/>
    <mergeCell ref="V27:W2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6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794</v>
      </c>
      <c r="AL2" s="222"/>
      <c r="AM2" s="222"/>
      <c r="AN2" s="222"/>
      <c r="AO2" s="222"/>
      <c r="AP2" s="292" t="s">
        <v>1026</v>
      </c>
      <c r="AQ2" s="222"/>
      <c r="AR2" s="222"/>
      <c r="AS2" s="222"/>
      <c r="AT2" s="222"/>
    </row>
    <row r="3" spans="1:47" s="1" customFormat="1" ht="19.5" customHeight="1" x14ac:dyDescent="0.15">
      <c r="A3" s="216" t="s">
        <v>795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2010-05-11</v>
      </c>
      <c r="AL3" s="222"/>
      <c r="AM3" s="222"/>
      <c r="AN3" s="222"/>
      <c r="AO3" s="222"/>
      <c r="AP3" s="221" t="d">
        <v>2013-11-05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28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796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813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797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798</v>
      </c>
      <c r="AG7" s="10"/>
      <c r="AH7" s="10"/>
      <c r="AI7" s="10"/>
      <c r="AJ7" s="11"/>
      <c r="AK7" s="12" t="s">
        <v>815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814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799</v>
      </c>
      <c r="W8" s="10"/>
      <c r="X8" s="10"/>
      <c r="Y8" s="10"/>
      <c r="Z8" s="17"/>
      <c r="AA8" s="21"/>
      <c r="AB8" s="274">
        <f>(AB6*AB7)/1024/1024</f>
        <v>267.02878189086914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6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800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801</v>
      </c>
      <c r="S10" s="104"/>
      <c r="T10" s="104"/>
      <c r="U10" s="105"/>
      <c r="V10" s="103" t="s">
        <v>802</v>
      </c>
      <c r="W10" s="105"/>
      <c r="X10" s="103" t="s">
        <v>59</v>
      </c>
      <c r="Y10" s="104"/>
      <c r="Z10" s="237" t="s">
        <v>803</v>
      </c>
      <c r="AA10" s="208"/>
      <c r="AB10" s="209"/>
      <c r="AC10" s="237" t="s">
        <v>804</v>
      </c>
      <c r="AD10" s="273"/>
      <c r="AE10" s="209"/>
      <c r="AF10" s="103" t="s">
        <v>805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806</v>
      </c>
      <c r="C11" s="31"/>
      <c r="D11" s="31"/>
      <c r="E11" s="31"/>
      <c r="F11" s="31"/>
      <c r="G11" s="32"/>
      <c r="H11" s="33" t="s">
        <v>807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808</v>
      </c>
      <c r="S11" s="202"/>
      <c r="T11" s="202"/>
      <c r="U11" s="203"/>
      <c r="V11" s="235">
        <v>1</v>
      </c>
      <c r="W11" s="203"/>
      <c r="X11" s="264" t="s">
        <v>809</v>
      </c>
      <c r="Y11" s="266"/>
      <c r="Z11" s="236">
        <v>4</v>
      </c>
      <c r="AA11" s="202"/>
      <c r="AB11" s="203"/>
      <c r="AC11" s="264" t="s">
        <v>810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104</v>
      </c>
      <c r="C12" s="31"/>
      <c r="D12" s="31"/>
      <c r="E12" s="31"/>
      <c r="F12" s="31"/>
      <c r="G12" s="32"/>
      <c r="H12" s="33" t="s">
        <v>100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808</v>
      </c>
      <c r="S12" s="202"/>
      <c r="T12" s="202"/>
      <c r="U12" s="203"/>
      <c r="V12" s="235">
        <v>2</v>
      </c>
      <c r="W12" s="203"/>
      <c r="X12" s="264" t="s">
        <v>809</v>
      </c>
      <c r="Y12" s="266"/>
      <c r="Z12" s="236">
        <v>4</v>
      </c>
      <c r="AA12" s="202"/>
      <c r="AB12" s="203"/>
      <c r="AC12" s="264" t="s">
        <v>810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577</v>
      </c>
      <c r="C13" s="31"/>
      <c r="D13" s="31"/>
      <c r="E13" s="31"/>
      <c r="F13" s="31"/>
      <c r="G13" s="32"/>
      <c r="H13" s="33" t="s">
        <v>578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418</v>
      </c>
      <c r="S13" s="202"/>
      <c r="T13" s="202"/>
      <c r="U13" s="203"/>
      <c r="V13" s="235">
        <v>3</v>
      </c>
      <c r="W13" s="203"/>
      <c r="X13" s="264" t="s">
        <v>811</v>
      </c>
      <c r="Y13" s="266"/>
      <c r="Z13" s="236">
        <v>8</v>
      </c>
      <c r="AA13" s="202"/>
      <c r="AB13" s="203"/>
      <c r="AC13" s="264" t="s">
        <v>812</v>
      </c>
      <c r="AD13" s="267"/>
      <c r="AE13" s="268"/>
      <c r="AF13" s="34" t="s">
        <v>816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142</v>
      </c>
      <c r="C14" s="31"/>
      <c r="D14" s="31"/>
      <c r="E14" s="31"/>
      <c r="F14" s="31"/>
      <c r="G14" s="32"/>
      <c r="H14" s="33" t="s">
        <v>143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95</v>
      </c>
      <c r="S14" s="202"/>
      <c r="T14" s="202"/>
      <c r="U14" s="203"/>
      <c r="V14" s="235">
        <v>4</v>
      </c>
      <c r="W14" s="203"/>
      <c r="X14" s="264" t="s">
        <v>811</v>
      </c>
      <c r="Y14" s="266"/>
      <c r="Z14" s="236">
        <v>4</v>
      </c>
      <c r="AA14" s="202"/>
      <c r="AB14" s="203"/>
      <c r="AC14" s="264" t="s">
        <v>812</v>
      </c>
      <c r="AD14" s="267"/>
      <c r="AE14" s="268"/>
      <c r="AF14" s="34" t="s">
        <v>817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818</v>
      </c>
      <c r="C15" s="31"/>
      <c r="D15" s="31"/>
      <c r="E15" s="31"/>
      <c r="F15" s="31"/>
      <c r="G15" s="32"/>
      <c r="H15" s="33" t="s">
        <v>819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64" t="s">
        <v>811</v>
      </c>
      <c r="Y15" s="266"/>
      <c r="Z15" s="236">
        <v>4</v>
      </c>
      <c r="AA15" s="202"/>
      <c r="AB15" s="203"/>
      <c r="AC15" s="264" t="s">
        <v>812</v>
      </c>
      <c r="AD15" s="267"/>
      <c r="AE15" s="268"/>
      <c r="AF15" s="34" t="s">
        <v>823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820</v>
      </c>
      <c r="C16" s="31"/>
      <c r="D16" s="31"/>
      <c r="E16" s="31"/>
      <c r="F16" s="31"/>
      <c r="G16" s="32"/>
      <c r="H16" s="33" t="s">
        <v>821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02"/>
      <c r="T16" s="202"/>
      <c r="U16" s="203"/>
      <c r="V16" s="235"/>
      <c r="W16" s="203"/>
      <c r="X16" s="264" t="s">
        <v>811</v>
      </c>
      <c r="Y16" s="266"/>
      <c r="Z16" s="236">
        <v>4</v>
      </c>
      <c r="AA16" s="202"/>
      <c r="AB16" s="203"/>
      <c r="AC16" s="264" t="s">
        <v>812</v>
      </c>
      <c r="AD16" s="267"/>
      <c r="AE16" s="268"/>
      <c r="AF16" s="34" t="s">
        <v>822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  <mergeCell ref="AC30:AE30"/>
    <mergeCell ref="AC33:AE33"/>
    <mergeCell ref="AC28:AE28"/>
    <mergeCell ref="X33:Y33"/>
    <mergeCell ref="X34:Y34"/>
    <mergeCell ref="V30:W30"/>
    <mergeCell ref="V29:W29"/>
    <mergeCell ref="AC44:AE44"/>
    <mergeCell ref="X43:Y43"/>
    <mergeCell ref="AC39:AE39"/>
    <mergeCell ref="Z41:AB41"/>
    <mergeCell ref="X36:Y36"/>
    <mergeCell ref="X35:Y35"/>
    <mergeCell ref="Z35:AB35"/>
    <mergeCell ref="Z36:AB36"/>
    <mergeCell ref="Z30:AB30"/>
    <mergeCell ref="V36:W36"/>
    <mergeCell ref="Z40:AB40"/>
    <mergeCell ref="Z42:AB42"/>
    <mergeCell ref="Z34:AB34"/>
    <mergeCell ref="Z33:AB33"/>
    <mergeCell ref="AC32:AE32"/>
    <mergeCell ref="AC34:AE34"/>
    <mergeCell ref="AC35:AE35"/>
    <mergeCell ref="Z45:AB45"/>
    <mergeCell ref="Z37:AB37"/>
    <mergeCell ref="Z38:AB38"/>
    <mergeCell ref="Z39:AB39"/>
    <mergeCell ref="X42:Y42"/>
    <mergeCell ref="Z44:AB44"/>
    <mergeCell ref="AC40:AE40"/>
    <mergeCell ref="AC41:AE41"/>
    <mergeCell ref="AC42:AE42"/>
    <mergeCell ref="Z43:AB43"/>
    <mergeCell ref="X41:Y41"/>
    <mergeCell ref="X45:Y45"/>
    <mergeCell ref="X37:Y37"/>
    <mergeCell ref="X38:Y38"/>
    <mergeCell ref="X39:Y39"/>
    <mergeCell ref="X40:Y40"/>
    <mergeCell ref="R33:U33"/>
    <mergeCell ref="R34:U34"/>
    <mergeCell ref="R35:U35"/>
    <mergeCell ref="R36:U36"/>
    <mergeCell ref="V45:W45"/>
    <mergeCell ref="V37:W37"/>
    <mergeCell ref="R45:U45"/>
    <mergeCell ref="R37:U37"/>
    <mergeCell ref="R38:U38"/>
    <mergeCell ref="R39:U39"/>
    <mergeCell ref="V38:W38"/>
    <mergeCell ref="V33:W33"/>
    <mergeCell ref="V34:W34"/>
    <mergeCell ref="V35:W35"/>
    <mergeCell ref="R44:U44"/>
    <mergeCell ref="V42:W42"/>
    <mergeCell ref="V43:W43"/>
    <mergeCell ref="V39:W39"/>
    <mergeCell ref="V40:W40"/>
    <mergeCell ref="V41:W41"/>
    <mergeCell ref="R40:U40"/>
    <mergeCell ref="R41:U41"/>
    <mergeCell ref="R42:U42"/>
    <mergeCell ref="R43:U43"/>
    <mergeCell ref="V26:W26"/>
    <mergeCell ref="V27:W27"/>
    <mergeCell ref="R22:U22"/>
    <mergeCell ref="R25:U25"/>
    <mergeCell ref="R27:U27"/>
    <mergeCell ref="Z31:AB31"/>
    <mergeCell ref="Z32:AB32"/>
    <mergeCell ref="Z27:AB27"/>
    <mergeCell ref="Z29:AB29"/>
    <mergeCell ref="Z28:AB28"/>
    <mergeCell ref="R24:U24"/>
    <mergeCell ref="R23:U23"/>
    <mergeCell ref="V22:W22"/>
    <mergeCell ref="V23:W23"/>
    <mergeCell ref="X22:Y22"/>
    <mergeCell ref="X23:Y23"/>
    <mergeCell ref="X24:Y24"/>
    <mergeCell ref="X25:Y25"/>
    <mergeCell ref="X30:Y30"/>
    <mergeCell ref="X29:Y29"/>
    <mergeCell ref="X31:Y31"/>
    <mergeCell ref="X32:Y32"/>
    <mergeCell ref="R11:U11"/>
    <mergeCell ref="R13:U13"/>
    <mergeCell ref="R15:U15"/>
    <mergeCell ref="AC26:AE26"/>
    <mergeCell ref="R16:U16"/>
    <mergeCell ref="R26:U26"/>
    <mergeCell ref="Z25:AB25"/>
    <mergeCell ref="Z26:AB26"/>
    <mergeCell ref="X15:Y15"/>
    <mergeCell ref="R17:U17"/>
    <mergeCell ref="R21:U21"/>
    <mergeCell ref="AC12:AE12"/>
    <mergeCell ref="AC14:AE14"/>
    <mergeCell ref="AC13:AE13"/>
    <mergeCell ref="AC16:AE16"/>
    <mergeCell ref="AC15:AE15"/>
    <mergeCell ref="AC21:AE21"/>
    <mergeCell ref="AC17:AE17"/>
    <mergeCell ref="AC19:AE19"/>
    <mergeCell ref="Z20:AB20"/>
    <mergeCell ref="Z21:AB21"/>
    <mergeCell ref="Z22:AB22"/>
    <mergeCell ref="Z23:AB23"/>
    <mergeCell ref="Z24:AB24"/>
    <mergeCell ref="Z13:AB13"/>
    <mergeCell ref="Z16:AB16"/>
    <mergeCell ref="Z15:AB15"/>
    <mergeCell ref="Z17:AB17"/>
    <mergeCell ref="Z18:AB18"/>
    <mergeCell ref="Z19:AB19"/>
    <mergeCell ref="X26:Y26"/>
    <mergeCell ref="X27:Y27"/>
    <mergeCell ref="X21:Y21"/>
    <mergeCell ref="V21:W21"/>
    <mergeCell ref="R12:U12"/>
    <mergeCell ref="R14:U14"/>
    <mergeCell ref="AC43:AE43"/>
    <mergeCell ref="X12:Y12"/>
    <mergeCell ref="X14:Y14"/>
    <mergeCell ref="V16:W16"/>
    <mergeCell ref="V13:W13"/>
    <mergeCell ref="V14:W14"/>
    <mergeCell ref="V15:W15"/>
    <mergeCell ref="Z12:AB12"/>
    <mergeCell ref="Z14:AB14"/>
    <mergeCell ref="X28:Y28"/>
    <mergeCell ref="X13:Y13"/>
    <mergeCell ref="X16:Y16"/>
    <mergeCell ref="R29:U29"/>
    <mergeCell ref="R31:U31"/>
    <mergeCell ref="R32:U32"/>
    <mergeCell ref="R28:U28"/>
    <mergeCell ref="R30:U30"/>
    <mergeCell ref="V31:W31"/>
    <mergeCell ref="V32:W32"/>
    <mergeCell ref="V28:W28"/>
    <mergeCell ref="R19:U19"/>
    <mergeCell ref="V12:W12"/>
    <mergeCell ref="AF2:AJ3"/>
    <mergeCell ref="AC10:AE10"/>
    <mergeCell ref="Z10:AB10"/>
    <mergeCell ref="AB8:AE8"/>
    <mergeCell ref="V11:W11"/>
    <mergeCell ref="Z11:AB11"/>
    <mergeCell ref="X11:Y11"/>
    <mergeCell ref="AC11:AE11"/>
    <mergeCell ref="AB7:AE7"/>
    <mergeCell ref="AP1:AT1"/>
    <mergeCell ref="AP2:AT2"/>
    <mergeCell ref="AP3:AT3"/>
    <mergeCell ref="AK1:AO1"/>
    <mergeCell ref="AK2:AO2"/>
    <mergeCell ref="AK3:AO3"/>
    <mergeCell ref="A1:M2"/>
    <mergeCell ref="A3:M3"/>
    <mergeCell ref="AB6:AE6"/>
    <mergeCell ref="V2:AE3"/>
    <mergeCell ref="N1:U1"/>
    <mergeCell ref="N2:U3"/>
    <mergeCell ref="V1:AE1"/>
    <mergeCell ref="AF1:AJ1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8"/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94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885</v>
      </c>
      <c r="AL2" s="222"/>
      <c r="AM2" s="222"/>
      <c r="AN2" s="222"/>
      <c r="AO2" s="222"/>
      <c r="AP2" s="292" t="s">
        <v>1027</v>
      </c>
      <c r="AQ2" s="222"/>
      <c r="AR2" s="222"/>
      <c r="AS2" s="222"/>
      <c r="AT2" s="222"/>
    </row>
    <row r="3" spans="1:47" s="1" customFormat="1" ht="19.5" customHeight="1" x14ac:dyDescent="0.15">
      <c r="A3" s="216" t="s">
        <v>886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2010-12-21</v>
      </c>
      <c r="AL3" s="222"/>
      <c r="AM3" s="222"/>
      <c r="AN3" s="222"/>
      <c r="AO3" s="222"/>
      <c r="AP3" s="221" t="d">
        <v>2013-11-05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81</v>
      </c>
      <c r="W6" s="10"/>
      <c r="X6" s="10"/>
      <c r="Y6" s="10"/>
      <c r="Z6" s="17"/>
      <c r="AA6" s="21"/>
      <c r="AB6" s="202">
        <f>SUM(Z11:AB45)</f>
        <v>16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887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909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888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889</v>
      </c>
      <c r="AG7" s="10"/>
      <c r="AH7" s="10"/>
      <c r="AI7" s="10"/>
      <c r="AJ7" s="11"/>
      <c r="AK7" s="12" t="s">
        <v>910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17" t="s">
        <v>908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746</v>
      </c>
      <c r="W8" s="10"/>
      <c r="X8" s="10"/>
      <c r="Y8" s="10"/>
      <c r="Z8" s="17"/>
      <c r="AA8" s="21"/>
      <c r="AB8" s="274">
        <f>(AB6*AB7)/1024/1024</f>
        <v>152.58787536621094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4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890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891</v>
      </c>
      <c r="S10" s="104"/>
      <c r="T10" s="104"/>
      <c r="U10" s="105"/>
      <c r="V10" s="103" t="s">
        <v>892</v>
      </c>
      <c r="W10" s="105"/>
      <c r="X10" s="103" t="s">
        <v>59</v>
      </c>
      <c r="Y10" s="104"/>
      <c r="Z10" s="237" t="s">
        <v>893</v>
      </c>
      <c r="AA10" s="208"/>
      <c r="AB10" s="209"/>
      <c r="AC10" s="237" t="s">
        <v>894</v>
      </c>
      <c r="AD10" s="273"/>
      <c r="AE10" s="209"/>
      <c r="AF10" s="103" t="s">
        <v>895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896</v>
      </c>
      <c r="C11" s="31"/>
      <c r="D11" s="31"/>
      <c r="E11" s="31"/>
      <c r="F11" s="31"/>
      <c r="G11" s="32"/>
      <c r="H11" s="33" t="s">
        <v>897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898</v>
      </c>
      <c r="S11" s="202"/>
      <c r="T11" s="202"/>
      <c r="U11" s="203"/>
      <c r="V11" s="235">
        <v>1</v>
      </c>
      <c r="W11" s="203"/>
      <c r="X11" s="264" t="s">
        <v>899</v>
      </c>
      <c r="Y11" s="266"/>
      <c r="Z11" s="236">
        <v>4</v>
      </c>
      <c r="AA11" s="202"/>
      <c r="AB11" s="203"/>
      <c r="AC11" s="264" t="s">
        <v>900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901</v>
      </c>
      <c r="C12" s="31"/>
      <c r="D12" s="31"/>
      <c r="E12" s="31"/>
      <c r="F12" s="31"/>
      <c r="G12" s="32"/>
      <c r="H12" s="33" t="s">
        <v>902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898</v>
      </c>
      <c r="S12" s="202"/>
      <c r="T12" s="202"/>
      <c r="U12" s="203"/>
      <c r="V12" s="235">
        <v>2</v>
      </c>
      <c r="W12" s="203"/>
      <c r="X12" s="264" t="s">
        <v>899</v>
      </c>
      <c r="Y12" s="266"/>
      <c r="Z12" s="236">
        <v>4</v>
      </c>
      <c r="AA12" s="202"/>
      <c r="AB12" s="203"/>
      <c r="AC12" s="264" t="s">
        <v>900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914</v>
      </c>
      <c r="C13" s="31"/>
      <c r="D13" s="31"/>
      <c r="E13" s="31"/>
      <c r="F13" s="31"/>
      <c r="G13" s="32"/>
      <c r="H13" s="33" t="s">
        <v>906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903</v>
      </c>
      <c r="S13" s="202"/>
      <c r="T13" s="202"/>
      <c r="U13" s="203"/>
      <c r="V13" s="235"/>
      <c r="W13" s="203"/>
      <c r="X13" s="264" t="s">
        <v>899</v>
      </c>
      <c r="Y13" s="266"/>
      <c r="Z13" s="236">
        <v>4</v>
      </c>
      <c r="AA13" s="202"/>
      <c r="AB13" s="203"/>
      <c r="AC13" s="264" t="s">
        <v>900</v>
      </c>
      <c r="AD13" s="267"/>
      <c r="AE13" s="268"/>
      <c r="AF13" s="34" t="s">
        <v>907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915</v>
      </c>
      <c r="C14" s="31"/>
      <c r="D14" s="31"/>
      <c r="E14" s="31"/>
      <c r="F14" s="31"/>
      <c r="G14" s="32"/>
      <c r="H14" s="33" t="s">
        <v>821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903</v>
      </c>
      <c r="S14" s="202"/>
      <c r="T14" s="202"/>
      <c r="U14" s="203"/>
      <c r="V14" s="235"/>
      <c r="W14" s="203"/>
      <c r="X14" s="264" t="s">
        <v>904</v>
      </c>
      <c r="Y14" s="266"/>
      <c r="Z14" s="236">
        <v>4</v>
      </c>
      <c r="AA14" s="202"/>
      <c r="AB14" s="203"/>
      <c r="AC14" s="264" t="s">
        <v>905</v>
      </c>
      <c r="AD14" s="267"/>
      <c r="AE14" s="268"/>
      <c r="AF14" s="34" t="s">
        <v>822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64"/>
      <c r="Y15" s="266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64"/>
      <c r="Y16" s="266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1:M2"/>
    <mergeCell ref="A3:M3"/>
    <mergeCell ref="AB6:AE6"/>
    <mergeCell ref="AB7:AE7"/>
    <mergeCell ref="V2:AE3"/>
    <mergeCell ref="N1:U1"/>
    <mergeCell ref="N2:U3"/>
    <mergeCell ref="V1:AE1"/>
    <mergeCell ref="AC11:AE11"/>
    <mergeCell ref="R11:U11"/>
    <mergeCell ref="AP1:AT1"/>
    <mergeCell ref="AP2:AT2"/>
    <mergeCell ref="AP3:AT3"/>
    <mergeCell ref="AK1:AO1"/>
    <mergeCell ref="AK2:AO2"/>
    <mergeCell ref="AK3:AO3"/>
    <mergeCell ref="V15:W15"/>
    <mergeCell ref="AF1:AJ1"/>
    <mergeCell ref="V12:W12"/>
    <mergeCell ref="AF2:AJ3"/>
    <mergeCell ref="AC10:AE10"/>
    <mergeCell ref="Z10:AB10"/>
    <mergeCell ref="AB8:AE8"/>
    <mergeCell ref="V11:W11"/>
    <mergeCell ref="Z11:AB11"/>
    <mergeCell ref="X11:Y11"/>
    <mergeCell ref="Z14:AB14"/>
    <mergeCell ref="X13:Y13"/>
    <mergeCell ref="AC12:AE12"/>
    <mergeCell ref="AC14:AE14"/>
    <mergeCell ref="AC13:AE13"/>
    <mergeCell ref="AC15:AE15"/>
    <mergeCell ref="R12:U12"/>
    <mergeCell ref="R14:U14"/>
    <mergeCell ref="AC43:AE43"/>
    <mergeCell ref="X12:Y12"/>
    <mergeCell ref="X14:Y14"/>
    <mergeCell ref="V16:W16"/>
    <mergeCell ref="V13:W13"/>
    <mergeCell ref="V14:W14"/>
    <mergeCell ref="R17:U17"/>
    <mergeCell ref="V31:W31"/>
    <mergeCell ref="V32:W32"/>
    <mergeCell ref="V28:W28"/>
    <mergeCell ref="V38:W38"/>
    <mergeCell ref="V30:W30"/>
    <mergeCell ref="V29:W29"/>
    <mergeCell ref="V33:W33"/>
    <mergeCell ref="V34:W34"/>
    <mergeCell ref="V35:W35"/>
    <mergeCell ref="Z13:AB13"/>
    <mergeCell ref="Z16:AB16"/>
    <mergeCell ref="Z15:AB15"/>
    <mergeCell ref="Z12:AB12"/>
    <mergeCell ref="X15:Y15"/>
    <mergeCell ref="Z31:AB31"/>
    <mergeCell ref="X45:Y45"/>
    <mergeCell ref="X36:Y36"/>
    <mergeCell ref="X37:Y37"/>
    <mergeCell ref="X38:Y38"/>
    <mergeCell ref="X39:Y39"/>
    <mergeCell ref="X30:Y30"/>
    <mergeCell ref="X40:Y40"/>
    <mergeCell ref="X35:Y35"/>
    <mergeCell ref="X22:Y22"/>
    <mergeCell ref="X23:Y23"/>
    <mergeCell ref="X24:Y24"/>
    <mergeCell ref="X25:Y25"/>
    <mergeCell ref="X31:Y31"/>
    <mergeCell ref="X32:Y32"/>
    <mergeCell ref="X33:Y33"/>
    <mergeCell ref="X34:Y34"/>
    <mergeCell ref="X28:Y28"/>
    <mergeCell ref="X29:Y29"/>
    <mergeCell ref="X16:Y16"/>
    <mergeCell ref="Z34:AB34"/>
    <mergeCell ref="Z33:AB33"/>
    <mergeCell ref="AC33:AE33"/>
    <mergeCell ref="AC34:AE34"/>
    <mergeCell ref="AC35:AE35"/>
    <mergeCell ref="Z35:AB35"/>
    <mergeCell ref="AC16:AE16"/>
    <mergeCell ref="Z18:AB18"/>
    <mergeCell ref="Z19:AB19"/>
    <mergeCell ref="R13:U13"/>
    <mergeCell ref="R15:U15"/>
    <mergeCell ref="AC26:AE26"/>
    <mergeCell ref="R16:U16"/>
    <mergeCell ref="R26:U26"/>
    <mergeCell ref="AC17:AE17"/>
    <mergeCell ref="Z36:AB36"/>
    <mergeCell ref="AC32:AE32"/>
    <mergeCell ref="Z17:AB17"/>
    <mergeCell ref="Z30:AB30"/>
    <mergeCell ref="Z26:AB26"/>
    <mergeCell ref="Z27:AB27"/>
    <mergeCell ref="Z20:AB20"/>
    <mergeCell ref="Z21:AB21"/>
    <mergeCell ref="Z29:AB29"/>
    <mergeCell ref="AC21:AE21"/>
    <mergeCell ref="AC28:AE28"/>
    <mergeCell ref="Z24:AB24"/>
    <mergeCell ref="Z25:AB25"/>
    <mergeCell ref="Z23:AB23"/>
    <mergeCell ref="Z28:AB28"/>
    <mergeCell ref="AC19:AE19"/>
    <mergeCell ref="AC30:AE30"/>
    <mergeCell ref="R21:U21"/>
    <mergeCell ref="R19:U19"/>
    <mergeCell ref="X26:Y26"/>
    <mergeCell ref="X27:Y27"/>
    <mergeCell ref="Z22:AB22"/>
    <mergeCell ref="X21:Y21"/>
    <mergeCell ref="V26:W26"/>
    <mergeCell ref="V27:W27"/>
    <mergeCell ref="V21:W21"/>
    <mergeCell ref="R33:U33"/>
    <mergeCell ref="Z32:AB32"/>
    <mergeCell ref="R34:U34"/>
    <mergeCell ref="R35:U35"/>
    <mergeCell ref="R36:U36"/>
    <mergeCell ref="R29:U29"/>
    <mergeCell ref="R31:U31"/>
    <mergeCell ref="R32:U32"/>
    <mergeCell ref="V22:W22"/>
    <mergeCell ref="V23:W23"/>
    <mergeCell ref="R22:U22"/>
    <mergeCell ref="R25:U25"/>
    <mergeCell ref="R24:U24"/>
    <mergeCell ref="R23:U23"/>
    <mergeCell ref="V36:W36"/>
    <mergeCell ref="R28:U28"/>
    <mergeCell ref="R30:U30"/>
    <mergeCell ref="R27:U27"/>
    <mergeCell ref="V45:W45"/>
    <mergeCell ref="V37:W37"/>
    <mergeCell ref="AC44:AE44"/>
    <mergeCell ref="X43:Y43"/>
    <mergeCell ref="AC39:AE39"/>
    <mergeCell ref="Z41:AB41"/>
    <mergeCell ref="Z45:AB45"/>
    <mergeCell ref="Z37:AB37"/>
    <mergeCell ref="Z38:AB38"/>
    <mergeCell ref="Z39:AB39"/>
    <mergeCell ref="V42:W42"/>
    <mergeCell ref="X42:Y42"/>
    <mergeCell ref="V43:W43"/>
    <mergeCell ref="Z40:AB40"/>
    <mergeCell ref="Z42:AB42"/>
    <mergeCell ref="Z43:AB43"/>
    <mergeCell ref="V39:W39"/>
    <mergeCell ref="V40:W40"/>
    <mergeCell ref="V41:W41"/>
    <mergeCell ref="X41:Y41"/>
    <mergeCell ref="Z44:AB44"/>
    <mergeCell ref="AC40:AE40"/>
    <mergeCell ref="AC41:AE41"/>
    <mergeCell ref="AC42:AE42"/>
    <mergeCell ref="R45:U45"/>
    <mergeCell ref="R37:U37"/>
    <mergeCell ref="R38:U38"/>
    <mergeCell ref="R39:U39"/>
    <mergeCell ref="R40:U40"/>
    <mergeCell ref="R41:U41"/>
    <mergeCell ref="R42:U42"/>
    <mergeCell ref="R43:U43"/>
    <mergeCell ref="R44:U44"/>
    <mergeCell ref="AF21:AT21"/>
    <mergeCell ref="AC45:AE45"/>
    <mergeCell ref="AC37:AE37"/>
    <mergeCell ref="AC38:AE38"/>
    <mergeCell ref="AC36:AE36"/>
    <mergeCell ref="AC29:AE29"/>
    <mergeCell ref="AC31:AE31"/>
    <mergeCell ref="AC27:AE27"/>
    <mergeCell ref="AC24:AE24"/>
    <mergeCell ref="AC25:AE25"/>
    <mergeCell ref="AF25:AT25"/>
    <mergeCell ref="AF22:AT22"/>
    <mergeCell ref="AF23:AT23"/>
    <mergeCell ref="AF24:AT24"/>
    <mergeCell ref="AC22:AE22"/>
    <mergeCell ref="AC23:AE2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92" t="s">
        <v>1222</v>
      </c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2013-09-10</v>
      </c>
      <c r="AL3" s="222"/>
      <c r="AM3" s="222"/>
      <c r="AN3" s="222"/>
      <c r="AO3" s="222"/>
      <c r="AP3" s="221" t="d">
        <v>2014-08-12</v>
      </c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32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991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986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999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305.17575073242187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6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990</v>
      </c>
      <c r="C11" s="31"/>
      <c r="D11" s="31"/>
      <c r="E11" s="31"/>
      <c r="F11" s="31"/>
      <c r="G11" s="32"/>
      <c r="H11" s="33" t="s">
        <v>105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235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8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987</v>
      </c>
      <c r="C12" s="31"/>
      <c r="D12" s="31"/>
      <c r="E12" s="31"/>
      <c r="F12" s="31"/>
      <c r="G12" s="32"/>
      <c r="H12" s="33" t="s">
        <v>257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 t="s">
        <v>96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1000</v>
      </c>
      <c r="C13" s="31"/>
      <c r="D13" s="31"/>
      <c r="E13" s="31"/>
      <c r="F13" s="31"/>
      <c r="G13" s="32"/>
      <c r="H13" s="33" t="s">
        <v>1001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95</v>
      </c>
      <c r="S13" s="202"/>
      <c r="T13" s="202"/>
      <c r="U13" s="203"/>
      <c r="V13" s="235"/>
      <c r="W13" s="203"/>
      <c r="X13" s="264" t="s">
        <v>238</v>
      </c>
      <c r="Y13" s="266"/>
      <c r="Z13" s="236">
        <v>4</v>
      </c>
      <c r="AA13" s="202"/>
      <c r="AB13" s="203"/>
      <c r="AC13" s="264" t="s">
        <v>96</v>
      </c>
      <c r="AD13" s="267"/>
      <c r="AE13" s="268"/>
      <c r="AF13" s="34" t="s">
        <v>1002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988</v>
      </c>
      <c r="C14" s="31"/>
      <c r="D14" s="31"/>
      <c r="E14" s="31"/>
      <c r="F14" s="31"/>
      <c r="G14" s="32"/>
      <c r="H14" s="33" t="s">
        <v>989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103</v>
      </c>
      <c r="S14" s="202"/>
      <c r="T14" s="202"/>
      <c r="U14" s="203"/>
      <c r="V14" s="235"/>
      <c r="W14" s="203"/>
      <c r="X14" s="264" t="s">
        <v>238</v>
      </c>
      <c r="Y14" s="266"/>
      <c r="Z14" s="236">
        <v>8</v>
      </c>
      <c r="AA14" s="202"/>
      <c r="AB14" s="203"/>
      <c r="AC14" s="264" t="s">
        <v>96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997</v>
      </c>
      <c r="C15" s="31"/>
      <c r="D15" s="31"/>
      <c r="E15" s="31"/>
      <c r="F15" s="31"/>
      <c r="G15" s="32"/>
      <c r="H15" s="33" t="s">
        <v>657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95</v>
      </c>
      <c r="S15" s="202"/>
      <c r="T15" s="202"/>
      <c r="U15" s="203"/>
      <c r="V15" s="235"/>
      <c r="W15" s="203"/>
      <c r="X15" s="264" t="s">
        <v>238</v>
      </c>
      <c r="Y15" s="266"/>
      <c r="Z15" s="236">
        <v>4</v>
      </c>
      <c r="AA15" s="202"/>
      <c r="AB15" s="203"/>
      <c r="AC15" s="264" t="s">
        <v>96</v>
      </c>
      <c r="AD15" s="267"/>
      <c r="AE15" s="268"/>
      <c r="AF15" s="34" t="s">
        <v>998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1223</v>
      </c>
      <c r="C16" s="31"/>
      <c r="D16" s="31"/>
      <c r="E16" s="31"/>
      <c r="F16" s="31"/>
      <c r="G16" s="32"/>
      <c r="H16" s="33" t="s">
        <v>1224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02"/>
      <c r="T16" s="202"/>
      <c r="U16" s="203"/>
      <c r="V16" s="235"/>
      <c r="W16" s="203"/>
      <c r="X16" s="264" t="s">
        <v>238</v>
      </c>
      <c r="Y16" s="266"/>
      <c r="Z16" s="236">
        <v>4</v>
      </c>
      <c r="AA16" s="202"/>
      <c r="AB16" s="203"/>
      <c r="AC16" s="264"/>
      <c r="AD16" s="267"/>
      <c r="AE16" s="268"/>
      <c r="AF16" s="34" t="s">
        <v>1231</v>
      </c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3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Z17:AB17"/>
    <mergeCell ref="AC17:AE17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AF21:AT21"/>
    <mergeCell ref="R22:U22"/>
    <mergeCell ref="V22:W22"/>
    <mergeCell ref="X22:Y22"/>
    <mergeCell ref="Z22:AB22"/>
    <mergeCell ref="AC22:AE22"/>
    <mergeCell ref="AF22:AT22"/>
    <mergeCell ref="R23:U23"/>
    <mergeCell ref="V23:W23"/>
    <mergeCell ref="X23:Y23"/>
    <mergeCell ref="Z23:AB23"/>
    <mergeCell ref="AC23:AE23"/>
    <mergeCell ref="AF23:AT23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2013-11-11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154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1028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1029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1039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1468.6583003997803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141" t="s">
        <v>1030</v>
      </c>
      <c r="C11" s="31"/>
      <c r="D11" s="31"/>
      <c r="E11" s="31"/>
      <c r="F11" s="31"/>
      <c r="G11" s="32"/>
      <c r="H11" s="140" t="s">
        <v>1044</v>
      </c>
      <c r="I11" s="31"/>
      <c r="J11" s="31"/>
      <c r="K11" s="31"/>
      <c r="L11" s="31"/>
      <c r="M11" s="31"/>
      <c r="N11" s="31"/>
      <c r="O11" s="31"/>
      <c r="P11" s="31"/>
      <c r="Q11" s="32"/>
      <c r="R11" s="312" t="s">
        <v>1031</v>
      </c>
      <c r="S11" s="312"/>
      <c r="T11" s="312"/>
      <c r="U11" s="312"/>
      <c r="V11" s="235"/>
      <c r="W11" s="203"/>
      <c r="X11" s="264">
        <v>50</v>
      </c>
      <c r="Y11" s="266"/>
      <c r="Z11" s="236">
        <v>150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141" t="s">
        <v>1043</v>
      </c>
      <c r="C12" s="31"/>
      <c r="D12" s="31"/>
      <c r="E12" s="31"/>
      <c r="F12" s="31"/>
      <c r="G12" s="32"/>
      <c r="H12" s="140" t="s">
        <v>1045</v>
      </c>
      <c r="I12" s="31"/>
      <c r="J12" s="31"/>
      <c r="K12" s="31"/>
      <c r="L12" s="31"/>
      <c r="M12" s="31"/>
      <c r="N12" s="31"/>
      <c r="O12" s="31"/>
      <c r="P12" s="31"/>
      <c r="Q12" s="32"/>
      <c r="R12" s="142" t="s">
        <v>1032</v>
      </c>
      <c r="S12" s="143"/>
      <c r="T12" s="143"/>
      <c r="U12" s="144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 t="s">
        <v>96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141"/>
      <c r="C13" s="31"/>
      <c r="D13" s="31"/>
      <c r="E13" s="31"/>
      <c r="F13" s="31"/>
      <c r="G13" s="32"/>
      <c r="H13" s="140"/>
      <c r="I13" s="31"/>
      <c r="J13" s="31"/>
      <c r="K13" s="31"/>
      <c r="L13" s="31"/>
      <c r="M13" s="31"/>
      <c r="N13" s="31"/>
      <c r="O13" s="31"/>
      <c r="P13" s="31"/>
      <c r="Q13" s="32"/>
      <c r="R13" s="145"/>
      <c r="S13" s="146"/>
      <c r="T13" s="146"/>
      <c r="U13" s="147"/>
      <c r="V13" s="235"/>
      <c r="W13" s="203"/>
      <c r="X13" s="264"/>
      <c r="Y13" s="266"/>
      <c r="Z13" s="236"/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141"/>
      <c r="C14" s="31"/>
      <c r="D14" s="31"/>
      <c r="E14" s="31"/>
      <c r="F14" s="31"/>
      <c r="G14" s="32"/>
      <c r="H14" s="140"/>
      <c r="I14" s="31"/>
      <c r="J14" s="31"/>
      <c r="K14" s="31"/>
      <c r="L14" s="31"/>
      <c r="M14" s="31"/>
      <c r="N14" s="31"/>
      <c r="O14" s="31"/>
      <c r="P14" s="31"/>
      <c r="Q14" s="32"/>
      <c r="R14" s="142"/>
      <c r="S14" s="143"/>
      <c r="T14" s="143"/>
      <c r="U14" s="144"/>
      <c r="V14" s="235"/>
      <c r="W14" s="203"/>
      <c r="X14" s="264"/>
      <c r="Y14" s="266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141"/>
      <c r="C15" s="31"/>
      <c r="D15" s="31"/>
      <c r="E15" s="31"/>
      <c r="F15" s="31"/>
      <c r="G15" s="32"/>
      <c r="H15" s="140"/>
      <c r="I15" s="31"/>
      <c r="J15" s="31"/>
      <c r="K15" s="31"/>
      <c r="L15" s="31"/>
      <c r="M15" s="31"/>
      <c r="N15" s="31"/>
      <c r="O15" s="31"/>
      <c r="P15" s="31"/>
      <c r="Q15" s="32"/>
      <c r="R15" s="145"/>
      <c r="S15" s="146"/>
      <c r="T15" s="146"/>
      <c r="U15" s="147"/>
      <c r="V15" s="235"/>
      <c r="W15" s="203"/>
      <c r="X15" s="264"/>
      <c r="Y15" s="266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64"/>
      <c r="Y16" s="266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71"/>
      <c r="Y17" s="70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71"/>
      <c r="S18" s="107"/>
      <c r="T18" s="107"/>
      <c r="U18" s="108"/>
      <c r="V18" s="71"/>
      <c r="W18" s="70"/>
      <c r="X18" s="71"/>
      <c r="Y18" s="70"/>
      <c r="Z18" s="236"/>
      <c r="AA18" s="202"/>
      <c r="AB18" s="203"/>
      <c r="AC18" s="113"/>
      <c r="AD18" s="114"/>
      <c r="AE18" s="115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71"/>
      <c r="Y19" s="70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71"/>
      <c r="S20" s="107"/>
      <c r="T20" s="107"/>
      <c r="U20" s="108"/>
      <c r="V20" s="71"/>
      <c r="W20" s="70"/>
      <c r="X20" s="71"/>
      <c r="Y20" s="70"/>
      <c r="Z20" s="236"/>
      <c r="AA20" s="202"/>
      <c r="AB20" s="203"/>
      <c r="AC20" s="113"/>
      <c r="AD20" s="114"/>
      <c r="AE20" s="115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126"/>
      <c r="C21" s="127"/>
      <c r="D21" s="127"/>
      <c r="E21" s="127"/>
      <c r="F21" s="127"/>
      <c r="G21" s="128"/>
      <c r="H21" s="129"/>
      <c r="I21" s="127"/>
      <c r="J21" s="127"/>
      <c r="K21" s="127"/>
      <c r="L21" s="127"/>
      <c r="M21" s="127"/>
      <c r="N21" s="127"/>
      <c r="O21" s="127"/>
      <c r="P21" s="127"/>
      <c r="Q21" s="128"/>
      <c r="R21" s="283"/>
      <c r="S21" s="284"/>
      <c r="T21" s="284"/>
      <c r="U21" s="285"/>
      <c r="V21" s="235"/>
      <c r="W21" s="203"/>
      <c r="X21" s="235"/>
      <c r="Y21" s="203"/>
      <c r="Z21" s="286"/>
      <c r="AA21" s="287"/>
      <c r="AB21" s="288"/>
      <c r="AC21" s="280"/>
      <c r="AD21" s="281"/>
      <c r="AE21" s="282"/>
      <c r="AF21" s="277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9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235"/>
      <c r="W23" s="203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79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V12:W12"/>
    <mergeCell ref="X12:Y12"/>
    <mergeCell ref="Z12:AB12"/>
    <mergeCell ref="AC12:AE12"/>
    <mergeCell ref="V13:W13"/>
    <mergeCell ref="X13:Y13"/>
    <mergeCell ref="Z13:AB13"/>
    <mergeCell ref="AC13:AE13"/>
    <mergeCell ref="V14:W14"/>
    <mergeCell ref="X14:Y14"/>
    <mergeCell ref="Z14:AB14"/>
    <mergeCell ref="AC14:AE14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Z17:AB17"/>
    <mergeCell ref="AC17:AE17"/>
    <mergeCell ref="Z18:AB18"/>
    <mergeCell ref="R19:U19"/>
    <mergeCell ref="Z19:AB19"/>
    <mergeCell ref="AC19:AE19"/>
    <mergeCell ref="Z20:AB20"/>
    <mergeCell ref="R21:U21"/>
    <mergeCell ref="V21:W21"/>
    <mergeCell ref="X21:Y21"/>
    <mergeCell ref="Z21:AB21"/>
    <mergeCell ref="AC21:AE21"/>
    <mergeCell ref="AF21:AT21"/>
    <mergeCell ref="R22:U22"/>
    <mergeCell ref="V22:W22"/>
    <mergeCell ref="X22:Y22"/>
    <mergeCell ref="Z22:AB22"/>
    <mergeCell ref="AC22:AE22"/>
    <mergeCell ref="AF22:AT22"/>
    <mergeCell ref="R23:U23"/>
    <mergeCell ref="V23:W23"/>
    <mergeCell ref="X23:Y23"/>
    <mergeCell ref="Z23:AB23"/>
    <mergeCell ref="AC23:AE23"/>
    <mergeCell ref="AF23:AT23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44:U44"/>
    <mergeCell ref="Z44:AB44"/>
    <mergeCell ref="AC44:AE44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V43:W43"/>
    <mergeCell ref="X43:Y43"/>
    <mergeCell ref="Z43:AB43"/>
    <mergeCell ref="AC43:AE4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2013-12-19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3340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1070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1071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1069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31852.718982696533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11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1078</v>
      </c>
      <c r="C11" s="31"/>
      <c r="D11" s="31"/>
      <c r="E11" s="31"/>
      <c r="F11" s="31"/>
      <c r="G11" s="32"/>
      <c r="H11" s="33" t="s">
        <v>1079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1077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3" si="0">A11+1</f>
        <v>2</v>
      </c>
      <c r="B12" s="27" t="s">
        <v>1087</v>
      </c>
      <c r="C12" s="31"/>
      <c r="D12" s="31"/>
      <c r="E12" s="31"/>
      <c r="F12" s="31"/>
      <c r="G12" s="32"/>
      <c r="H12" s="33" t="s">
        <v>183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1077</v>
      </c>
      <c r="S12" s="202"/>
      <c r="T12" s="202"/>
      <c r="U12" s="203"/>
      <c r="V12" s="235"/>
      <c r="W12" s="203"/>
      <c r="X12" s="264" t="s">
        <v>238</v>
      </c>
      <c r="Y12" s="266"/>
      <c r="Z12" s="236">
        <v>4</v>
      </c>
      <c r="AA12" s="202"/>
      <c r="AB12" s="203"/>
      <c r="AC12" s="264" t="s">
        <v>96</v>
      </c>
      <c r="AD12" s="267"/>
      <c r="AE12" s="268"/>
      <c r="AF12" s="34" t="s">
        <v>1090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1088</v>
      </c>
      <c r="C13" s="31"/>
      <c r="D13" s="31"/>
      <c r="E13" s="31"/>
      <c r="F13" s="31"/>
      <c r="G13" s="32"/>
      <c r="H13" s="33" t="s">
        <v>1089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1077</v>
      </c>
      <c r="S13" s="202"/>
      <c r="T13" s="202"/>
      <c r="U13" s="203"/>
      <c r="V13" s="235"/>
      <c r="W13" s="203"/>
      <c r="X13" s="264" t="s">
        <v>238</v>
      </c>
      <c r="Y13" s="266"/>
      <c r="Z13" s="236">
        <v>4</v>
      </c>
      <c r="AA13" s="202"/>
      <c r="AB13" s="203"/>
      <c r="AC13" s="264"/>
      <c r="AD13" s="267"/>
      <c r="AE13" s="268"/>
      <c r="AF13" s="34" t="s">
        <v>1091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1073</v>
      </c>
      <c r="C14" s="31"/>
      <c r="D14" s="31"/>
      <c r="E14" s="31"/>
      <c r="F14" s="31"/>
      <c r="G14" s="32"/>
      <c r="H14" s="33" t="s">
        <v>1075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97</v>
      </c>
      <c r="S14" s="202"/>
      <c r="T14" s="202"/>
      <c r="U14" s="203"/>
      <c r="V14" s="235"/>
      <c r="W14" s="203"/>
      <c r="X14" s="235">
        <v>100</v>
      </c>
      <c r="Y14" s="203"/>
      <c r="Z14" s="236">
        <v>300</v>
      </c>
      <c r="AA14" s="202"/>
      <c r="AB14" s="203"/>
      <c r="AC14" s="264" t="s">
        <v>96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1072</v>
      </c>
      <c r="C15" s="31"/>
      <c r="D15" s="31"/>
      <c r="E15" s="31"/>
      <c r="F15" s="31"/>
      <c r="G15" s="32"/>
      <c r="H15" s="33" t="s">
        <v>106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97</v>
      </c>
      <c r="S15" s="202"/>
      <c r="T15" s="202"/>
      <c r="U15" s="203"/>
      <c r="V15" s="235"/>
      <c r="W15" s="203"/>
      <c r="X15" s="235">
        <v>1000</v>
      </c>
      <c r="Y15" s="203"/>
      <c r="Z15" s="236">
        <v>3000</v>
      </c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1074</v>
      </c>
      <c r="C16" s="31"/>
      <c r="D16" s="31"/>
      <c r="E16" s="31"/>
      <c r="F16" s="31"/>
      <c r="G16" s="32"/>
      <c r="H16" s="33" t="s">
        <v>107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1076</v>
      </c>
      <c r="S16" s="202"/>
      <c r="T16" s="202"/>
      <c r="U16" s="203"/>
      <c r="V16" s="235"/>
      <c r="W16" s="203"/>
      <c r="X16" s="264" t="s">
        <v>238</v>
      </c>
      <c r="Y16" s="266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1106</v>
      </c>
      <c r="C17" s="31"/>
      <c r="D17" s="31"/>
      <c r="E17" s="31"/>
      <c r="F17" s="31"/>
      <c r="G17" s="32"/>
      <c r="H17" s="33" t="s">
        <v>424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1077</v>
      </c>
      <c r="S17" s="202"/>
      <c r="T17" s="202"/>
      <c r="U17" s="203"/>
      <c r="V17" s="71"/>
      <c r="W17" s="70"/>
      <c r="X17" s="264" t="s">
        <v>238</v>
      </c>
      <c r="Y17" s="266"/>
      <c r="Z17" s="236">
        <v>4</v>
      </c>
      <c r="AA17" s="202"/>
      <c r="AB17" s="203"/>
      <c r="AC17" s="264" t="s">
        <v>96</v>
      </c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 t="s">
        <v>1092</v>
      </c>
      <c r="C18" s="31"/>
      <c r="D18" s="31"/>
      <c r="E18" s="31"/>
      <c r="F18" s="31"/>
      <c r="G18" s="32"/>
      <c r="H18" s="33" t="s">
        <v>82</v>
      </c>
      <c r="I18" s="31"/>
      <c r="J18" s="31"/>
      <c r="K18" s="31"/>
      <c r="L18" s="31"/>
      <c r="M18" s="31"/>
      <c r="N18" s="31"/>
      <c r="O18" s="31"/>
      <c r="P18" s="31"/>
      <c r="Q18" s="32"/>
      <c r="R18" s="235" t="s">
        <v>95</v>
      </c>
      <c r="S18" s="202"/>
      <c r="T18" s="202"/>
      <c r="U18" s="203"/>
      <c r="V18" s="71"/>
      <c r="W18" s="70"/>
      <c r="X18" s="264" t="s">
        <v>238</v>
      </c>
      <c r="Y18" s="266"/>
      <c r="Z18" s="236">
        <v>4</v>
      </c>
      <c r="AA18" s="202"/>
      <c r="AB18" s="203"/>
      <c r="AC18" s="264" t="s">
        <v>96</v>
      </c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 t="s">
        <v>1093</v>
      </c>
      <c r="C19" s="31"/>
      <c r="D19" s="31"/>
      <c r="E19" s="31"/>
      <c r="F19" s="31"/>
      <c r="G19" s="32"/>
      <c r="H19" s="33" t="s">
        <v>83</v>
      </c>
      <c r="I19" s="31"/>
      <c r="J19" s="31"/>
      <c r="K19" s="31"/>
      <c r="L19" s="31"/>
      <c r="M19" s="31"/>
      <c r="N19" s="31"/>
      <c r="O19" s="31"/>
      <c r="P19" s="31"/>
      <c r="Q19" s="32"/>
      <c r="R19" s="235" t="s">
        <v>541</v>
      </c>
      <c r="S19" s="202"/>
      <c r="T19" s="202"/>
      <c r="U19" s="203"/>
      <c r="V19" s="71"/>
      <c r="W19" s="70"/>
      <c r="X19" s="264" t="s">
        <v>238</v>
      </c>
      <c r="Y19" s="266"/>
      <c r="Z19" s="236">
        <v>8</v>
      </c>
      <c r="AA19" s="202"/>
      <c r="AB19" s="203"/>
      <c r="AC19" s="264" t="s">
        <v>96</v>
      </c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 t="s">
        <v>1094</v>
      </c>
      <c r="C20" s="31"/>
      <c r="D20" s="31"/>
      <c r="E20" s="31"/>
      <c r="F20" s="31"/>
      <c r="G20" s="32"/>
      <c r="H20" s="33" t="s">
        <v>84</v>
      </c>
      <c r="I20" s="31"/>
      <c r="J20" s="31"/>
      <c r="K20" s="31"/>
      <c r="L20" s="31"/>
      <c r="M20" s="31"/>
      <c r="N20" s="31"/>
      <c r="O20" s="31"/>
      <c r="P20" s="31"/>
      <c r="Q20" s="32"/>
      <c r="R20" s="235" t="s">
        <v>95</v>
      </c>
      <c r="S20" s="202"/>
      <c r="T20" s="202"/>
      <c r="U20" s="203"/>
      <c r="V20" s="71"/>
      <c r="W20" s="70"/>
      <c r="X20" s="264" t="s">
        <v>238</v>
      </c>
      <c r="Y20" s="266"/>
      <c r="Z20" s="236">
        <v>4</v>
      </c>
      <c r="AA20" s="202"/>
      <c r="AB20" s="203"/>
      <c r="AC20" s="264" t="s">
        <v>96</v>
      </c>
      <c r="AD20" s="267"/>
      <c r="AE20" s="268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27" t="s">
        <v>1095</v>
      </c>
      <c r="C21" s="127"/>
      <c r="D21" s="127"/>
      <c r="E21" s="127"/>
      <c r="F21" s="127"/>
      <c r="G21" s="128"/>
      <c r="H21" s="33" t="s">
        <v>85</v>
      </c>
      <c r="I21" s="127"/>
      <c r="J21" s="127"/>
      <c r="K21" s="127"/>
      <c r="L21" s="127"/>
      <c r="M21" s="127"/>
      <c r="N21" s="127"/>
      <c r="O21" s="127"/>
      <c r="P21" s="127"/>
      <c r="Q21" s="128"/>
      <c r="R21" s="235" t="s">
        <v>541</v>
      </c>
      <c r="S21" s="202"/>
      <c r="T21" s="202"/>
      <c r="U21" s="203"/>
      <c r="V21" s="235"/>
      <c r="W21" s="203"/>
      <c r="X21" s="264" t="s">
        <v>238</v>
      </c>
      <c r="Y21" s="266"/>
      <c r="Z21" s="236">
        <v>8</v>
      </c>
      <c r="AA21" s="202"/>
      <c r="AB21" s="203"/>
      <c r="AC21" s="264" t="s">
        <v>96</v>
      </c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131"/>
    </row>
    <row r="22" spans="1:47" s="125" customFormat="1" ht="13.5" customHeight="1" x14ac:dyDescent="0.15">
      <c r="A22" s="30">
        <f t="shared" si="0"/>
        <v>12</v>
      </c>
      <c r="B22" s="27"/>
      <c r="C22" s="127"/>
      <c r="D22" s="127"/>
      <c r="E22" s="127"/>
      <c r="F22" s="127"/>
      <c r="G22" s="128"/>
      <c r="H22" s="33"/>
      <c r="I22" s="127"/>
      <c r="J22" s="127"/>
      <c r="K22" s="127"/>
      <c r="L22" s="127"/>
      <c r="M22" s="127"/>
      <c r="N22" s="127"/>
      <c r="O22" s="127"/>
      <c r="P22" s="127"/>
      <c r="Q22" s="128"/>
      <c r="R22" s="235"/>
      <c r="S22" s="202"/>
      <c r="T22" s="202"/>
      <c r="U22" s="203"/>
      <c r="V22" s="235"/>
      <c r="W22" s="203"/>
      <c r="X22" s="264"/>
      <c r="Y22" s="266"/>
      <c r="Z22" s="236"/>
      <c r="AA22" s="202"/>
      <c r="AB22" s="203"/>
      <c r="AC22" s="264"/>
      <c r="AD22" s="267"/>
      <c r="AE22" s="268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34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ht="13.5" x14ac:dyDescent="0.15">
      <c r="A25" s="30">
        <f t="shared" si="0"/>
        <v>15</v>
      </c>
      <c r="B25" s="27"/>
      <c r="C25" s="31"/>
      <c r="D25" s="31"/>
      <c r="E25" s="31"/>
      <c r="F25" s="31"/>
      <c r="G25" s="32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235"/>
      <c r="W25" s="203"/>
      <c r="X25" s="235"/>
      <c r="Y25" s="203"/>
      <c r="Z25" s="236"/>
      <c r="AA25" s="202"/>
      <c r="AB25" s="203"/>
      <c r="AC25" s="264"/>
      <c r="AD25" s="267"/>
      <c r="AE25" s="268"/>
      <c r="AF25" s="34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69"/>
      <c r="T26" s="269"/>
      <c r="U26" s="270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69"/>
      <c r="T28" s="269"/>
      <c r="U28" s="270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  <c r="AU29" s="79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70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64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69"/>
      <c r="T40" s="269"/>
      <c r="U40" s="270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69"/>
      <c r="T42" s="269"/>
      <c r="U42" s="270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02"/>
      <c r="T43" s="202"/>
      <c r="U43" s="203"/>
      <c r="V43" s="71"/>
      <c r="W43" s="70"/>
      <c r="X43" s="71"/>
      <c r="Y43" s="70"/>
      <c r="Z43" s="236"/>
      <c r="AA43" s="202"/>
      <c r="AB43" s="203"/>
      <c r="AC43" s="236"/>
      <c r="AD43" s="202"/>
      <c r="AE43" s="203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>A43+1</f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4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X17:Y17"/>
    <mergeCell ref="Z17:AB17"/>
    <mergeCell ref="AC17:AE17"/>
    <mergeCell ref="X18:Y18"/>
    <mergeCell ref="Z18:AB18"/>
    <mergeCell ref="AC18:AE18"/>
    <mergeCell ref="R19:U19"/>
    <mergeCell ref="X19:Y19"/>
    <mergeCell ref="Z19:AB19"/>
    <mergeCell ref="AC19:AE19"/>
    <mergeCell ref="R18:U18"/>
    <mergeCell ref="X20:Y20"/>
    <mergeCell ref="Z20:AB20"/>
    <mergeCell ref="AC20:AE20"/>
    <mergeCell ref="R21:U21"/>
    <mergeCell ref="V21:W21"/>
    <mergeCell ref="X21:Y21"/>
    <mergeCell ref="Z21:AB21"/>
    <mergeCell ref="AC21:AE21"/>
    <mergeCell ref="R20:U20"/>
    <mergeCell ref="R22:U22"/>
    <mergeCell ref="V22:W22"/>
    <mergeCell ref="X22:Y22"/>
    <mergeCell ref="Z22:AB22"/>
    <mergeCell ref="AC22:AE22"/>
    <mergeCell ref="R23:U23"/>
    <mergeCell ref="X23:Y23"/>
    <mergeCell ref="Z23:AB23"/>
    <mergeCell ref="AC23:AE23"/>
    <mergeCell ref="R24:U24"/>
    <mergeCell ref="X24:Y24"/>
    <mergeCell ref="Z24:AB24"/>
    <mergeCell ref="AC24:AE24"/>
    <mergeCell ref="R25:U25"/>
    <mergeCell ref="V25:W25"/>
    <mergeCell ref="X25:Y25"/>
    <mergeCell ref="Z25:AB25"/>
    <mergeCell ref="AC25:AE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Z39:AB39"/>
    <mergeCell ref="AC39:AE39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9:U39"/>
    <mergeCell ref="V39:W39"/>
    <mergeCell ref="X39:Y39"/>
    <mergeCell ref="R40:U40"/>
    <mergeCell ref="V40:W40"/>
    <mergeCell ref="X40:Y40"/>
    <mergeCell ref="Z40:AB40"/>
    <mergeCell ref="AC40:AE40"/>
    <mergeCell ref="R41:U41"/>
    <mergeCell ref="R42:U42"/>
    <mergeCell ref="V42:W42"/>
    <mergeCell ref="X42:Y42"/>
    <mergeCell ref="Z42:AB42"/>
    <mergeCell ref="AC42:AE42"/>
    <mergeCell ref="V41:W41"/>
    <mergeCell ref="X41:Y41"/>
    <mergeCell ref="Z41:AB41"/>
    <mergeCell ref="AC41:AE41"/>
    <mergeCell ref="R44:U44"/>
    <mergeCell ref="Z44:AB44"/>
    <mergeCell ref="AC44:AE44"/>
    <mergeCell ref="R45:U45"/>
    <mergeCell ref="V45:W45"/>
    <mergeCell ref="X45:Y45"/>
    <mergeCell ref="Z45:AB45"/>
    <mergeCell ref="AC45:AE45"/>
    <mergeCell ref="R43:U43"/>
    <mergeCell ref="Z43:AB43"/>
    <mergeCell ref="AC43:AE43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2013-12-19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12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1080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1083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1082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114.4409065246582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2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1078</v>
      </c>
      <c r="C11" s="31"/>
      <c r="D11" s="31"/>
      <c r="E11" s="31"/>
      <c r="F11" s="31"/>
      <c r="G11" s="32"/>
      <c r="H11" s="33" t="s">
        <v>1079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6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1085</v>
      </c>
      <c r="C12" s="31"/>
      <c r="D12" s="31"/>
      <c r="E12" s="31"/>
      <c r="F12" s="31"/>
      <c r="G12" s="32"/>
      <c r="H12" s="33" t="s">
        <v>1096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1084</v>
      </c>
      <c r="S12" s="202"/>
      <c r="T12" s="202"/>
      <c r="U12" s="203"/>
      <c r="V12" s="235">
        <v>2</v>
      </c>
      <c r="W12" s="203"/>
      <c r="X12" s="264" t="s">
        <v>238</v>
      </c>
      <c r="Y12" s="266"/>
      <c r="Z12" s="236">
        <v>8</v>
      </c>
      <c r="AA12" s="202"/>
      <c r="AB12" s="203"/>
      <c r="AC12" s="264" t="s">
        <v>96</v>
      </c>
      <c r="AD12" s="267"/>
      <c r="AE12" s="268"/>
      <c r="AF12" s="34" t="s">
        <v>1086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/>
      <c r="C13" s="127"/>
      <c r="D13" s="127"/>
      <c r="E13" s="127"/>
      <c r="F13" s="127"/>
      <c r="G13" s="128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64"/>
      <c r="Y13" s="266"/>
      <c r="Z13" s="236"/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/>
      <c r="C14" s="127"/>
      <c r="D14" s="127"/>
      <c r="E14" s="127"/>
      <c r="F14" s="127"/>
      <c r="G14" s="128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64"/>
      <c r="Y14" s="266"/>
      <c r="Z14" s="236"/>
      <c r="AA14" s="202"/>
      <c r="AB14" s="203"/>
      <c r="AC14" s="264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64"/>
      <c r="Y16" s="266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71"/>
      <c r="W17" s="70"/>
      <c r="X17" s="264"/>
      <c r="Y17" s="266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71"/>
      <c r="W18" s="70"/>
      <c r="X18" s="264"/>
      <c r="Y18" s="266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71"/>
      <c r="W19" s="70"/>
      <c r="X19" s="264"/>
      <c r="Y19" s="266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71"/>
      <c r="W20" s="70"/>
      <c r="X20" s="264"/>
      <c r="Y20" s="266"/>
      <c r="Z20" s="236"/>
      <c r="AA20" s="202"/>
      <c r="AB20" s="203"/>
      <c r="AC20" s="264"/>
      <c r="AD20" s="267"/>
      <c r="AE20" s="268"/>
      <c r="AF20" s="34"/>
      <c r="AG20" s="35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3"/>
    </row>
    <row r="21" spans="1:47" s="125" customFormat="1" ht="13.5" customHeight="1" x14ac:dyDescent="0.15">
      <c r="A21" s="30">
        <f t="shared" si="0"/>
        <v>11</v>
      </c>
      <c r="B21" s="27"/>
      <c r="C21" s="127"/>
      <c r="D21" s="127"/>
      <c r="E21" s="127"/>
      <c r="F21" s="127"/>
      <c r="G21" s="128"/>
      <c r="H21" s="33"/>
      <c r="I21" s="127"/>
      <c r="J21" s="127"/>
      <c r="K21" s="127"/>
      <c r="L21" s="127"/>
      <c r="M21" s="127"/>
      <c r="N21" s="127"/>
      <c r="O21" s="127"/>
      <c r="P21" s="127"/>
      <c r="Q21" s="128"/>
      <c r="R21" s="235"/>
      <c r="S21" s="202"/>
      <c r="T21" s="202"/>
      <c r="U21" s="203"/>
      <c r="V21" s="235"/>
      <c r="W21" s="203"/>
      <c r="X21" s="264"/>
      <c r="Y21" s="266"/>
      <c r="Z21" s="236"/>
      <c r="AA21" s="202"/>
      <c r="AB21" s="203"/>
      <c r="AC21" s="264"/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131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235"/>
      <c r="W22" s="203"/>
      <c r="X22" s="289"/>
      <c r="Y22" s="288"/>
      <c r="Z22" s="286"/>
      <c r="AA22" s="287"/>
      <c r="AB22" s="288"/>
      <c r="AC22" s="280"/>
      <c r="AD22" s="281"/>
      <c r="AE22" s="282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34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131"/>
    </row>
    <row r="25" spans="1:47" ht="13.5" x14ac:dyDescent="0.15">
      <c r="A25" s="30">
        <f t="shared" si="0"/>
        <v>15</v>
      </c>
      <c r="B25" s="27"/>
      <c r="C25" s="31"/>
      <c r="D25" s="31"/>
      <c r="E25" s="31"/>
      <c r="F25" s="31"/>
      <c r="G25" s="32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235"/>
      <c r="W25" s="203"/>
      <c r="X25" s="235"/>
      <c r="Y25" s="203"/>
      <c r="Z25" s="236"/>
      <c r="AA25" s="202"/>
      <c r="AB25" s="203"/>
      <c r="AC25" s="264"/>
      <c r="AD25" s="267"/>
      <c r="AE25" s="268"/>
      <c r="AF25" s="34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69"/>
      <c r="T26" s="269"/>
      <c r="U26" s="270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69"/>
      <c r="T28" s="269"/>
      <c r="U28" s="270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  <c r="AU29" s="79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70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64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69"/>
      <c r="T40" s="269"/>
      <c r="U40" s="270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69"/>
      <c r="T42" s="269"/>
      <c r="U42" s="270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02"/>
      <c r="T43" s="202"/>
      <c r="U43" s="203"/>
      <c r="V43" s="71"/>
      <c r="W43" s="70"/>
      <c r="X43" s="71"/>
      <c r="Y43" s="70"/>
      <c r="Z43" s="236"/>
      <c r="AA43" s="202"/>
      <c r="AB43" s="203"/>
      <c r="AC43" s="236"/>
      <c r="AD43" s="202"/>
      <c r="AE43" s="203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84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B8:AE8"/>
    <mergeCell ref="Z10:AB10"/>
    <mergeCell ref="AC10:AE10"/>
    <mergeCell ref="R11:U11"/>
    <mergeCell ref="V11:W11"/>
    <mergeCell ref="X11:Y11"/>
    <mergeCell ref="Z11:AB11"/>
    <mergeCell ref="AC11:AE11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6:U16"/>
    <mergeCell ref="V16:W16"/>
    <mergeCell ref="X16:Y16"/>
    <mergeCell ref="Z16:AB16"/>
    <mergeCell ref="AC16:AE16"/>
    <mergeCell ref="R17:U17"/>
    <mergeCell ref="X17:Y17"/>
    <mergeCell ref="Z17:AB17"/>
    <mergeCell ref="AC17:AE17"/>
    <mergeCell ref="R18:U18"/>
    <mergeCell ref="X18:Y18"/>
    <mergeCell ref="Z18:AB18"/>
    <mergeCell ref="AC18:AE18"/>
    <mergeCell ref="R19:U19"/>
    <mergeCell ref="X19:Y19"/>
    <mergeCell ref="Z19:AB19"/>
    <mergeCell ref="AC19:AE19"/>
    <mergeCell ref="R20:U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22:U22"/>
    <mergeCell ref="V22:W22"/>
    <mergeCell ref="X22:Y22"/>
    <mergeCell ref="Z22:AB22"/>
    <mergeCell ref="AC22:AE22"/>
    <mergeCell ref="R23:U23"/>
    <mergeCell ref="X23:Y23"/>
    <mergeCell ref="Z23:AB23"/>
    <mergeCell ref="AC23:AE23"/>
    <mergeCell ref="R24:U24"/>
    <mergeCell ref="X24:Y24"/>
    <mergeCell ref="Z24:AB24"/>
    <mergeCell ref="AC24:AE24"/>
    <mergeCell ref="R25:U25"/>
    <mergeCell ref="V25:W25"/>
    <mergeCell ref="X25:Y25"/>
    <mergeCell ref="Z25:AB25"/>
    <mergeCell ref="AC25:AE25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R43:U43"/>
    <mergeCell ref="Z43:AB43"/>
    <mergeCell ref="AC43:AE43"/>
    <mergeCell ref="R44:U44"/>
    <mergeCell ref="Z44:AB44"/>
    <mergeCell ref="AC44:AE44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2014-05-01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3328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1197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1198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1141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31738.278076171875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7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 t="s">
        <v>1202</v>
      </c>
      <c r="C11" s="31"/>
      <c r="D11" s="31"/>
      <c r="E11" s="31"/>
      <c r="F11" s="31"/>
      <c r="G11" s="32"/>
      <c r="H11" s="33" t="s">
        <v>1143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8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1203</v>
      </c>
      <c r="C12" s="31"/>
      <c r="D12" s="31"/>
      <c r="E12" s="31"/>
      <c r="F12" s="31"/>
      <c r="G12" s="32"/>
      <c r="H12" s="33" t="s">
        <v>1144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97</v>
      </c>
      <c r="S12" s="202"/>
      <c r="T12" s="202"/>
      <c r="U12" s="203"/>
      <c r="V12" s="235"/>
      <c r="W12" s="203"/>
      <c r="X12" s="290">
        <v>100</v>
      </c>
      <c r="Y12" s="255"/>
      <c r="Z12" s="236">
        <v>300</v>
      </c>
      <c r="AA12" s="202"/>
      <c r="AB12" s="203"/>
      <c r="AC12" s="264" t="s">
        <v>96</v>
      </c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1204</v>
      </c>
      <c r="C13" s="127"/>
      <c r="D13" s="127"/>
      <c r="E13" s="127"/>
      <c r="F13" s="127"/>
      <c r="G13" s="128"/>
      <c r="H13" s="33" t="s">
        <v>323</v>
      </c>
      <c r="I13" s="127"/>
      <c r="J13" s="31"/>
      <c r="K13" s="31"/>
      <c r="L13" s="31"/>
      <c r="M13" s="31"/>
      <c r="N13" s="31"/>
      <c r="O13" s="31"/>
      <c r="P13" s="31"/>
      <c r="Q13" s="32"/>
      <c r="R13" s="235" t="s">
        <v>97</v>
      </c>
      <c r="S13" s="202"/>
      <c r="T13" s="202"/>
      <c r="U13" s="203"/>
      <c r="V13" s="235"/>
      <c r="W13" s="203"/>
      <c r="X13" s="290">
        <v>1000</v>
      </c>
      <c r="Y13" s="255"/>
      <c r="Z13" s="236">
        <v>3000</v>
      </c>
      <c r="AA13" s="202"/>
      <c r="AB13" s="203"/>
      <c r="AC13" s="264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1205</v>
      </c>
      <c r="C14" s="31"/>
      <c r="D14" s="31"/>
      <c r="E14" s="31"/>
      <c r="F14" s="31"/>
      <c r="G14" s="32"/>
      <c r="H14" s="33" t="s">
        <v>82</v>
      </c>
      <c r="I14" s="152"/>
      <c r="J14" s="152"/>
      <c r="K14" s="152"/>
      <c r="L14" s="152"/>
      <c r="M14" s="152"/>
      <c r="N14" s="152"/>
      <c r="O14" s="152"/>
      <c r="P14" s="152"/>
      <c r="Q14" s="153"/>
      <c r="R14" s="235" t="s">
        <v>95</v>
      </c>
      <c r="S14" s="269"/>
      <c r="T14" s="269"/>
      <c r="U14" s="270"/>
      <c r="V14" s="310"/>
      <c r="W14" s="311"/>
      <c r="X14" s="313" t="s">
        <v>238</v>
      </c>
      <c r="Y14" s="314"/>
      <c r="Z14" s="236">
        <v>4</v>
      </c>
      <c r="AA14" s="271"/>
      <c r="AB14" s="272"/>
      <c r="AC14" s="264" t="s">
        <v>96</v>
      </c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 t="s">
        <v>1206</v>
      </c>
      <c r="C15" s="31"/>
      <c r="D15" s="31"/>
      <c r="E15" s="31"/>
      <c r="F15" s="31"/>
      <c r="G15" s="32"/>
      <c r="H15" s="33" t="s">
        <v>83</v>
      </c>
      <c r="I15" s="31"/>
      <c r="J15" s="31"/>
      <c r="K15" s="31"/>
      <c r="L15" s="31"/>
      <c r="M15" s="31"/>
      <c r="N15" s="31"/>
      <c r="O15" s="31"/>
      <c r="P15" s="31"/>
      <c r="Q15" s="32"/>
      <c r="R15" s="235" t="s">
        <v>103</v>
      </c>
      <c r="S15" s="269"/>
      <c r="T15" s="269"/>
      <c r="U15" s="270"/>
      <c r="V15" s="235"/>
      <c r="W15" s="203"/>
      <c r="X15" s="313" t="s">
        <v>238</v>
      </c>
      <c r="Y15" s="315"/>
      <c r="Z15" s="236">
        <v>8</v>
      </c>
      <c r="AA15" s="202"/>
      <c r="AB15" s="203"/>
      <c r="AC15" s="264" t="s">
        <v>96</v>
      </c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 t="s">
        <v>1207</v>
      </c>
      <c r="C16" s="31"/>
      <c r="D16" s="31"/>
      <c r="E16" s="31"/>
      <c r="F16" s="31"/>
      <c r="G16" s="32"/>
      <c r="H16" s="33" t="s">
        <v>84</v>
      </c>
      <c r="I16" s="31"/>
      <c r="J16" s="31"/>
      <c r="K16" s="31"/>
      <c r="L16" s="31"/>
      <c r="M16" s="31"/>
      <c r="N16" s="31"/>
      <c r="O16" s="31"/>
      <c r="P16" s="31"/>
      <c r="Q16" s="32"/>
      <c r="R16" s="235" t="s">
        <v>95</v>
      </c>
      <c r="S16" s="269"/>
      <c r="T16" s="269"/>
      <c r="U16" s="270"/>
      <c r="V16" s="235"/>
      <c r="W16" s="203"/>
      <c r="X16" s="313" t="s">
        <v>238</v>
      </c>
      <c r="Y16" s="315"/>
      <c r="Z16" s="236">
        <v>4</v>
      </c>
      <c r="AA16" s="271"/>
      <c r="AB16" s="272"/>
      <c r="AC16" s="264" t="s">
        <v>96</v>
      </c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 t="s">
        <v>1208</v>
      </c>
      <c r="C17" s="31"/>
      <c r="D17" s="31"/>
      <c r="E17" s="31"/>
      <c r="F17" s="31"/>
      <c r="G17" s="32"/>
      <c r="H17" s="33" t="s">
        <v>85</v>
      </c>
      <c r="I17" s="31"/>
      <c r="J17" s="31"/>
      <c r="K17" s="31"/>
      <c r="L17" s="31"/>
      <c r="M17" s="31"/>
      <c r="N17" s="31"/>
      <c r="O17" s="31"/>
      <c r="P17" s="31"/>
      <c r="Q17" s="32"/>
      <c r="R17" s="235" t="s">
        <v>103</v>
      </c>
      <c r="S17" s="269"/>
      <c r="T17" s="269"/>
      <c r="U17" s="270"/>
      <c r="V17" s="235"/>
      <c r="W17" s="203"/>
      <c r="X17" s="313" t="s">
        <v>238</v>
      </c>
      <c r="Y17" s="315"/>
      <c r="Z17" s="236">
        <v>8</v>
      </c>
      <c r="AA17" s="202"/>
      <c r="AB17" s="203"/>
      <c r="AC17" s="264" t="s">
        <v>96</v>
      </c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69"/>
      <c r="T18" s="269"/>
      <c r="U18" s="270"/>
      <c r="V18" s="235"/>
      <c r="W18" s="203"/>
      <c r="X18" s="290"/>
      <c r="Y18" s="255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90"/>
      <c r="Y19" s="255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119"/>
      <c r="J20" s="119"/>
      <c r="K20" s="119"/>
      <c r="L20" s="119"/>
      <c r="M20" s="119"/>
      <c r="N20" s="119"/>
      <c r="O20" s="119"/>
      <c r="P20" s="119"/>
      <c r="Q20" s="120"/>
      <c r="R20" s="235"/>
      <c r="S20" s="202"/>
      <c r="T20" s="202"/>
      <c r="U20" s="203"/>
      <c r="V20" s="235"/>
      <c r="W20" s="203"/>
      <c r="X20" s="290"/>
      <c r="Y20" s="255"/>
      <c r="Z20" s="236"/>
      <c r="AA20" s="202"/>
      <c r="AB20" s="203"/>
      <c r="AC20" s="264"/>
      <c r="AD20" s="267"/>
      <c r="AE20" s="268"/>
      <c r="AF20" s="300"/>
      <c r="AG20" s="301"/>
      <c r="AH20" s="301"/>
      <c r="AI20" s="301"/>
      <c r="AJ20" s="301"/>
      <c r="AK20" s="301"/>
      <c r="AL20" s="301"/>
      <c r="AM20" s="301"/>
      <c r="AN20" s="301"/>
      <c r="AO20" s="301"/>
      <c r="AP20" s="301"/>
      <c r="AQ20" s="301"/>
      <c r="AR20" s="301"/>
      <c r="AS20" s="301"/>
      <c r="AT20" s="302"/>
    </row>
    <row r="21" spans="1:47" s="125" customFormat="1" ht="13.5" customHeight="1" x14ac:dyDescent="0.15">
      <c r="A21" s="30">
        <f t="shared" si="0"/>
        <v>11</v>
      </c>
      <c r="B21" s="27"/>
      <c r="C21" s="119"/>
      <c r="D21" s="119"/>
      <c r="E21" s="119"/>
      <c r="F21" s="119"/>
      <c r="G21" s="120"/>
      <c r="H21" s="121"/>
      <c r="I21" s="127"/>
      <c r="J21" s="127"/>
      <c r="K21" s="127"/>
      <c r="L21" s="127"/>
      <c r="M21" s="127"/>
      <c r="N21" s="127"/>
      <c r="O21" s="127"/>
      <c r="P21" s="127"/>
      <c r="Q21" s="128"/>
      <c r="R21" s="235"/>
      <c r="S21" s="202"/>
      <c r="T21" s="202"/>
      <c r="U21" s="203"/>
      <c r="V21" s="296"/>
      <c r="W21" s="295"/>
      <c r="X21" s="290"/>
      <c r="Y21" s="255"/>
      <c r="Z21" s="293"/>
      <c r="AA21" s="294"/>
      <c r="AB21" s="295"/>
      <c r="AC21" s="264"/>
      <c r="AD21" s="267"/>
      <c r="AE21" s="268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27"/>
      <c r="C22" s="127"/>
      <c r="D22" s="127"/>
      <c r="E22" s="127"/>
      <c r="F22" s="127"/>
      <c r="G22" s="128"/>
      <c r="H22" s="121"/>
      <c r="I22" s="127"/>
      <c r="J22" s="127"/>
      <c r="K22" s="127"/>
      <c r="L22" s="127"/>
      <c r="M22" s="127"/>
      <c r="N22" s="127"/>
      <c r="O22" s="127"/>
      <c r="P22" s="127"/>
      <c r="Q22" s="128"/>
      <c r="R22" s="235"/>
      <c r="S22" s="202"/>
      <c r="T22" s="202"/>
      <c r="U22" s="203"/>
      <c r="V22" s="129"/>
      <c r="W22" s="130"/>
      <c r="X22" s="296"/>
      <c r="Y22" s="295"/>
      <c r="Z22" s="293"/>
      <c r="AA22" s="294"/>
      <c r="AB22" s="295"/>
      <c r="AC22" s="264"/>
      <c r="AD22" s="267"/>
      <c r="AE22" s="268"/>
      <c r="AF22" s="300"/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2"/>
      <c r="AU22" s="131"/>
    </row>
    <row r="23" spans="1:47" s="125" customFormat="1" ht="13.5" customHeight="1" x14ac:dyDescent="0.15">
      <c r="A23" s="30">
        <f t="shared" si="0"/>
        <v>13</v>
      </c>
      <c r="B23" s="27"/>
      <c r="C23" s="127"/>
      <c r="D23" s="127"/>
      <c r="E23" s="127"/>
      <c r="F23" s="127"/>
      <c r="G23" s="128"/>
      <c r="H23" s="33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96"/>
      <c r="Y23" s="295"/>
      <c r="Z23" s="293"/>
      <c r="AA23" s="294"/>
      <c r="AB23" s="295"/>
      <c r="AC23" s="280"/>
      <c r="AD23" s="281"/>
      <c r="AE23" s="282"/>
      <c r="AF23" s="300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2"/>
      <c r="AU23" s="131"/>
    </row>
    <row r="24" spans="1:47" s="125" customFormat="1" ht="13.5" customHeight="1" x14ac:dyDescent="0.15">
      <c r="A24" s="30">
        <f t="shared" si="0"/>
        <v>14</v>
      </c>
      <c r="B24" s="27"/>
      <c r="C24" s="127"/>
      <c r="D24" s="127"/>
      <c r="E24" s="127"/>
      <c r="F24" s="127"/>
      <c r="G24" s="128"/>
      <c r="H24" s="33"/>
      <c r="I24" s="127"/>
      <c r="J24" s="127"/>
      <c r="K24" s="127"/>
      <c r="L24" s="127"/>
      <c r="M24" s="127"/>
      <c r="N24" s="127"/>
      <c r="O24" s="127"/>
      <c r="P24" s="127"/>
      <c r="Q24" s="128"/>
      <c r="R24" s="235"/>
      <c r="S24" s="202"/>
      <c r="T24" s="202"/>
      <c r="U24" s="203"/>
      <c r="V24" s="129"/>
      <c r="W24" s="130"/>
      <c r="X24" s="290"/>
      <c r="Y24" s="255"/>
      <c r="Z24" s="293"/>
      <c r="AA24" s="294"/>
      <c r="AB24" s="295"/>
      <c r="AC24" s="264"/>
      <c r="AD24" s="267"/>
      <c r="AE24" s="268"/>
      <c r="AF24" s="300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2"/>
      <c r="AU24" s="131"/>
    </row>
    <row r="25" spans="1:47" s="125" customFormat="1" ht="13.5" customHeight="1" x14ac:dyDescent="0.15">
      <c r="A25" s="30">
        <f t="shared" si="0"/>
        <v>15</v>
      </c>
      <c r="B25" s="27"/>
      <c r="C25" s="127"/>
      <c r="D25" s="127"/>
      <c r="E25" s="127"/>
      <c r="F25" s="127"/>
      <c r="G25" s="128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129"/>
      <c r="W25" s="130"/>
      <c r="X25" s="290"/>
      <c r="Y25" s="255"/>
      <c r="Z25" s="293"/>
      <c r="AA25" s="294"/>
      <c r="AB25" s="295"/>
      <c r="AC25" s="264"/>
      <c r="AD25" s="267"/>
      <c r="AE25" s="268"/>
      <c r="AF25" s="300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2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00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2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00"/>
      <c r="AG27" s="301"/>
      <c r="AH27" s="301"/>
      <c r="AI27" s="301"/>
      <c r="AJ27" s="301"/>
      <c r="AK27" s="301"/>
      <c r="AL27" s="301"/>
      <c r="AM27" s="301"/>
      <c r="AN27" s="301"/>
      <c r="AO27" s="301"/>
      <c r="AP27" s="301"/>
      <c r="AQ27" s="301"/>
      <c r="AR27" s="301"/>
      <c r="AS27" s="301"/>
      <c r="AT27" s="302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00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2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7">
    <mergeCell ref="AF26:AT26"/>
    <mergeCell ref="AF27:AT27"/>
    <mergeCell ref="AF28:AT28"/>
    <mergeCell ref="R44:U44"/>
    <mergeCell ref="Z44:AB44"/>
    <mergeCell ref="AC44:AE44"/>
    <mergeCell ref="R43:U43"/>
    <mergeCell ref="V43:W43"/>
    <mergeCell ref="X43:Y43"/>
    <mergeCell ref="Z43:AB43"/>
    <mergeCell ref="R40:U40"/>
    <mergeCell ref="V40:W40"/>
    <mergeCell ref="X40:Y40"/>
    <mergeCell ref="Z40:AB40"/>
    <mergeCell ref="AC40:AE40"/>
    <mergeCell ref="R41:U41"/>
    <mergeCell ref="V41:W41"/>
    <mergeCell ref="X41:Y41"/>
    <mergeCell ref="Z41:AB41"/>
    <mergeCell ref="AC41:AE41"/>
    <mergeCell ref="R38:U38"/>
    <mergeCell ref="V38:W38"/>
    <mergeCell ref="X38:Y38"/>
    <mergeCell ref="Z38:AB38"/>
    <mergeCell ref="R45:U45"/>
    <mergeCell ref="V45:W45"/>
    <mergeCell ref="X45:Y45"/>
    <mergeCell ref="Z45:AB45"/>
    <mergeCell ref="AC45:AE45"/>
    <mergeCell ref="R42:U42"/>
    <mergeCell ref="V42:W42"/>
    <mergeCell ref="X42:Y42"/>
    <mergeCell ref="Z42:AB42"/>
    <mergeCell ref="AC42:AE42"/>
    <mergeCell ref="AC43:AE43"/>
    <mergeCell ref="AC38:AE38"/>
    <mergeCell ref="R39:U39"/>
    <mergeCell ref="V39:W39"/>
    <mergeCell ref="X39:Y39"/>
    <mergeCell ref="Z39:AB39"/>
    <mergeCell ref="AC39:AE39"/>
    <mergeCell ref="R36:U36"/>
    <mergeCell ref="V36:W36"/>
    <mergeCell ref="X36:Y36"/>
    <mergeCell ref="Z36:AB36"/>
    <mergeCell ref="AC36:AE36"/>
    <mergeCell ref="R37:U37"/>
    <mergeCell ref="V37:W37"/>
    <mergeCell ref="X37:Y37"/>
    <mergeCell ref="Z37:AB37"/>
    <mergeCell ref="AC37:AE37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4:U24"/>
    <mergeCell ref="X24:Y24"/>
    <mergeCell ref="Z24:AB24"/>
    <mergeCell ref="AC24:AE24"/>
    <mergeCell ref="AF24:AT24"/>
    <mergeCell ref="R25:U25"/>
    <mergeCell ref="X25:Y25"/>
    <mergeCell ref="Z25:AB25"/>
    <mergeCell ref="AC25:AE25"/>
    <mergeCell ref="AF25:AT25"/>
    <mergeCell ref="R22:U22"/>
    <mergeCell ref="X22:Y22"/>
    <mergeCell ref="Z22:AB22"/>
    <mergeCell ref="AC22:AE22"/>
    <mergeCell ref="AF22:AT22"/>
    <mergeCell ref="R23:U23"/>
    <mergeCell ref="X23:Y23"/>
    <mergeCell ref="Z23:AB23"/>
    <mergeCell ref="AC23:AE23"/>
    <mergeCell ref="AF23:AT23"/>
    <mergeCell ref="R21:U21"/>
    <mergeCell ref="V21:W21"/>
    <mergeCell ref="X21:Y21"/>
    <mergeCell ref="Z21:AB21"/>
    <mergeCell ref="AC21:AE21"/>
    <mergeCell ref="AF21:AT21"/>
    <mergeCell ref="R20:U20"/>
    <mergeCell ref="V20:W20"/>
    <mergeCell ref="X20:Y20"/>
    <mergeCell ref="Z20:AB20"/>
    <mergeCell ref="AC20:AE20"/>
    <mergeCell ref="AF20:AT20"/>
    <mergeCell ref="R18:U18"/>
    <mergeCell ref="V18:W18"/>
    <mergeCell ref="X18:Y18"/>
    <mergeCell ref="Z18:AB18"/>
    <mergeCell ref="AC18:AE18"/>
    <mergeCell ref="R19:U19"/>
    <mergeCell ref="V19:W19"/>
    <mergeCell ref="X19:Y19"/>
    <mergeCell ref="Z19:AB19"/>
    <mergeCell ref="AC19:AE19"/>
    <mergeCell ref="R16:U16"/>
    <mergeCell ref="V16:W16"/>
    <mergeCell ref="X16:Y16"/>
    <mergeCell ref="Z16:AB16"/>
    <mergeCell ref="AC16:AE16"/>
    <mergeCell ref="R17:U17"/>
    <mergeCell ref="V17:W17"/>
    <mergeCell ref="X17:Y17"/>
    <mergeCell ref="Z17:AB17"/>
    <mergeCell ref="AC17:AE17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AB8:AE8"/>
    <mergeCell ref="Z10:AB10"/>
    <mergeCell ref="AC10:AE10"/>
    <mergeCell ref="R11:U11"/>
    <mergeCell ref="V11:W11"/>
    <mergeCell ref="X11:Y11"/>
    <mergeCell ref="Z11:AB11"/>
    <mergeCell ref="AC11:AE11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5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24" t="s">
        <v>110</v>
      </c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 t="s">
        <v>98</v>
      </c>
      <c r="AL2" s="222"/>
      <c r="AM2" s="222"/>
      <c r="AN2" s="222"/>
      <c r="AO2" s="222"/>
      <c r="AP2" s="292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 t="d">
        <v>2014-05-01</v>
      </c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SUM(Z11:AB45)</f>
        <v>16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34" t="s">
        <v>1199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9999999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38" t="s">
        <v>1200</v>
      </c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37" t="s">
        <v>1142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152.58787536621094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COUNTA(B11:B104)</f>
        <v>4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13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14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141" t="s">
        <v>1202</v>
      </c>
      <c r="C11" s="168"/>
      <c r="D11" s="168"/>
      <c r="E11" s="168"/>
      <c r="F11" s="168"/>
      <c r="G11" s="169"/>
      <c r="H11" s="33" t="s">
        <v>1143</v>
      </c>
      <c r="I11" s="31"/>
      <c r="J11" s="31"/>
      <c r="K11" s="31"/>
      <c r="L11" s="31"/>
      <c r="M11" s="31"/>
      <c r="N11" s="31"/>
      <c r="O11" s="31"/>
      <c r="P11" s="31"/>
      <c r="Q11" s="32"/>
      <c r="R11" s="235" t="s">
        <v>95</v>
      </c>
      <c r="S11" s="202"/>
      <c r="T11" s="202"/>
      <c r="U11" s="203"/>
      <c r="V11" s="235">
        <v>1</v>
      </c>
      <c r="W11" s="203"/>
      <c r="X11" s="264" t="s">
        <v>238</v>
      </c>
      <c r="Y11" s="268"/>
      <c r="Z11" s="236">
        <v>4</v>
      </c>
      <c r="AA11" s="202"/>
      <c r="AB11" s="203"/>
      <c r="AC11" s="264" t="s">
        <v>96</v>
      </c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f t="shared" ref="A12:A44" si="0">A11+1</f>
        <v>2</v>
      </c>
      <c r="B12" s="27" t="s">
        <v>1209</v>
      </c>
      <c r="C12" s="31"/>
      <c r="D12" s="31"/>
      <c r="E12" s="31"/>
      <c r="F12" s="31"/>
      <c r="G12" s="32"/>
      <c r="H12" s="33" t="s">
        <v>183</v>
      </c>
      <c r="I12" s="31"/>
      <c r="J12" s="31"/>
      <c r="K12" s="31"/>
      <c r="L12" s="31"/>
      <c r="M12" s="31"/>
      <c r="N12" s="31"/>
      <c r="O12" s="31"/>
      <c r="P12" s="31"/>
      <c r="Q12" s="32"/>
      <c r="R12" s="235" t="s">
        <v>95</v>
      </c>
      <c r="S12" s="202"/>
      <c r="T12" s="202"/>
      <c r="U12" s="203"/>
      <c r="V12" s="235">
        <v>2</v>
      </c>
      <c r="W12" s="203"/>
      <c r="X12" s="264" t="s">
        <v>238</v>
      </c>
      <c r="Y12" s="268"/>
      <c r="Z12" s="236">
        <v>4</v>
      </c>
      <c r="AA12" s="202"/>
      <c r="AB12" s="203"/>
      <c r="AC12" s="264" t="s">
        <v>96</v>
      </c>
      <c r="AD12" s="267"/>
      <c r="AE12" s="268"/>
      <c r="AF12" s="34" t="s">
        <v>1216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79"/>
    </row>
    <row r="13" spans="1:47" ht="13.5" x14ac:dyDescent="0.15">
      <c r="A13" s="30">
        <f t="shared" si="0"/>
        <v>3</v>
      </c>
      <c r="B13" s="27" t="s">
        <v>1210</v>
      </c>
      <c r="C13" s="31"/>
      <c r="D13" s="31"/>
      <c r="E13" s="31"/>
      <c r="F13" s="31"/>
      <c r="G13" s="32"/>
      <c r="H13" s="33" t="s">
        <v>1181</v>
      </c>
      <c r="I13" s="31"/>
      <c r="J13" s="31"/>
      <c r="K13" s="31"/>
      <c r="L13" s="31"/>
      <c r="M13" s="31"/>
      <c r="N13" s="31"/>
      <c r="O13" s="31"/>
      <c r="P13" s="31"/>
      <c r="Q13" s="32"/>
      <c r="R13" s="235" t="s">
        <v>95</v>
      </c>
      <c r="S13" s="202"/>
      <c r="T13" s="202"/>
      <c r="U13" s="203"/>
      <c r="V13" s="235">
        <v>3</v>
      </c>
      <c r="W13" s="203"/>
      <c r="X13" s="264" t="s">
        <v>238</v>
      </c>
      <c r="Y13" s="268"/>
      <c r="Z13" s="236">
        <v>4</v>
      </c>
      <c r="AA13" s="202"/>
      <c r="AB13" s="203"/>
      <c r="AC13" s="264" t="s">
        <v>96</v>
      </c>
      <c r="AD13" s="267"/>
      <c r="AE13" s="268"/>
      <c r="AF13" s="139" t="s">
        <v>1182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  <c r="AU13" s="79"/>
    </row>
    <row r="14" spans="1:47" ht="13.5" x14ac:dyDescent="0.15">
      <c r="A14" s="30">
        <f t="shared" si="0"/>
        <v>4</v>
      </c>
      <c r="B14" s="27" t="s">
        <v>1211</v>
      </c>
      <c r="C14" s="31"/>
      <c r="D14" s="31"/>
      <c r="E14" s="31"/>
      <c r="F14" s="31"/>
      <c r="G14" s="32"/>
      <c r="H14" s="33" t="s">
        <v>1180</v>
      </c>
      <c r="I14" s="31"/>
      <c r="J14" s="31"/>
      <c r="K14" s="31"/>
      <c r="L14" s="31"/>
      <c r="M14" s="31"/>
      <c r="N14" s="31"/>
      <c r="O14" s="31"/>
      <c r="P14" s="31"/>
      <c r="Q14" s="32"/>
      <c r="R14" s="235" t="s">
        <v>95</v>
      </c>
      <c r="S14" s="202"/>
      <c r="T14" s="202"/>
      <c r="U14" s="203"/>
      <c r="V14" s="235">
        <v>4</v>
      </c>
      <c r="W14" s="203"/>
      <c r="X14" s="264" t="s">
        <v>238</v>
      </c>
      <c r="Y14" s="268"/>
      <c r="Z14" s="236">
        <v>4</v>
      </c>
      <c r="AA14" s="202"/>
      <c r="AB14" s="203"/>
      <c r="AC14" s="264" t="s">
        <v>96</v>
      </c>
      <c r="AD14" s="267"/>
      <c r="AE14" s="268"/>
      <c r="AF14" s="34" t="s">
        <v>1196</v>
      </c>
      <c r="AG14" s="35"/>
      <c r="AH14" s="35"/>
      <c r="AI14" s="35"/>
      <c r="AJ14" s="172" t="s">
        <v>1195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6"/>
      <c r="AU14" s="79"/>
    </row>
    <row r="15" spans="1:47" ht="13.5" x14ac:dyDescent="0.15">
      <c r="A15" s="30">
        <f t="shared" si="0"/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70"/>
      <c r="Z15" s="236"/>
      <c r="AA15" s="202"/>
      <c r="AB15" s="203"/>
      <c r="AC15" s="264"/>
      <c r="AD15" s="267"/>
      <c r="AE15" s="268"/>
      <c r="AF15" s="3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f t="shared" si="0"/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64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7" ht="13.5" x14ac:dyDescent="0.15">
      <c r="A17" s="30">
        <f t="shared" si="0"/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64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  <c r="AU17" s="79"/>
    </row>
    <row r="18" spans="1:47" ht="13.5" x14ac:dyDescent="0.15">
      <c r="A18" s="30">
        <f t="shared" si="0"/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64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79"/>
    </row>
    <row r="19" spans="1:47" ht="13.5" x14ac:dyDescent="0.15">
      <c r="A19" s="30">
        <f t="shared" si="0"/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64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7" ht="13.5" x14ac:dyDescent="0.15">
      <c r="A20" s="30">
        <f t="shared" si="0"/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64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7" s="125" customFormat="1" ht="13.5" customHeight="1" x14ac:dyDescent="0.15">
      <c r="A21" s="30">
        <f t="shared" si="0"/>
        <v>11</v>
      </c>
      <c r="B21" s="118"/>
      <c r="C21" s="119"/>
      <c r="D21" s="119"/>
      <c r="E21" s="119"/>
      <c r="F21" s="119"/>
      <c r="G21" s="120"/>
      <c r="H21" s="121"/>
      <c r="I21" s="119"/>
      <c r="J21" s="119"/>
      <c r="K21" s="119"/>
      <c r="L21" s="119"/>
      <c r="M21" s="119"/>
      <c r="N21" s="119"/>
      <c r="O21" s="119"/>
      <c r="P21" s="119"/>
      <c r="Q21" s="120"/>
      <c r="R21" s="296"/>
      <c r="S21" s="294"/>
      <c r="T21" s="294"/>
      <c r="U21" s="295"/>
      <c r="V21" s="296"/>
      <c r="W21" s="295"/>
      <c r="X21" s="296"/>
      <c r="Y21" s="295"/>
      <c r="Z21" s="293"/>
      <c r="AA21" s="294"/>
      <c r="AB21" s="295"/>
      <c r="AC21" s="297"/>
      <c r="AD21" s="298"/>
      <c r="AE21" s="299"/>
      <c r="AF21" s="300"/>
      <c r="AG21" s="301"/>
      <c r="AH21" s="301"/>
      <c r="AI21" s="301"/>
      <c r="AJ21" s="301"/>
      <c r="AK21" s="301"/>
      <c r="AL21" s="301"/>
      <c r="AM21" s="301"/>
      <c r="AN21" s="301"/>
      <c r="AO21" s="301"/>
      <c r="AP21" s="301"/>
      <c r="AQ21" s="301"/>
      <c r="AR21" s="301"/>
      <c r="AS21" s="301"/>
      <c r="AT21" s="302"/>
      <c r="AU21" s="124"/>
    </row>
    <row r="22" spans="1:47" s="125" customFormat="1" ht="13.5" customHeight="1" x14ac:dyDescent="0.15">
      <c r="A22" s="30">
        <f t="shared" si="0"/>
        <v>12</v>
      </c>
      <c r="B22" s="126"/>
      <c r="C22" s="127"/>
      <c r="D22" s="127"/>
      <c r="E22" s="127"/>
      <c r="F22" s="127"/>
      <c r="G22" s="128"/>
      <c r="H22" s="129"/>
      <c r="I22" s="127"/>
      <c r="J22" s="127"/>
      <c r="K22" s="127"/>
      <c r="L22" s="127"/>
      <c r="M22" s="127"/>
      <c r="N22" s="127"/>
      <c r="O22" s="127"/>
      <c r="P22" s="127"/>
      <c r="Q22" s="128"/>
      <c r="R22" s="283"/>
      <c r="S22" s="284"/>
      <c r="T22" s="284"/>
      <c r="U22" s="285"/>
      <c r="V22" s="129"/>
      <c r="W22" s="130"/>
      <c r="X22" s="289"/>
      <c r="Y22" s="288"/>
      <c r="Z22" s="286"/>
      <c r="AA22" s="287"/>
      <c r="AB22" s="288"/>
      <c r="AC22" s="280"/>
      <c r="AD22" s="281"/>
      <c r="AE22" s="282"/>
      <c r="AF22" s="277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9"/>
      <c r="AU22" s="131"/>
    </row>
    <row r="23" spans="1:47" s="125" customFormat="1" ht="13.5" customHeight="1" x14ac:dyDescent="0.15">
      <c r="A23" s="30">
        <f t="shared" si="0"/>
        <v>13</v>
      </c>
      <c r="B23" s="126"/>
      <c r="C23" s="127"/>
      <c r="D23" s="127"/>
      <c r="E23" s="127"/>
      <c r="F23" s="127"/>
      <c r="G23" s="128"/>
      <c r="H23" s="129"/>
      <c r="I23" s="127"/>
      <c r="J23" s="127"/>
      <c r="K23" s="127"/>
      <c r="L23" s="127"/>
      <c r="M23" s="127"/>
      <c r="N23" s="127"/>
      <c r="O23" s="127"/>
      <c r="P23" s="127"/>
      <c r="Q23" s="128"/>
      <c r="R23" s="283"/>
      <c r="S23" s="284"/>
      <c r="T23" s="284"/>
      <c r="U23" s="285"/>
      <c r="V23" s="129"/>
      <c r="W23" s="130"/>
      <c r="X23" s="289"/>
      <c r="Y23" s="288"/>
      <c r="Z23" s="286"/>
      <c r="AA23" s="287"/>
      <c r="AB23" s="288"/>
      <c r="AC23" s="280"/>
      <c r="AD23" s="281"/>
      <c r="AE23" s="282"/>
      <c r="AF23" s="277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9"/>
      <c r="AU23" s="131"/>
    </row>
    <row r="24" spans="1:47" s="125" customFormat="1" ht="13.5" customHeight="1" x14ac:dyDescent="0.15">
      <c r="A24" s="30">
        <f t="shared" si="0"/>
        <v>14</v>
      </c>
      <c r="B24" s="126"/>
      <c r="C24" s="127"/>
      <c r="D24" s="127"/>
      <c r="E24" s="127"/>
      <c r="F24" s="127"/>
      <c r="G24" s="128"/>
      <c r="H24" s="129"/>
      <c r="I24" s="127"/>
      <c r="J24" s="127"/>
      <c r="K24" s="127"/>
      <c r="L24" s="127"/>
      <c r="M24" s="127"/>
      <c r="N24" s="127"/>
      <c r="O24" s="127"/>
      <c r="P24" s="127"/>
      <c r="Q24" s="128"/>
      <c r="R24" s="283"/>
      <c r="S24" s="284"/>
      <c r="T24" s="284"/>
      <c r="U24" s="285"/>
      <c r="V24" s="129"/>
      <c r="W24" s="130"/>
      <c r="X24" s="289"/>
      <c r="Y24" s="288"/>
      <c r="Z24" s="286"/>
      <c r="AA24" s="287"/>
      <c r="AB24" s="288"/>
      <c r="AC24" s="280"/>
      <c r="AD24" s="281"/>
      <c r="AE24" s="282"/>
      <c r="AF24" s="277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9"/>
      <c r="AU24" s="131"/>
    </row>
    <row r="25" spans="1:47" s="125" customFormat="1" ht="13.5" customHeight="1" x14ac:dyDescent="0.15">
      <c r="A25" s="30">
        <f t="shared" si="0"/>
        <v>15</v>
      </c>
      <c r="B25" s="126"/>
      <c r="C25" s="127"/>
      <c r="D25" s="127"/>
      <c r="E25" s="127"/>
      <c r="F25" s="127"/>
      <c r="G25" s="128"/>
      <c r="H25" s="129"/>
      <c r="I25" s="127"/>
      <c r="J25" s="127"/>
      <c r="K25" s="127"/>
      <c r="L25" s="127"/>
      <c r="M25" s="127"/>
      <c r="N25" s="127"/>
      <c r="O25" s="127"/>
      <c r="P25" s="127"/>
      <c r="Q25" s="128"/>
      <c r="R25" s="283"/>
      <c r="S25" s="284"/>
      <c r="T25" s="284"/>
      <c r="U25" s="285"/>
      <c r="V25" s="129"/>
      <c r="W25" s="130"/>
      <c r="X25" s="289"/>
      <c r="Y25" s="288"/>
      <c r="Z25" s="286"/>
      <c r="AA25" s="287"/>
      <c r="AB25" s="288"/>
      <c r="AC25" s="280"/>
      <c r="AD25" s="281"/>
      <c r="AE25" s="282"/>
      <c r="AF25" s="277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9"/>
      <c r="AU25" s="131"/>
    </row>
    <row r="26" spans="1:47" ht="13.5" x14ac:dyDescent="0.15">
      <c r="A26" s="30">
        <f t="shared" si="0"/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64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7" ht="13.5" x14ac:dyDescent="0.15">
      <c r="A27" s="30">
        <f t="shared" si="0"/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69"/>
      <c r="T27" s="269"/>
      <c r="U27" s="270"/>
      <c r="V27" s="235"/>
      <c r="W27" s="203"/>
      <c r="X27" s="235"/>
      <c r="Y27" s="203"/>
      <c r="Z27" s="236"/>
      <c r="AA27" s="202"/>
      <c r="AB27" s="203"/>
      <c r="AC27" s="264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7" ht="13.5" x14ac:dyDescent="0.15">
      <c r="A28" s="30">
        <f t="shared" si="0"/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64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7" ht="13.5" x14ac:dyDescent="0.15">
      <c r="A29" s="30">
        <f t="shared" si="0"/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69"/>
      <c r="T29" s="269"/>
      <c r="U29" s="270"/>
      <c r="V29" s="235"/>
      <c r="W29" s="203"/>
      <c r="X29" s="235"/>
      <c r="Y29" s="203"/>
      <c r="Z29" s="236"/>
      <c r="AA29" s="202"/>
      <c r="AB29" s="203"/>
      <c r="AC29" s="264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7" ht="13.5" x14ac:dyDescent="0.15">
      <c r="A30" s="30">
        <f t="shared" si="0"/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64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79"/>
    </row>
    <row r="31" spans="1:47" ht="13.5" x14ac:dyDescent="0.15">
      <c r="A31" s="30">
        <f t="shared" si="0"/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7" ht="13.5" x14ac:dyDescent="0.15">
      <c r="A32" s="30">
        <f t="shared" si="0"/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f t="shared" si="0"/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f t="shared" si="0"/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70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f t="shared" si="0"/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70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f t="shared" si="0"/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f t="shared" si="0"/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f t="shared" si="0"/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f t="shared" si="0"/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f t="shared" si="0"/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64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>
        <f t="shared" si="0"/>
        <v>31</v>
      </c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69"/>
      <c r="T41" s="269"/>
      <c r="U41" s="270"/>
      <c r="V41" s="235"/>
      <c r="W41" s="203"/>
      <c r="X41" s="235"/>
      <c r="Y41" s="203"/>
      <c r="Z41" s="236"/>
      <c r="AA41" s="202"/>
      <c r="AB41" s="203"/>
      <c r="AC41" s="264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ht="13.5" x14ac:dyDescent="0.15">
      <c r="A42" s="30">
        <f t="shared" si="0"/>
        <v>32</v>
      </c>
      <c r="B42" s="27"/>
      <c r="C42" s="31"/>
      <c r="D42" s="31"/>
      <c r="E42" s="31"/>
      <c r="F42" s="31"/>
      <c r="G42" s="32"/>
      <c r="H42" s="33"/>
      <c r="I42" s="31"/>
      <c r="J42" s="31"/>
      <c r="K42" s="31"/>
      <c r="L42" s="31"/>
      <c r="M42" s="31"/>
      <c r="N42" s="31"/>
      <c r="O42" s="31"/>
      <c r="P42" s="31"/>
      <c r="Q42" s="32"/>
      <c r="R42" s="235"/>
      <c r="S42" s="202"/>
      <c r="T42" s="202"/>
      <c r="U42" s="203"/>
      <c r="V42" s="235"/>
      <c r="W42" s="203"/>
      <c r="X42" s="235"/>
      <c r="Y42" s="203"/>
      <c r="Z42" s="236"/>
      <c r="AA42" s="202"/>
      <c r="AB42" s="203"/>
      <c r="AC42" s="264"/>
      <c r="AD42" s="267"/>
      <c r="AE42" s="268"/>
      <c r="AF42" s="34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6"/>
    </row>
    <row r="43" spans="1:46" ht="13.5" x14ac:dyDescent="0.15">
      <c r="A43" s="30">
        <f t="shared" si="0"/>
        <v>33</v>
      </c>
      <c r="B43" s="27"/>
      <c r="C43" s="31"/>
      <c r="D43" s="31"/>
      <c r="E43" s="31"/>
      <c r="F43" s="31"/>
      <c r="G43" s="32"/>
      <c r="H43" s="33"/>
      <c r="I43" s="31"/>
      <c r="J43" s="31"/>
      <c r="K43" s="31"/>
      <c r="L43" s="31"/>
      <c r="M43" s="31"/>
      <c r="N43" s="31"/>
      <c r="O43" s="31"/>
      <c r="P43" s="31"/>
      <c r="Q43" s="32"/>
      <c r="R43" s="235"/>
      <c r="S43" s="269"/>
      <c r="T43" s="269"/>
      <c r="U43" s="270"/>
      <c r="V43" s="235"/>
      <c r="W43" s="203"/>
      <c r="X43" s="235"/>
      <c r="Y43" s="203"/>
      <c r="Z43" s="236"/>
      <c r="AA43" s="202"/>
      <c r="AB43" s="203"/>
      <c r="AC43" s="264"/>
      <c r="AD43" s="267"/>
      <c r="AE43" s="268"/>
      <c r="AF43" s="3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x14ac:dyDescent="0.15">
      <c r="A44" s="30">
        <f t="shared" si="0"/>
        <v>34</v>
      </c>
      <c r="B44" s="27"/>
      <c r="C44" s="31"/>
      <c r="D44" s="31"/>
      <c r="E44" s="31"/>
      <c r="F44" s="31"/>
      <c r="G44" s="32"/>
      <c r="H44" s="33"/>
      <c r="I44" s="31"/>
      <c r="J44" s="31"/>
      <c r="K44" s="31"/>
      <c r="L44" s="31"/>
      <c r="M44" s="31"/>
      <c r="N44" s="31"/>
      <c r="O44" s="31"/>
      <c r="P44" s="31"/>
      <c r="Q44" s="32"/>
      <c r="R44" s="235"/>
      <c r="S44" s="202"/>
      <c r="T44" s="202"/>
      <c r="U44" s="203"/>
      <c r="V44" s="71"/>
      <c r="W44" s="70"/>
      <c r="X44" s="71"/>
      <c r="Y44" s="70"/>
      <c r="Z44" s="236"/>
      <c r="AA44" s="202"/>
      <c r="AB44" s="203"/>
      <c r="AC44" s="236"/>
      <c r="AD44" s="202"/>
      <c r="AE44" s="203"/>
      <c r="AF44" s="34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6"/>
    </row>
    <row r="45" spans="1:46" ht="13.5" x14ac:dyDescent="0.15">
      <c r="A45" s="30"/>
      <c r="B45" s="27"/>
      <c r="C45" s="31"/>
      <c r="D45" s="31"/>
      <c r="E45" s="31"/>
      <c r="F45" s="31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2"/>
      <c r="R45" s="235"/>
      <c r="S45" s="202"/>
      <c r="T45" s="202"/>
      <c r="U45" s="203"/>
      <c r="V45" s="235"/>
      <c r="W45" s="203"/>
      <c r="X45" s="235"/>
      <c r="Y45" s="203"/>
      <c r="Z45" s="236"/>
      <c r="AA45" s="202"/>
      <c r="AB45" s="203"/>
      <c r="AC45" s="276"/>
      <c r="AD45" s="267"/>
      <c r="AE45" s="268"/>
      <c r="AF45" s="34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6"/>
    </row>
    <row r="53" spans="2:10" x14ac:dyDescent="0.15">
      <c r="B53" s="77"/>
      <c r="C53" s="77"/>
      <c r="D53" s="77"/>
      <c r="E53" s="77"/>
      <c r="F53" s="77"/>
      <c r="G53" s="77"/>
      <c r="H53" s="77"/>
      <c r="I53" s="77"/>
      <c r="J53" s="77"/>
    </row>
    <row r="54" spans="2:10" x14ac:dyDescent="0.15">
      <c r="B54" s="77"/>
      <c r="C54" s="77"/>
      <c r="D54" s="77"/>
      <c r="E54" s="77"/>
      <c r="F54" s="77"/>
      <c r="G54" s="77"/>
      <c r="H54" s="77"/>
      <c r="I54" s="77"/>
      <c r="J54" s="77"/>
    </row>
    <row r="55" spans="2:10" x14ac:dyDescent="0.15">
      <c r="B55" s="77"/>
      <c r="C55" s="77"/>
      <c r="D55" s="77"/>
      <c r="E55" s="77"/>
      <c r="F55" s="77"/>
      <c r="G55" s="77"/>
      <c r="H55" s="77"/>
      <c r="I55" s="77"/>
      <c r="J55" s="77"/>
    </row>
    <row r="56" spans="2:10" x14ac:dyDescent="0.15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193">
    <mergeCell ref="R45:U45"/>
    <mergeCell ref="V45:W45"/>
    <mergeCell ref="X45:Y45"/>
    <mergeCell ref="Z45:AB45"/>
    <mergeCell ref="AC45:AE45"/>
    <mergeCell ref="R43:U43"/>
    <mergeCell ref="V43:W43"/>
    <mergeCell ref="X43:Y43"/>
    <mergeCell ref="Z43:AB43"/>
    <mergeCell ref="AC43:AE43"/>
    <mergeCell ref="R44:U44"/>
    <mergeCell ref="Z44:AB44"/>
    <mergeCell ref="AC44:AE44"/>
    <mergeCell ref="R41:U41"/>
    <mergeCell ref="V41:W41"/>
    <mergeCell ref="X41:Y41"/>
    <mergeCell ref="Z41:AB41"/>
    <mergeCell ref="AC41:AE41"/>
    <mergeCell ref="R42:U42"/>
    <mergeCell ref="V42:W42"/>
    <mergeCell ref="X42:Y42"/>
    <mergeCell ref="Z42:AB42"/>
    <mergeCell ref="AC42:AE42"/>
    <mergeCell ref="R39:U39"/>
    <mergeCell ref="V39:W39"/>
    <mergeCell ref="X39:Y39"/>
    <mergeCell ref="Z39:AB39"/>
    <mergeCell ref="AC39:AE39"/>
    <mergeCell ref="R40:U40"/>
    <mergeCell ref="V40:W40"/>
    <mergeCell ref="X40:Y40"/>
    <mergeCell ref="Z40:AB40"/>
    <mergeCell ref="AC40:AE40"/>
    <mergeCell ref="R37:U37"/>
    <mergeCell ref="V37:W37"/>
    <mergeCell ref="X37:Y37"/>
    <mergeCell ref="Z37:AB37"/>
    <mergeCell ref="AC37:AE37"/>
    <mergeCell ref="R38:U38"/>
    <mergeCell ref="V38:W38"/>
    <mergeCell ref="X38:Y38"/>
    <mergeCell ref="Z38:AB38"/>
    <mergeCell ref="AC38:AE38"/>
    <mergeCell ref="R35:U35"/>
    <mergeCell ref="V35:W35"/>
    <mergeCell ref="X35:Y35"/>
    <mergeCell ref="Z35:AB35"/>
    <mergeCell ref="AC35:AE35"/>
    <mergeCell ref="R36:U36"/>
    <mergeCell ref="V36:W36"/>
    <mergeCell ref="X36:Y36"/>
    <mergeCell ref="Z36:AB36"/>
    <mergeCell ref="AC36:AE36"/>
    <mergeCell ref="R33:U33"/>
    <mergeCell ref="V33:W33"/>
    <mergeCell ref="X33:Y33"/>
    <mergeCell ref="Z33:AB33"/>
    <mergeCell ref="AC33:AE33"/>
    <mergeCell ref="R34:U34"/>
    <mergeCell ref="V34:W34"/>
    <mergeCell ref="X34:Y34"/>
    <mergeCell ref="Z34:AB34"/>
    <mergeCell ref="AC34:AE34"/>
    <mergeCell ref="R31:U31"/>
    <mergeCell ref="V31:W31"/>
    <mergeCell ref="X31:Y31"/>
    <mergeCell ref="Z31:AB31"/>
    <mergeCell ref="AC31:AE31"/>
    <mergeCell ref="R32:U32"/>
    <mergeCell ref="V32:W32"/>
    <mergeCell ref="X32:Y32"/>
    <mergeCell ref="Z32:AB32"/>
    <mergeCell ref="AC32:AE32"/>
    <mergeCell ref="R29:U29"/>
    <mergeCell ref="V29:W29"/>
    <mergeCell ref="X29:Y29"/>
    <mergeCell ref="Z29:AB29"/>
    <mergeCell ref="AC29:AE29"/>
    <mergeCell ref="R30:U30"/>
    <mergeCell ref="V30:W30"/>
    <mergeCell ref="X30:Y30"/>
    <mergeCell ref="Z30:AB30"/>
    <mergeCell ref="AC30:AE30"/>
    <mergeCell ref="R27:U27"/>
    <mergeCell ref="V27:W27"/>
    <mergeCell ref="X27:Y27"/>
    <mergeCell ref="Z27:AB27"/>
    <mergeCell ref="AC27:AE27"/>
    <mergeCell ref="R28:U28"/>
    <mergeCell ref="V28:W28"/>
    <mergeCell ref="X28:Y28"/>
    <mergeCell ref="Z28:AB28"/>
    <mergeCell ref="AC28:AE28"/>
    <mergeCell ref="R25:U25"/>
    <mergeCell ref="X25:Y25"/>
    <mergeCell ref="Z25:AB25"/>
    <mergeCell ref="AC25:AE25"/>
    <mergeCell ref="AF25:AT25"/>
    <mergeCell ref="R26:U26"/>
    <mergeCell ref="V26:W26"/>
    <mergeCell ref="X26:Y26"/>
    <mergeCell ref="Z26:AB26"/>
    <mergeCell ref="AC26:AE26"/>
    <mergeCell ref="R23:U23"/>
    <mergeCell ref="X23:Y23"/>
    <mergeCell ref="Z23:AB23"/>
    <mergeCell ref="AC23:AE23"/>
    <mergeCell ref="AF23:AT23"/>
    <mergeCell ref="R24:U24"/>
    <mergeCell ref="X24:Y24"/>
    <mergeCell ref="Z24:AB24"/>
    <mergeCell ref="AC24:AE24"/>
    <mergeCell ref="AF24:AT24"/>
    <mergeCell ref="AF21:AT21"/>
    <mergeCell ref="R22:U22"/>
    <mergeCell ref="X22:Y22"/>
    <mergeCell ref="Z22:AB22"/>
    <mergeCell ref="AC22:AE22"/>
    <mergeCell ref="AF22:AT22"/>
    <mergeCell ref="R20:U20"/>
    <mergeCell ref="V20:W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18:U18"/>
    <mergeCell ref="V18:W18"/>
    <mergeCell ref="X18:Y18"/>
    <mergeCell ref="Z18:AB18"/>
    <mergeCell ref="AC18:AE18"/>
    <mergeCell ref="R19:U19"/>
    <mergeCell ref="V19:W19"/>
    <mergeCell ref="X19:Y19"/>
    <mergeCell ref="Z19:AB19"/>
    <mergeCell ref="AC19:AE19"/>
    <mergeCell ref="R16:U16"/>
    <mergeCell ref="V16:W16"/>
    <mergeCell ref="X16:Y16"/>
    <mergeCell ref="Z16:AB16"/>
    <mergeCell ref="AC16:AE16"/>
    <mergeCell ref="R17:U17"/>
    <mergeCell ref="V17:W17"/>
    <mergeCell ref="X17:Y17"/>
    <mergeCell ref="Z17:AB17"/>
    <mergeCell ref="AC17:AE17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AB8:AE8"/>
    <mergeCell ref="Z10:AB10"/>
    <mergeCell ref="AC10:AE10"/>
    <mergeCell ref="R11:U11"/>
    <mergeCell ref="V11:W11"/>
    <mergeCell ref="X11:Y11"/>
    <mergeCell ref="Z11:AB11"/>
    <mergeCell ref="AC11:AE11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4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321" t="s">
        <v>1145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2" t="s">
        <v>1146</v>
      </c>
      <c r="O1" s="322"/>
      <c r="P1" s="322"/>
      <c r="Q1" s="322"/>
      <c r="R1" s="322"/>
      <c r="S1" s="322"/>
      <c r="T1" s="322"/>
      <c r="U1" s="322"/>
      <c r="V1" s="323" t="s">
        <v>1147</v>
      </c>
      <c r="W1" s="323"/>
      <c r="X1" s="323"/>
      <c r="Y1" s="323"/>
      <c r="Z1" s="323"/>
      <c r="AA1" s="323"/>
      <c r="AB1" s="323"/>
      <c r="AC1" s="323"/>
      <c r="AD1" s="323"/>
      <c r="AE1" s="323"/>
      <c r="AF1" s="323" t="s">
        <v>1148</v>
      </c>
      <c r="AG1" s="323"/>
      <c r="AH1" s="323"/>
      <c r="AI1" s="323"/>
      <c r="AJ1" s="323"/>
      <c r="AK1" s="323" t="s">
        <v>1149</v>
      </c>
      <c r="AL1" s="323"/>
      <c r="AM1" s="323"/>
      <c r="AN1" s="323"/>
      <c r="AO1" s="323"/>
      <c r="AP1" s="323" t="s">
        <v>1150</v>
      </c>
      <c r="AQ1" s="323"/>
      <c r="AR1" s="323"/>
      <c r="AS1" s="323"/>
      <c r="AT1" s="323"/>
    </row>
    <row r="2" spans="1:47" s="1" customFormat="1" ht="19.5" customHeight="1" x14ac:dyDescent="0.15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4" t="str">
        <f>一覧!N2</f>
        <v>GroupSession</v>
      </c>
      <c r="O2" s="324"/>
      <c r="P2" s="324"/>
      <c r="Q2" s="324"/>
      <c r="R2" s="324"/>
      <c r="S2" s="324"/>
      <c r="T2" s="324"/>
      <c r="U2" s="324"/>
      <c r="V2" s="325" t="s">
        <v>1151</v>
      </c>
      <c r="W2" s="325"/>
      <c r="X2" s="325"/>
      <c r="Y2" s="325"/>
      <c r="Z2" s="325"/>
      <c r="AA2" s="325"/>
      <c r="AB2" s="325"/>
      <c r="AC2" s="325"/>
      <c r="AD2" s="325"/>
      <c r="AE2" s="325"/>
      <c r="AF2" s="325" t="s">
        <v>1152</v>
      </c>
      <c r="AG2" s="325"/>
      <c r="AH2" s="325"/>
      <c r="AI2" s="325"/>
      <c r="AJ2" s="325"/>
      <c r="AK2" s="326" t="s">
        <v>1153</v>
      </c>
      <c r="AL2" s="326"/>
      <c r="AM2" s="326"/>
      <c r="AN2" s="326"/>
      <c r="AO2" s="326"/>
      <c r="AP2" s="326"/>
      <c r="AQ2" s="326"/>
      <c r="AR2" s="326"/>
      <c r="AS2" s="326"/>
      <c r="AT2" s="326"/>
    </row>
    <row r="3" spans="1:47" s="1" customFormat="1" ht="19.5" customHeight="1" x14ac:dyDescent="0.15">
      <c r="A3" s="327" t="s">
        <v>1154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4"/>
      <c r="O3" s="324"/>
      <c r="P3" s="324"/>
      <c r="Q3" s="324"/>
      <c r="R3" s="324"/>
      <c r="S3" s="324"/>
      <c r="T3" s="324"/>
      <c r="U3" s="324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6" t="d">
        <v>2014-05-01</v>
      </c>
      <c r="AL3" s="326"/>
      <c r="AM3" s="326"/>
      <c r="AN3" s="326"/>
      <c r="AO3" s="326"/>
      <c r="AP3" s="326"/>
      <c r="AQ3" s="326"/>
      <c r="AR3" s="326"/>
      <c r="AS3" s="326"/>
      <c r="AT3" s="326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154" t="s">
        <v>1155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6"/>
      <c r="AU5" s="7"/>
    </row>
    <row r="6" spans="1:47" s="1" customFormat="1" ht="13.5" x14ac:dyDescent="0.15">
      <c r="A6" s="157" t="s">
        <v>74</v>
      </c>
      <c r="B6" s="158"/>
      <c r="C6" s="158"/>
      <c r="D6" s="158"/>
      <c r="E6" s="158"/>
      <c r="F6" s="158"/>
      <c r="G6" s="159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9"/>
      <c r="V6" s="157" t="s">
        <v>1156</v>
      </c>
      <c r="W6" s="158"/>
      <c r="X6" s="158"/>
      <c r="Y6" s="158"/>
      <c r="Z6" s="160"/>
      <c r="AA6" s="161"/>
      <c r="AB6" s="320">
        <f>SUM(Z12:AB35)</f>
        <v>12</v>
      </c>
      <c r="AC6" s="320"/>
      <c r="AD6" s="320"/>
      <c r="AE6" s="320"/>
      <c r="AF6" s="157" t="s">
        <v>1157</v>
      </c>
      <c r="AG6" s="158"/>
      <c r="AH6" s="158"/>
      <c r="AI6" s="158"/>
      <c r="AJ6" s="159"/>
      <c r="AK6" s="157" t="s">
        <v>1158</v>
      </c>
      <c r="AL6" s="158"/>
      <c r="AM6" s="158"/>
      <c r="AN6" s="158"/>
      <c r="AO6" s="158"/>
      <c r="AP6" s="158"/>
      <c r="AQ6" s="158"/>
      <c r="AR6" s="158"/>
      <c r="AS6" s="158"/>
      <c r="AT6" s="159"/>
      <c r="AU6" s="7"/>
    </row>
    <row r="7" spans="1:47" s="1" customFormat="1" ht="13.5" x14ac:dyDescent="0.15">
      <c r="A7" s="157" t="s">
        <v>55</v>
      </c>
      <c r="B7" s="158"/>
      <c r="C7" s="158"/>
      <c r="D7" s="158"/>
      <c r="E7" s="158"/>
      <c r="F7" s="158"/>
      <c r="G7" s="159"/>
      <c r="H7" s="163" t="s">
        <v>1201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9"/>
      <c r="V7" s="158" t="s">
        <v>1159</v>
      </c>
      <c r="W7" s="158"/>
      <c r="X7" s="158"/>
      <c r="Y7" s="158"/>
      <c r="Z7" s="160"/>
      <c r="AA7" s="161"/>
      <c r="AB7" s="320">
        <v>9999999</v>
      </c>
      <c r="AC7" s="320"/>
      <c r="AD7" s="320"/>
      <c r="AE7" s="320"/>
      <c r="AF7" s="157" t="s">
        <v>1160</v>
      </c>
      <c r="AG7" s="158"/>
      <c r="AH7" s="158"/>
      <c r="AI7" s="158"/>
      <c r="AJ7" s="159"/>
      <c r="AK7" s="157" t="s">
        <v>1215</v>
      </c>
      <c r="AL7" s="158"/>
      <c r="AM7" s="158"/>
      <c r="AN7" s="158"/>
      <c r="AO7" s="158"/>
      <c r="AP7" s="158"/>
      <c r="AQ7" s="158"/>
      <c r="AR7" s="158"/>
      <c r="AS7" s="158"/>
      <c r="AT7" s="159"/>
    </row>
    <row r="8" spans="1:47" s="1" customFormat="1" ht="13.5" x14ac:dyDescent="0.15">
      <c r="A8" s="157" t="s">
        <v>75</v>
      </c>
      <c r="B8" s="158"/>
      <c r="C8" s="158"/>
      <c r="D8" s="158"/>
      <c r="E8" s="158"/>
      <c r="F8" s="158"/>
      <c r="G8" s="159"/>
      <c r="H8" s="158" t="str">
        <f ca="1">RIGHT(CELL("filename",$A$1),LEN(CELL("filename",$A$1))-FIND("]",CELL("filename",$A$1)))</f>
        <v>送信先リスト_アクセス設定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9"/>
      <c r="V8" s="158" t="s">
        <v>1161</v>
      </c>
      <c r="W8" s="158"/>
      <c r="X8" s="158"/>
      <c r="Y8" s="158"/>
      <c r="Z8" s="160"/>
      <c r="AA8" s="161"/>
      <c r="AB8" s="328">
        <f>(AB6*AB7)/1024/1024</f>
        <v>114.4409065246582</v>
      </c>
      <c r="AC8" s="328"/>
      <c r="AD8" s="328"/>
      <c r="AE8" s="328"/>
      <c r="AF8" s="157" t="s">
        <v>1162</v>
      </c>
      <c r="AG8" s="158"/>
      <c r="AH8" s="158"/>
      <c r="AI8" s="158"/>
      <c r="AJ8" s="159"/>
      <c r="AK8" s="157">
        <f>COUNTA(B11:B94)</f>
        <v>4</v>
      </c>
      <c r="AL8" s="158"/>
      <c r="AM8" s="158"/>
      <c r="AN8" s="158"/>
      <c r="AO8" s="158"/>
      <c r="AP8" s="158"/>
      <c r="AQ8" s="158"/>
      <c r="AR8" s="158"/>
      <c r="AS8" s="158"/>
      <c r="AT8" s="159"/>
    </row>
    <row r="9" spans="1:47" s="1" customFormat="1" ht="13.5" x14ac:dyDescent="0.15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5"/>
      <c r="S9" s="165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</row>
    <row r="10" spans="1:47" s="1" customFormat="1" ht="13.5" x14ac:dyDescent="0.15">
      <c r="A10" s="166" t="s">
        <v>1163</v>
      </c>
      <c r="B10" s="329" t="s">
        <v>1164</v>
      </c>
      <c r="C10" s="329"/>
      <c r="D10" s="329"/>
      <c r="E10" s="329"/>
      <c r="F10" s="329"/>
      <c r="G10" s="329"/>
      <c r="H10" s="329" t="s">
        <v>1165</v>
      </c>
      <c r="I10" s="329"/>
      <c r="J10" s="329"/>
      <c r="K10" s="329"/>
      <c r="L10" s="329"/>
      <c r="M10" s="329"/>
      <c r="N10" s="329"/>
      <c r="O10" s="329"/>
      <c r="P10" s="329"/>
      <c r="Q10" s="329"/>
      <c r="R10" s="329" t="s">
        <v>1166</v>
      </c>
      <c r="S10" s="329"/>
      <c r="T10" s="329"/>
      <c r="U10" s="329"/>
      <c r="V10" s="329" t="s">
        <v>1167</v>
      </c>
      <c r="W10" s="329"/>
      <c r="X10" s="330" t="s">
        <v>1168</v>
      </c>
      <c r="Y10" s="330"/>
      <c r="Z10" s="329" t="s">
        <v>1169</v>
      </c>
      <c r="AA10" s="329"/>
      <c r="AB10" s="329"/>
      <c r="AC10" s="329" t="s">
        <v>1170</v>
      </c>
      <c r="AD10" s="329"/>
      <c r="AE10" s="329"/>
      <c r="AF10" s="329" t="s">
        <v>1171</v>
      </c>
      <c r="AG10" s="329"/>
      <c r="AH10" s="329"/>
      <c r="AI10" s="329"/>
      <c r="AJ10" s="329"/>
      <c r="AK10" s="329"/>
      <c r="AL10" s="329"/>
      <c r="AM10" s="329"/>
      <c r="AN10" s="329"/>
      <c r="AO10" s="329"/>
      <c r="AP10" s="329"/>
      <c r="AQ10" s="329"/>
      <c r="AR10" s="329"/>
      <c r="AS10" s="329"/>
      <c r="AT10" s="329"/>
    </row>
    <row r="11" spans="1:47" x14ac:dyDescent="0.15">
      <c r="A11" s="167">
        <v>1</v>
      </c>
      <c r="B11" s="141" t="s">
        <v>1202</v>
      </c>
      <c r="C11" s="168"/>
      <c r="D11" s="168"/>
      <c r="E11" s="168"/>
      <c r="F11" s="168"/>
      <c r="G11" s="169"/>
      <c r="H11" s="33" t="s">
        <v>1143</v>
      </c>
      <c r="I11" s="168"/>
      <c r="J11" s="168"/>
      <c r="K11" s="168"/>
      <c r="L11" s="168"/>
      <c r="M11" s="168"/>
      <c r="N11" s="168"/>
      <c r="O11" s="168"/>
      <c r="P11" s="168"/>
      <c r="Q11" s="169"/>
      <c r="R11" s="312" t="s">
        <v>1032</v>
      </c>
      <c r="S11" s="312"/>
      <c r="T11" s="312"/>
      <c r="U11" s="312"/>
      <c r="V11" s="312">
        <v>1</v>
      </c>
      <c r="W11" s="312"/>
      <c r="X11" s="318" t="s">
        <v>1178</v>
      </c>
      <c r="Y11" s="319"/>
      <c r="Z11" s="312">
        <v>4</v>
      </c>
      <c r="AA11" s="312"/>
      <c r="AB11" s="312"/>
      <c r="AC11" s="316" t="s">
        <v>1172</v>
      </c>
      <c r="AD11" s="316"/>
      <c r="AE11" s="316"/>
      <c r="AF11" s="145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7"/>
    </row>
    <row r="12" spans="1:47" x14ac:dyDescent="0.15">
      <c r="A12" s="167">
        <f t="shared" ref="A12:A34" si="0">A11+1</f>
        <v>2</v>
      </c>
      <c r="B12" s="141" t="s">
        <v>1212</v>
      </c>
      <c r="C12" s="168"/>
      <c r="D12" s="168"/>
      <c r="E12" s="168"/>
      <c r="F12" s="168"/>
      <c r="G12" s="169"/>
      <c r="H12" s="140" t="s">
        <v>1176</v>
      </c>
      <c r="I12" s="168"/>
      <c r="J12" s="168"/>
      <c r="K12" s="168"/>
      <c r="L12" s="168"/>
      <c r="M12" s="168"/>
      <c r="N12" s="168"/>
      <c r="O12" s="168"/>
      <c r="P12" s="168"/>
      <c r="Q12" s="169"/>
      <c r="R12" s="312" t="s">
        <v>1032</v>
      </c>
      <c r="S12" s="312"/>
      <c r="T12" s="312"/>
      <c r="U12" s="312"/>
      <c r="V12" s="312">
        <v>2</v>
      </c>
      <c r="W12" s="312"/>
      <c r="X12" s="318" t="s">
        <v>1178</v>
      </c>
      <c r="Y12" s="319"/>
      <c r="Z12" s="312">
        <v>4</v>
      </c>
      <c r="AA12" s="312"/>
      <c r="AB12" s="312"/>
      <c r="AC12" s="316" t="s">
        <v>1172</v>
      </c>
      <c r="AD12" s="316"/>
      <c r="AE12" s="316"/>
      <c r="AF12" s="145" t="s">
        <v>1174</v>
      </c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7"/>
      <c r="AU12" s="170"/>
    </row>
    <row r="13" spans="1:47" x14ac:dyDescent="0.15">
      <c r="A13" s="167">
        <f t="shared" si="0"/>
        <v>3</v>
      </c>
      <c r="B13" s="141" t="s">
        <v>1213</v>
      </c>
      <c r="C13" s="168"/>
      <c r="D13" s="168"/>
      <c r="E13" s="168"/>
      <c r="F13" s="168"/>
      <c r="G13" s="169"/>
      <c r="H13" s="140" t="s">
        <v>1173</v>
      </c>
      <c r="I13" s="168"/>
      <c r="J13" s="168"/>
      <c r="K13" s="168"/>
      <c r="L13" s="168"/>
      <c r="M13" s="168"/>
      <c r="N13" s="168"/>
      <c r="O13" s="168"/>
      <c r="P13" s="168"/>
      <c r="Q13" s="169"/>
      <c r="R13" s="312" t="s">
        <v>1032</v>
      </c>
      <c r="S13" s="312"/>
      <c r="T13" s="312"/>
      <c r="U13" s="312"/>
      <c r="V13" s="312">
        <v>3</v>
      </c>
      <c r="W13" s="312"/>
      <c r="X13" s="318" t="s">
        <v>1178</v>
      </c>
      <c r="Y13" s="319"/>
      <c r="Z13" s="312">
        <v>4</v>
      </c>
      <c r="AA13" s="312"/>
      <c r="AB13" s="312"/>
      <c r="AC13" s="316" t="s">
        <v>1172</v>
      </c>
      <c r="AD13" s="316"/>
      <c r="AE13" s="316"/>
      <c r="AF13" s="145" t="s">
        <v>1179</v>
      </c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7"/>
    </row>
    <row r="14" spans="1:47" ht="13.5" x14ac:dyDescent="0.15">
      <c r="A14" s="167">
        <f t="shared" si="0"/>
        <v>4</v>
      </c>
      <c r="B14" s="141" t="s">
        <v>1214</v>
      </c>
      <c r="C14" s="168"/>
      <c r="D14" s="168"/>
      <c r="E14" s="168"/>
      <c r="F14" s="168"/>
      <c r="G14" s="169"/>
      <c r="H14" s="140" t="s">
        <v>1177</v>
      </c>
      <c r="I14" s="168"/>
      <c r="J14" s="168"/>
      <c r="K14" s="168"/>
      <c r="L14" s="168"/>
      <c r="M14" s="168"/>
      <c r="N14" s="168"/>
      <c r="O14" s="168"/>
      <c r="P14" s="168"/>
      <c r="Q14" s="169"/>
      <c r="R14" s="312" t="s">
        <v>1032</v>
      </c>
      <c r="S14" s="312"/>
      <c r="T14" s="312"/>
      <c r="U14" s="312"/>
      <c r="V14" s="142"/>
      <c r="W14" s="162"/>
      <c r="X14" s="318" t="s">
        <v>1178</v>
      </c>
      <c r="Y14" s="319"/>
      <c r="Z14" s="312">
        <v>4</v>
      </c>
      <c r="AA14" s="312"/>
      <c r="AB14" s="312"/>
      <c r="AC14" s="316" t="s">
        <v>1172</v>
      </c>
      <c r="AD14" s="316"/>
      <c r="AE14" s="316"/>
      <c r="AF14" s="145" t="s">
        <v>1175</v>
      </c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7"/>
      <c r="AU14" s="170"/>
    </row>
    <row r="15" spans="1:47" ht="13.5" x14ac:dyDescent="0.15">
      <c r="A15" s="167">
        <f t="shared" si="0"/>
        <v>5</v>
      </c>
      <c r="B15" s="141"/>
      <c r="C15" s="168"/>
      <c r="D15" s="168"/>
      <c r="E15" s="168"/>
      <c r="F15" s="168"/>
      <c r="G15" s="169"/>
      <c r="H15" s="140"/>
      <c r="I15" s="168"/>
      <c r="J15" s="168"/>
      <c r="K15" s="168"/>
      <c r="L15" s="168"/>
      <c r="M15" s="168"/>
      <c r="N15" s="168"/>
      <c r="O15" s="168"/>
      <c r="P15" s="168"/>
      <c r="Q15" s="169"/>
      <c r="R15" s="312"/>
      <c r="S15" s="312"/>
      <c r="T15" s="312"/>
      <c r="U15" s="312"/>
      <c r="V15" s="142"/>
      <c r="W15" s="162"/>
      <c r="X15" s="312"/>
      <c r="Y15" s="312"/>
      <c r="Z15" s="312"/>
      <c r="AA15" s="312"/>
      <c r="AB15" s="312"/>
      <c r="AC15" s="316"/>
      <c r="AD15" s="316"/>
      <c r="AE15" s="316"/>
      <c r="AF15" s="145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7"/>
    </row>
    <row r="16" spans="1:47" ht="13.5" x14ac:dyDescent="0.15">
      <c r="A16" s="167">
        <f t="shared" si="0"/>
        <v>6</v>
      </c>
      <c r="B16" s="141"/>
      <c r="C16" s="168"/>
      <c r="D16" s="168"/>
      <c r="E16" s="168"/>
      <c r="F16" s="168"/>
      <c r="G16" s="169"/>
      <c r="H16" s="140"/>
      <c r="I16" s="168"/>
      <c r="J16" s="168"/>
      <c r="K16" s="168"/>
      <c r="L16" s="168"/>
      <c r="M16" s="168"/>
      <c r="N16" s="168"/>
      <c r="O16" s="168"/>
      <c r="P16" s="168"/>
      <c r="Q16" s="169"/>
      <c r="R16" s="312"/>
      <c r="S16" s="312"/>
      <c r="T16" s="312"/>
      <c r="U16" s="312"/>
      <c r="V16" s="142"/>
      <c r="W16" s="162"/>
      <c r="X16" s="312"/>
      <c r="Y16" s="312"/>
      <c r="Z16" s="312"/>
      <c r="AA16" s="312"/>
      <c r="AB16" s="312"/>
      <c r="AC16" s="316"/>
      <c r="AD16" s="316"/>
      <c r="AE16" s="316"/>
      <c r="AF16" s="145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7"/>
    </row>
    <row r="17" spans="1:46" ht="13.5" x14ac:dyDescent="0.15">
      <c r="A17" s="167">
        <f t="shared" si="0"/>
        <v>7</v>
      </c>
      <c r="B17" s="141"/>
      <c r="C17" s="168"/>
      <c r="D17" s="168"/>
      <c r="E17" s="168"/>
      <c r="F17" s="168"/>
      <c r="G17" s="169"/>
      <c r="H17" s="140"/>
      <c r="I17" s="168"/>
      <c r="J17" s="168"/>
      <c r="K17" s="168"/>
      <c r="L17" s="168"/>
      <c r="M17" s="168"/>
      <c r="N17" s="168"/>
      <c r="O17" s="168"/>
      <c r="P17" s="168"/>
      <c r="Q17" s="169"/>
      <c r="R17" s="142"/>
      <c r="S17" s="143"/>
      <c r="T17" s="143"/>
      <c r="U17" s="144"/>
      <c r="V17" s="142"/>
      <c r="W17" s="162"/>
      <c r="X17" s="317"/>
      <c r="Y17" s="317"/>
      <c r="Z17" s="312"/>
      <c r="AA17" s="312"/>
      <c r="AB17" s="312"/>
      <c r="AC17" s="316"/>
      <c r="AD17" s="316"/>
      <c r="AE17" s="316"/>
      <c r="AF17" s="145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7"/>
    </row>
    <row r="18" spans="1:46" ht="13.5" x14ac:dyDescent="0.15">
      <c r="A18" s="167">
        <f t="shared" si="0"/>
        <v>8</v>
      </c>
      <c r="B18" s="141"/>
      <c r="C18" s="168"/>
      <c r="D18" s="168"/>
      <c r="E18" s="168"/>
      <c r="F18" s="168"/>
      <c r="G18" s="169"/>
      <c r="H18" s="140"/>
      <c r="I18" s="168"/>
      <c r="J18" s="168"/>
      <c r="K18" s="168"/>
      <c r="L18" s="168"/>
      <c r="M18" s="168"/>
      <c r="N18" s="168"/>
      <c r="O18" s="168"/>
      <c r="P18" s="168"/>
      <c r="Q18" s="169"/>
      <c r="R18" s="312"/>
      <c r="S18" s="312"/>
      <c r="T18" s="312"/>
      <c r="U18" s="312"/>
      <c r="V18" s="142"/>
      <c r="W18" s="162"/>
      <c r="X18" s="312"/>
      <c r="Y18" s="312"/>
      <c r="Z18" s="312"/>
      <c r="AA18" s="312"/>
      <c r="AB18" s="312"/>
      <c r="AC18" s="316"/>
      <c r="AD18" s="316"/>
      <c r="AE18" s="316"/>
      <c r="AF18" s="145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7"/>
    </row>
    <row r="19" spans="1:46" ht="13.5" x14ac:dyDescent="0.15">
      <c r="A19" s="167">
        <f t="shared" si="0"/>
        <v>9</v>
      </c>
      <c r="B19" s="141"/>
      <c r="C19" s="168"/>
      <c r="D19" s="168"/>
      <c r="E19" s="168"/>
      <c r="F19" s="168"/>
      <c r="G19" s="169"/>
      <c r="H19" s="140"/>
      <c r="I19" s="168"/>
      <c r="J19" s="168"/>
      <c r="K19" s="168"/>
      <c r="L19" s="168"/>
      <c r="M19" s="168"/>
      <c r="N19" s="168"/>
      <c r="O19" s="168"/>
      <c r="P19" s="168"/>
      <c r="Q19" s="169"/>
      <c r="R19" s="142"/>
      <c r="S19" s="143"/>
      <c r="T19" s="143"/>
      <c r="U19" s="144"/>
      <c r="V19" s="142"/>
      <c r="W19" s="162"/>
      <c r="X19" s="317"/>
      <c r="Y19" s="317"/>
      <c r="Z19" s="312"/>
      <c r="AA19" s="312"/>
      <c r="AB19" s="312"/>
      <c r="AC19" s="316"/>
      <c r="AD19" s="316"/>
      <c r="AE19" s="316"/>
      <c r="AF19" s="145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7"/>
    </row>
    <row r="20" spans="1:46" x14ac:dyDescent="0.15">
      <c r="A20" s="167">
        <f t="shared" si="0"/>
        <v>10</v>
      </c>
      <c r="B20" s="141"/>
      <c r="C20" s="168"/>
      <c r="D20" s="168"/>
      <c r="E20" s="168"/>
      <c r="F20" s="168"/>
      <c r="G20" s="169"/>
      <c r="H20" s="140"/>
      <c r="I20" s="168"/>
      <c r="J20" s="168"/>
      <c r="K20" s="168"/>
      <c r="L20" s="168"/>
      <c r="M20" s="168"/>
      <c r="N20" s="168"/>
      <c r="O20" s="168"/>
      <c r="P20" s="168"/>
      <c r="Q20" s="169"/>
      <c r="R20" s="312"/>
      <c r="S20" s="312"/>
      <c r="T20" s="312"/>
      <c r="U20" s="312"/>
      <c r="V20" s="312"/>
      <c r="W20" s="312"/>
      <c r="X20" s="312"/>
      <c r="Y20" s="312"/>
      <c r="Z20" s="312"/>
      <c r="AA20" s="312"/>
      <c r="AB20" s="312"/>
      <c r="AC20" s="316"/>
      <c r="AD20" s="316"/>
      <c r="AE20" s="316"/>
      <c r="AF20" s="145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7"/>
    </row>
    <row r="21" spans="1:46" x14ac:dyDescent="0.15">
      <c r="A21" s="167">
        <f t="shared" si="0"/>
        <v>11</v>
      </c>
      <c r="B21" s="141"/>
      <c r="C21" s="168"/>
      <c r="D21" s="168"/>
      <c r="E21" s="168"/>
      <c r="F21" s="168"/>
      <c r="G21" s="169"/>
      <c r="H21" s="140"/>
      <c r="I21" s="168"/>
      <c r="J21" s="168"/>
      <c r="K21" s="168"/>
      <c r="L21" s="168"/>
      <c r="M21" s="168"/>
      <c r="N21" s="168"/>
      <c r="O21" s="168"/>
      <c r="P21" s="168"/>
      <c r="Q21" s="169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6"/>
      <c r="AD21" s="316"/>
      <c r="AE21" s="316"/>
      <c r="AF21" s="145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7"/>
    </row>
    <row r="22" spans="1:46" x14ac:dyDescent="0.15">
      <c r="A22" s="167">
        <f t="shared" si="0"/>
        <v>12</v>
      </c>
      <c r="B22" s="141"/>
      <c r="C22" s="168"/>
      <c r="D22" s="168"/>
      <c r="E22" s="168"/>
      <c r="F22" s="168"/>
      <c r="G22" s="169"/>
      <c r="H22" s="140"/>
      <c r="I22" s="168"/>
      <c r="J22" s="168"/>
      <c r="K22" s="168"/>
      <c r="L22" s="168"/>
      <c r="M22" s="168"/>
      <c r="N22" s="168"/>
      <c r="O22" s="168"/>
      <c r="P22" s="168"/>
      <c r="Q22" s="169"/>
      <c r="R22" s="312"/>
      <c r="S22" s="312"/>
      <c r="T22" s="312"/>
      <c r="U22" s="312"/>
      <c r="V22" s="312"/>
      <c r="W22" s="312"/>
      <c r="X22" s="312"/>
      <c r="Y22" s="312"/>
      <c r="Z22" s="312"/>
      <c r="AA22" s="312"/>
      <c r="AB22" s="312"/>
      <c r="AC22" s="316"/>
      <c r="AD22" s="316"/>
      <c r="AE22" s="316"/>
      <c r="AF22" s="145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7"/>
    </row>
    <row r="23" spans="1:46" ht="13.5" x14ac:dyDescent="0.15">
      <c r="A23" s="167">
        <f t="shared" si="0"/>
        <v>13</v>
      </c>
      <c r="B23" s="141"/>
      <c r="C23" s="168"/>
      <c r="D23" s="168"/>
      <c r="E23" s="168"/>
      <c r="F23" s="168"/>
      <c r="G23" s="169"/>
      <c r="H23" s="140"/>
      <c r="I23" s="168"/>
      <c r="J23" s="168"/>
      <c r="K23" s="168"/>
      <c r="L23" s="168"/>
      <c r="M23" s="168"/>
      <c r="N23" s="168"/>
      <c r="O23" s="168"/>
      <c r="P23" s="168"/>
      <c r="Q23" s="169"/>
      <c r="R23" s="312"/>
      <c r="S23" s="312"/>
      <c r="T23" s="312"/>
      <c r="U23" s="312"/>
      <c r="V23" s="142"/>
      <c r="W23" s="162"/>
      <c r="X23" s="312"/>
      <c r="Y23" s="312"/>
      <c r="Z23" s="312"/>
      <c r="AA23" s="312"/>
      <c r="AB23" s="312"/>
      <c r="AC23" s="316"/>
      <c r="AD23" s="316"/>
      <c r="AE23" s="316"/>
      <c r="AF23" s="145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7"/>
    </row>
    <row r="24" spans="1:46" ht="13.5" x14ac:dyDescent="0.15">
      <c r="A24" s="167">
        <f t="shared" si="0"/>
        <v>14</v>
      </c>
      <c r="B24" s="141"/>
      <c r="C24" s="168"/>
      <c r="D24" s="168"/>
      <c r="E24" s="168"/>
      <c r="F24" s="168"/>
      <c r="G24" s="169"/>
      <c r="H24" s="140"/>
      <c r="I24" s="168"/>
      <c r="J24" s="168"/>
      <c r="K24" s="168"/>
      <c r="L24" s="168"/>
      <c r="M24" s="168"/>
      <c r="N24" s="168"/>
      <c r="O24" s="168"/>
      <c r="P24" s="168"/>
      <c r="Q24" s="169"/>
      <c r="R24" s="142"/>
      <c r="S24" s="143"/>
      <c r="T24" s="143"/>
      <c r="U24" s="144"/>
      <c r="V24" s="142"/>
      <c r="W24" s="162"/>
      <c r="X24" s="317"/>
      <c r="Y24" s="317"/>
      <c r="Z24" s="312"/>
      <c r="AA24" s="312"/>
      <c r="AB24" s="312"/>
      <c r="AC24" s="316"/>
      <c r="AD24" s="316"/>
      <c r="AE24" s="316"/>
      <c r="AF24" s="145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7"/>
    </row>
    <row r="25" spans="1:46" ht="13.5" x14ac:dyDescent="0.15">
      <c r="A25" s="167">
        <f t="shared" si="0"/>
        <v>15</v>
      </c>
      <c r="B25" s="141"/>
      <c r="C25" s="168"/>
      <c r="D25" s="168"/>
      <c r="E25" s="168"/>
      <c r="F25" s="168"/>
      <c r="G25" s="169"/>
      <c r="H25" s="140"/>
      <c r="I25" s="168"/>
      <c r="J25" s="168"/>
      <c r="K25" s="168"/>
      <c r="L25" s="168"/>
      <c r="M25" s="168"/>
      <c r="N25" s="168"/>
      <c r="O25" s="168"/>
      <c r="P25" s="168"/>
      <c r="Q25" s="169"/>
      <c r="R25" s="312"/>
      <c r="S25" s="312"/>
      <c r="T25" s="312"/>
      <c r="U25" s="312"/>
      <c r="V25" s="142"/>
      <c r="W25" s="162"/>
      <c r="X25" s="312"/>
      <c r="Y25" s="312"/>
      <c r="Z25" s="312"/>
      <c r="AA25" s="312"/>
      <c r="AB25" s="312"/>
      <c r="AC25" s="316"/>
      <c r="AD25" s="316"/>
      <c r="AE25" s="316"/>
      <c r="AF25" s="145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7"/>
    </row>
    <row r="26" spans="1:46" ht="13.5" x14ac:dyDescent="0.15">
      <c r="A26" s="167">
        <f t="shared" si="0"/>
        <v>16</v>
      </c>
      <c r="B26" s="141"/>
      <c r="C26" s="168"/>
      <c r="D26" s="168"/>
      <c r="E26" s="168"/>
      <c r="F26" s="168"/>
      <c r="G26" s="169"/>
      <c r="H26" s="140"/>
      <c r="I26" s="168"/>
      <c r="J26" s="168"/>
      <c r="K26" s="168"/>
      <c r="L26" s="168"/>
      <c r="M26" s="168"/>
      <c r="N26" s="168"/>
      <c r="O26" s="168"/>
      <c r="P26" s="168"/>
      <c r="Q26" s="169"/>
      <c r="R26" s="142"/>
      <c r="S26" s="143"/>
      <c r="T26" s="143"/>
      <c r="U26" s="144"/>
      <c r="V26" s="142"/>
      <c r="W26" s="162"/>
      <c r="X26" s="317"/>
      <c r="Y26" s="317"/>
      <c r="Z26" s="312"/>
      <c r="AA26" s="312"/>
      <c r="AB26" s="312"/>
      <c r="AC26" s="316"/>
      <c r="AD26" s="316"/>
      <c r="AE26" s="316"/>
      <c r="AF26" s="145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7"/>
    </row>
    <row r="27" spans="1:46" ht="13.5" x14ac:dyDescent="0.15">
      <c r="A27" s="167">
        <f t="shared" si="0"/>
        <v>17</v>
      </c>
      <c r="B27" s="141"/>
      <c r="C27" s="168"/>
      <c r="D27" s="168"/>
      <c r="E27" s="168"/>
      <c r="F27" s="168"/>
      <c r="G27" s="169"/>
      <c r="H27" s="140"/>
      <c r="I27" s="168"/>
      <c r="J27" s="168"/>
      <c r="K27" s="168"/>
      <c r="L27" s="168"/>
      <c r="M27" s="168"/>
      <c r="N27" s="168"/>
      <c r="O27" s="168"/>
      <c r="P27" s="168"/>
      <c r="Q27" s="169"/>
      <c r="R27" s="312"/>
      <c r="S27" s="312"/>
      <c r="T27" s="312"/>
      <c r="U27" s="312"/>
      <c r="V27" s="142"/>
      <c r="W27" s="162"/>
      <c r="X27" s="142"/>
      <c r="Y27" s="162"/>
      <c r="Z27" s="312"/>
      <c r="AA27" s="312"/>
      <c r="AB27" s="312"/>
      <c r="AC27" s="312"/>
      <c r="AD27" s="312"/>
      <c r="AE27" s="312"/>
      <c r="AF27" s="145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7"/>
    </row>
    <row r="28" spans="1:46" ht="13.5" x14ac:dyDescent="0.15">
      <c r="A28" s="167">
        <f t="shared" si="0"/>
        <v>18</v>
      </c>
      <c r="B28" s="141"/>
      <c r="C28" s="168"/>
      <c r="D28" s="168"/>
      <c r="E28" s="168"/>
      <c r="F28" s="168"/>
      <c r="G28" s="169"/>
      <c r="H28" s="140"/>
      <c r="I28" s="168"/>
      <c r="J28" s="168"/>
      <c r="K28" s="168"/>
      <c r="L28" s="168"/>
      <c r="M28" s="168"/>
      <c r="N28" s="168"/>
      <c r="O28" s="168"/>
      <c r="P28" s="168"/>
      <c r="Q28" s="169"/>
      <c r="R28" s="312"/>
      <c r="S28" s="312"/>
      <c r="T28" s="312"/>
      <c r="U28" s="312"/>
      <c r="V28" s="142"/>
      <c r="W28" s="162"/>
      <c r="X28" s="142"/>
      <c r="Y28" s="162"/>
      <c r="Z28" s="312"/>
      <c r="AA28" s="312"/>
      <c r="AB28" s="312"/>
      <c r="AC28" s="312"/>
      <c r="AD28" s="312"/>
      <c r="AE28" s="312"/>
      <c r="AF28" s="145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7"/>
    </row>
    <row r="29" spans="1:46" ht="13.5" x14ac:dyDescent="0.15">
      <c r="A29" s="167">
        <f t="shared" si="0"/>
        <v>19</v>
      </c>
      <c r="B29" s="141"/>
      <c r="C29" s="168"/>
      <c r="D29" s="168"/>
      <c r="E29" s="168"/>
      <c r="F29" s="168"/>
      <c r="G29" s="169"/>
      <c r="H29" s="140"/>
      <c r="I29" s="168"/>
      <c r="J29" s="168"/>
      <c r="K29" s="168"/>
      <c r="L29" s="168"/>
      <c r="M29" s="168"/>
      <c r="N29" s="168"/>
      <c r="O29" s="168"/>
      <c r="P29" s="168"/>
      <c r="Q29" s="169"/>
      <c r="R29" s="312"/>
      <c r="S29" s="312"/>
      <c r="T29" s="312"/>
      <c r="U29" s="312"/>
      <c r="V29" s="142"/>
      <c r="W29" s="162"/>
      <c r="X29" s="142"/>
      <c r="Y29" s="162"/>
      <c r="Z29" s="312"/>
      <c r="AA29" s="312"/>
      <c r="AB29" s="312"/>
      <c r="AC29" s="312"/>
      <c r="AD29" s="312"/>
      <c r="AE29" s="312"/>
      <c r="AF29" s="145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7"/>
    </row>
    <row r="30" spans="1:46" ht="13.5" x14ac:dyDescent="0.15">
      <c r="A30" s="167">
        <f t="shared" si="0"/>
        <v>20</v>
      </c>
      <c r="B30" s="141"/>
      <c r="C30" s="168"/>
      <c r="D30" s="168"/>
      <c r="E30" s="168"/>
      <c r="F30" s="168"/>
      <c r="G30" s="169"/>
      <c r="H30" s="140"/>
      <c r="I30" s="168"/>
      <c r="J30" s="168"/>
      <c r="K30" s="168"/>
      <c r="L30" s="168"/>
      <c r="M30" s="168"/>
      <c r="N30" s="168"/>
      <c r="O30" s="168"/>
      <c r="P30" s="168"/>
      <c r="Q30" s="169"/>
      <c r="R30" s="312"/>
      <c r="S30" s="312"/>
      <c r="T30" s="312"/>
      <c r="U30" s="312"/>
      <c r="V30" s="142"/>
      <c r="W30" s="162"/>
      <c r="X30" s="142"/>
      <c r="Y30" s="162"/>
      <c r="Z30" s="312"/>
      <c r="AA30" s="312"/>
      <c r="AB30" s="312"/>
      <c r="AC30" s="312"/>
      <c r="AD30" s="312"/>
      <c r="AE30" s="312"/>
      <c r="AF30" s="145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7"/>
    </row>
    <row r="31" spans="1:46" ht="13.5" x14ac:dyDescent="0.15">
      <c r="A31" s="167">
        <f t="shared" si="0"/>
        <v>21</v>
      </c>
      <c r="B31" s="141"/>
      <c r="C31" s="168"/>
      <c r="D31" s="168"/>
      <c r="E31" s="168"/>
      <c r="F31" s="168"/>
      <c r="G31" s="169"/>
      <c r="H31" s="140"/>
      <c r="I31" s="168"/>
      <c r="J31" s="168"/>
      <c r="K31" s="168"/>
      <c r="L31" s="168"/>
      <c r="M31" s="168"/>
      <c r="N31" s="168"/>
      <c r="O31" s="168"/>
      <c r="P31" s="168"/>
      <c r="Q31" s="169"/>
      <c r="R31" s="312"/>
      <c r="S31" s="312"/>
      <c r="T31" s="312"/>
      <c r="U31" s="312"/>
      <c r="V31" s="142"/>
      <c r="W31" s="162"/>
      <c r="X31" s="142"/>
      <c r="Y31" s="162"/>
      <c r="Z31" s="312"/>
      <c r="AA31" s="312"/>
      <c r="AB31" s="312"/>
      <c r="AC31" s="312"/>
      <c r="AD31" s="312"/>
      <c r="AE31" s="312"/>
      <c r="AF31" s="145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7"/>
    </row>
    <row r="32" spans="1:46" ht="13.5" x14ac:dyDescent="0.15">
      <c r="A32" s="167">
        <f t="shared" si="0"/>
        <v>22</v>
      </c>
      <c r="B32" s="141"/>
      <c r="C32" s="168"/>
      <c r="D32" s="168"/>
      <c r="E32" s="168"/>
      <c r="F32" s="168"/>
      <c r="G32" s="169"/>
      <c r="H32" s="140"/>
      <c r="I32" s="168"/>
      <c r="J32" s="168"/>
      <c r="K32" s="168"/>
      <c r="L32" s="168"/>
      <c r="M32" s="168"/>
      <c r="N32" s="168"/>
      <c r="O32" s="168"/>
      <c r="P32" s="168"/>
      <c r="Q32" s="169"/>
      <c r="R32" s="312"/>
      <c r="S32" s="312"/>
      <c r="T32" s="312"/>
      <c r="U32" s="312"/>
      <c r="V32" s="142"/>
      <c r="W32" s="162"/>
      <c r="X32" s="142"/>
      <c r="Y32" s="162"/>
      <c r="Z32" s="312"/>
      <c r="AA32" s="312"/>
      <c r="AB32" s="312"/>
      <c r="AC32" s="312"/>
      <c r="AD32" s="312"/>
      <c r="AE32" s="312"/>
      <c r="AF32" s="145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7"/>
    </row>
    <row r="33" spans="1:46" ht="13.5" x14ac:dyDescent="0.15">
      <c r="A33" s="167">
        <f t="shared" si="0"/>
        <v>23</v>
      </c>
      <c r="B33" s="141"/>
      <c r="C33" s="168"/>
      <c r="D33" s="168"/>
      <c r="E33" s="168"/>
      <c r="F33" s="168"/>
      <c r="G33" s="169"/>
      <c r="H33" s="140"/>
      <c r="I33" s="168"/>
      <c r="J33" s="168"/>
      <c r="K33" s="168"/>
      <c r="L33" s="168"/>
      <c r="M33" s="168"/>
      <c r="N33" s="168"/>
      <c r="O33" s="168"/>
      <c r="P33" s="168"/>
      <c r="Q33" s="169"/>
      <c r="R33" s="312"/>
      <c r="S33" s="312"/>
      <c r="T33" s="312"/>
      <c r="U33" s="312"/>
      <c r="V33" s="142"/>
      <c r="W33" s="162"/>
      <c r="X33" s="142"/>
      <c r="Y33" s="162"/>
      <c r="Z33" s="312"/>
      <c r="AA33" s="312"/>
      <c r="AB33" s="312"/>
      <c r="AC33" s="312"/>
      <c r="AD33" s="312"/>
      <c r="AE33" s="312"/>
      <c r="AF33" s="145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7"/>
    </row>
    <row r="34" spans="1:46" ht="13.5" x14ac:dyDescent="0.15">
      <c r="A34" s="167">
        <f t="shared" si="0"/>
        <v>24</v>
      </c>
      <c r="B34" s="141"/>
      <c r="C34" s="168"/>
      <c r="D34" s="168"/>
      <c r="E34" s="168"/>
      <c r="F34" s="168"/>
      <c r="G34" s="169"/>
      <c r="H34" s="140"/>
      <c r="I34" s="168"/>
      <c r="J34" s="168"/>
      <c r="K34" s="168"/>
      <c r="L34" s="168"/>
      <c r="M34" s="168"/>
      <c r="N34" s="168"/>
      <c r="O34" s="168"/>
      <c r="P34" s="168"/>
      <c r="Q34" s="169"/>
      <c r="R34" s="312"/>
      <c r="S34" s="312"/>
      <c r="T34" s="312"/>
      <c r="U34" s="312"/>
      <c r="V34" s="142"/>
      <c r="W34" s="162"/>
      <c r="X34" s="142"/>
      <c r="Y34" s="162"/>
      <c r="Z34" s="312"/>
      <c r="AA34" s="312"/>
      <c r="AB34" s="312"/>
      <c r="AC34" s="312"/>
      <c r="AD34" s="312"/>
      <c r="AE34" s="312"/>
      <c r="AF34" s="145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7"/>
    </row>
    <row r="35" spans="1:46" x14ac:dyDescent="0.15">
      <c r="A35" s="167"/>
      <c r="B35" s="141"/>
      <c r="C35" s="168"/>
      <c r="D35" s="168"/>
      <c r="E35" s="168"/>
      <c r="F35" s="168"/>
      <c r="G35" s="169"/>
      <c r="H35" s="140"/>
      <c r="I35" s="168"/>
      <c r="J35" s="168"/>
      <c r="K35" s="168"/>
      <c r="L35" s="168"/>
      <c r="M35" s="168"/>
      <c r="N35" s="168"/>
      <c r="O35" s="168"/>
      <c r="P35" s="168"/>
      <c r="Q35" s="169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6"/>
      <c r="AD35" s="316"/>
      <c r="AE35" s="316"/>
      <c r="AF35" s="145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7"/>
    </row>
    <row r="43" spans="1:46" x14ac:dyDescent="0.15">
      <c r="B43" s="77"/>
      <c r="C43" s="77"/>
      <c r="D43" s="77"/>
      <c r="E43" s="77"/>
      <c r="F43" s="77"/>
      <c r="G43" s="77"/>
      <c r="H43" s="77"/>
      <c r="I43" s="77"/>
      <c r="J43" s="77"/>
    </row>
    <row r="44" spans="1:46" x14ac:dyDescent="0.15">
      <c r="B44" s="77"/>
      <c r="C44" s="77"/>
      <c r="D44" s="77"/>
      <c r="E44" s="77"/>
      <c r="F44" s="77"/>
      <c r="G44" s="77"/>
      <c r="H44" s="77"/>
      <c r="I44" s="77"/>
      <c r="J44" s="77"/>
    </row>
    <row r="45" spans="1:46" x14ac:dyDescent="0.15">
      <c r="B45" s="77"/>
      <c r="C45" s="77"/>
      <c r="D45" s="77"/>
      <c r="E45" s="77"/>
      <c r="F45" s="77"/>
      <c r="G45" s="77"/>
      <c r="H45" s="77"/>
      <c r="I45" s="77"/>
      <c r="J45" s="77"/>
    </row>
    <row r="46" spans="1:46" x14ac:dyDescent="0.15">
      <c r="B46" s="77"/>
      <c r="C46" s="77"/>
      <c r="D46" s="77"/>
      <c r="E46" s="77"/>
      <c r="F46" s="77"/>
      <c r="G46" s="77"/>
      <c r="H46" s="77"/>
      <c r="I46" s="77"/>
      <c r="J46" s="77"/>
    </row>
  </sheetData>
  <sheetProtection selectLockedCells="1" selectUnlockedCells="1"/>
  <mergeCells count="120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R11:U11"/>
    <mergeCell ref="V11:W11"/>
    <mergeCell ref="X11:Y11"/>
    <mergeCell ref="Z11:AB11"/>
    <mergeCell ref="AC11:AE11"/>
    <mergeCell ref="AB8:AE8"/>
    <mergeCell ref="B10:G10"/>
    <mergeCell ref="H10:Q10"/>
    <mergeCell ref="R10:U10"/>
    <mergeCell ref="V10:W10"/>
    <mergeCell ref="X10:Y10"/>
    <mergeCell ref="Z10:AB10"/>
    <mergeCell ref="AC10:AE10"/>
    <mergeCell ref="AF10:AT10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X14:Y14"/>
    <mergeCell ref="Z14:AB14"/>
    <mergeCell ref="AC14:AE14"/>
    <mergeCell ref="R15:U15"/>
    <mergeCell ref="X15:Y15"/>
    <mergeCell ref="Z15:AB15"/>
    <mergeCell ref="AC15:AE15"/>
    <mergeCell ref="R16:U16"/>
    <mergeCell ref="X16:Y16"/>
    <mergeCell ref="Z16:AB16"/>
    <mergeCell ref="AC16:AE16"/>
    <mergeCell ref="X17:Y17"/>
    <mergeCell ref="Z17:AB17"/>
    <mergeCell ref="AC17:AE17"/>
    <mergeCell ref="R18:U18"/>
    <mergeCell ref="X18:Y18"/>
    <mergeCell ref="Z18:AB18"/>
    <mergeCell ref="AC18:AE18"/>
    <mergeCell ref="X19:Y19"/>
    <mergeCell ref="Z19:AB19"/>
    <mergeCell ref="AC19:AE19"/>
    <mergeCell ref="R20:U20"/>
    <mergeCell ref="V20:W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22:U22"/>
    <mergeCell ref="V22:W22"/>
    <mergeCell ref="X22:Y22"/>
    <mergeCell ref="Z22:AB22"/>
    <mergeCell ref="AC22:AE22"/>
    <mergeCell ref="R23:U23"/>
    <mergeCell ref="X23:Y23"/>
    <mergeCell ref="Z23:AB23"/>
    <mergeCell ref="AC23:AE23"/>
    <mergeCell ref="X24:Y24"/>
    <mergeCell ref="Z24:AB24"/>
    <mergeCell ref="AC24:AE24"/>
    <mergeCell ref="R25:U25"/>
    <mergeCell ref="X25:Y25"/>
    <mergeCell ref="Z25:AB25"/>
    <mergeCell ref="AC25:AE25"/>
    <mergeCell ref="X26:Y26"/>
    <mergeCell ref="Z26:AB26"/>
    <mergeCell ref="AC26:AE26"/>
    <mergeCell ref="R27:U27"/>
    <mergeCell ref="Z27:AB27"/>
    <mergeCell ref="AC27:AE27"/>
    <mergeCell ref="R28:U28"/>
    <mergeCell ref="Z28:AB28"/>
    <mergeCell ref="AC28:AE28"/>
    <mergeCell ref="R29:U29"/>
    <mergeCell ref="Z29:AB29"/>
    <mergeCell ref="AC29:AE29"/>
    <mergeCell ref="R30:U30"/>
    <mergeCell ref="Z30:AB30"/>
    <mergeCell ref="AC30:AE30"/>
    <mergeCell ref="R31:U31"/>
    <mergeCell ref="Z31:AB31"/>
    <mergeCell ref="AC31:AE31"/>
    <mergeCell ref="R35:U35"/>
    <mergeCell ref="V35:W35"/>
    <mergeCell ref="X35:Y35"/>
    <mergeCell ref="Z35:AB35"/>
    <mergeCell ref="AC35:AE35"/>
    <mergeCell ref="R32:U32"/>
    <mergeCell ref="Z32:AB32"/>
    <mergeCell ref="AC32:AE32"/>
    <mergeCell ref="R33:U33"/>
    <mergeCell ref="Z33:AB33"/>
    <mergeCell ref="AC33:AE33"/>
    <mergeCell ref="R34:U34"/>
    <mergeCell ref="Z34:AB34"/>
    <mergeCell ref="AC34:AE34"/>
  </mergeCells>
  <phoneticPr fontId="2"/>
  <pageMargins left="0.19652777777777777" right="0.19652777777777777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4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321" t="s">
        <v>1145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2" t="s">
        <v>1146</v>
      </c>
      <c r="O1" s="322"/>
      <c r="P1" s="322"/>
      <c r="Q1" s="322"/>
      <c r="R1" s="322"/>
      <c r="S1" s="322"/>
      <c r="T1" s="322"/>
      <c r="U1" s="322"/>
      <c r="V1" s="323" t="s">
        <v>1147</v>
      </c>
      <c r="W1" s="323"/>
      <c r="X1" s="323"/>
      <c r="Y1" s="323"/>
      <c r="Z1" s="323"/>
      <c r="AA1" s="323"/>
      <c r="AB1" s="323"/>
      <c r="AC1" s="323"/>
      <c r="AD1" s="323"/>
      <c r="AE1" s="323"/>
      <c r="AF1" s="323" t="s">
        <v>1148</v>
      </c>
      <c r="AG1" s="323"/>
      <c r="AH1" s="323"/>
      <c r="AI1" s="323"/>
      <c r="AJ1" s="323"/>
      <c r="AK1" s="323" t="s">
        <v>1149</v>
      </c>
      <c r="AL1" s="323"/>
      <c r="AM1" s="323"/>
      <c r="AN1" s="323"/>
      <c r="AO1" s="323"/>
      <c r="AP1" s="323" t="s">
        <v>1150</v>
      </c>
      <c r="AQ1" s="323"/>
      <c r="AR1" s="323"/>
      <c r="AS1" s="323"/>
      <c r="AT1" s="323"/>
    </row>
    <row r="2" spans="1:47" s="1" customFormat="1" ht="19.5" customHeight="1" x14ac:dyDescent="0.15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4" t="str">
        <f>一覧!N2</f>
        <v>GroupSession</v>
      </c>
      <c r="O2" s="324"/>
      <c r="P2" s="324"/>
      <c r="Q2" s="324"/>
      <c r="R2" s="324"/>
      <c r="S2" s="324"/>
      <c r="T2" s="324"/>
      <c r="U2" s="324"/>
      <c r="V2" s="325" t="s">
        <v>1263</v>
      </c>
      <c r="W2" s="325"/>
      <c r="X2" s="325"/>
      <c r="Y2" s="325"/>
      <c r="Z2" s="325"/>
      <c r="AA2" s="325"/>
      <c r="AB2" s="325"/>
      <c r="AC2" s="325"/>
      <c r="AD2" s="325"/>
      <c r="AE2" s="325"/>
      <c r="AF2" s="325" t="s">
        <v>1152</v>
      </c>
      <c r="AG2" s="325"/>
      <c r="AH2" s="325"/>
      <c r="AI2" s="325"/>
      <c r="AJ2" s="325"/>
      <c r="AK2" s="326" t="s">
        <v>1153</v>
      </c>
      <c r="AL2" s="326"/>
      <c r="AM2" s="326"/>
      <c r="AN2" s="326"/>
      <c r="AO2" s="326"/>
      <c r="AP2" s="326"/>
      <c r="AQ2" s="326"/>
      <c r="AR2" s="326"/>
      <c r="AS2" s="326"/>
      <c r="AT2" s="326"/>
    </row>
    <row r="3" spans="1:47" s="1" customFormat="1" ht="19.5" customHeight="1" x14ac:dyDescent="0.15">
      <c r="A3" s="327" t="s">
        <v>1154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4"/>
      <c r="O3" s="324"/>
      <c r="P3" s="324"/>
      <c r="Q3" s="324"/>
      <c r="R3" s="324"/>
      <c r="S3" s="324"/>
      <c r="T3" s="324"/>
      <c r="U3" s="324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6" t="d">
        <v>2014-10-02</v>
      </c>
      <c r="AL3" s="326"/>
      <c r="AM3" s="326"/>
      <c r="AN3" s="326"/>
      <c r="AO3" s="326"/>
      <c r="AP3" s="326"/>
      <c r="AQ3" s="326"/>
      <c r="AR3" s="326"/>
      <c r="AS3" s="326"/>
      <c r="AT3" s="326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154" t="s">
        <v>1155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6"/>
      <c r="AU5" s="7"/>
    </row>
    <row r="6" spans="1:47" s="1" customFormat="1" ht="13.5" x14ac:dyDescent="0.15">
      <c r="A6" s="157" t="s">
        <v>74</v>
      </c>
      <c r="B6" s="158"/>
      <c r="C6" s="158"/>
      <c r="D6" s="158"/>
      <c r="E6" s="158"/>
      <c r="F6" s="158"/>
      <c r="G6" s="159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9"/>
      <c r="V6" s="157" t="s">
        <v>1156</v>
      </c>
      <c r="W6" s="158"/>
      <c r="X6" s="158"/>
      <c r="Y6" s="158"/>
      <c r="Z6" s="160"/>
      <c r="AA6" s="161"/>
      <c r="AB6" s="320">
        <f>SUM(Z11:AB35)</f>
        <v>28</v>
      </c>
      <c r="AC6" s="320"/>
      <c r="AD6" s="320"/>
      <c r="AE6" s="320"/>
      <c r="AF6" s="157" t="s">
        <v>1157</v>
      </c>
      <c r="AG6" s="158"/>
      <c r="AH6" s="158"/>
      <c r="AI6" s="158"/>
      <c r="AJ6" s="159"/>
      <c r="AK6" s="157" t="s">
        <v>1158</v>
      </c>
      <c r="AL6" s="158"/>
      <c r="AM6" s="158"/>
      <c r="AN6" s="158"/>
      <c r="AO6" s="158"/>
      <c r="AP6" s="158"/>
      <c r="AQ6" s="158"/>
      <c r="AR6" s="158"/>
      <c r="AS6" s="158"/>
      <c r="AT6" s="159"/>
      <c r="AU6" s="7"/>
    </row>
    <row r="7" spans="1:47" s="1" customFormat="1" ht="13.5" x14ac:dyDescent="0.15">
      <c r="A7" s="157" t="s">
        <v>55</v>
      </c>
      <c r="B7" s="158"/>
      <c r="C7" s="158"/>
      <c r="D7" s="158"/>
      <c r="E7" s="158"/>
      <c r="F7" s="158"/>
      <c r="G7" s="159"/>
      <c r="H7" s="163" t="s">
        <v>1248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9"/>
      <c r="V7" s="158" t="s">
        <v>1159</v>
      </c>
      <c r="W7" s="158"/>
      <c r="X7" s="158"/>
      <c r="Y7" s="158"/>
      <c r="Z7" s="160"/>
      <c r="AA7" s="161"/>
      <c r="AB7" s="320">
        <v>9999999</v>
      </c>
      <c r="AC7" s="320"/>
      <c r="AD7" s="320"/>
      <c r="AE7" s="320"/>
      <c r="AF7" s="157" t="s">
        <v>1160</v>
      </c>
      <c r="AG7" s="158"/>
      <c r="AH7" s="158"/>
      <c r="AI7" s="158"/>
      <c r="AJ7" s="159"/>
      <c r="AK7" s="157" t="s">
        <v>1262</v>
      </c>
      <c r="AL7" s="158"/>
      <c r="AM7" s="158"/>
      <c r="AN7" s="158"/>
      <c r="AO7" s="158"/>
      <c r="AP7" s="158"/>
      <c r="AQ7" s="158"/>
      <c r="AR7" s="158"/>
      <c r="AS7" s="158"/>
      <c r="AT7" s="159"/>
    </row>
    <row r="8" spans="1:47" s="1" customFormat="1" ht="13.5" x14ac:dyDescent="0.15">
      <c r="A8" s="157" t="s">
        <v>75</v>
      </c>
      <c r="B8" s="158"/>
      <c r="C8" s="158"/>
      <c r="D8" s="158"/>
      <c r="E8" s="158"/>
      <c r="F8" s="158"/>
      <c r="G8" s="159"/>
      <c r="H8" s="158" t="str">
        <f ca="1">RIGHT(CELL("filename",$A$1),LEN(CELL("filename",$A$1))-FIND("]",CELL("filename",$A$1)))</f>
        <v>メールログ集計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9"/>
      <c r="V8" s="158" t="s">
        <v>1161</v>
      </c>
      <c r="W8" s="158"/>
      <c r="X8" s="158"/>
      <c r="Y8" s="158"/>
      <c r="Z8" s="160"/>
      <c r="AA8" s="161"/>
      <c r="AB8" s="328">
        <f>(AB6*AB7)/1024/1024</f>
        <v>267.02878189086914</v>
      </c>
      <c r="AC8" s="328"/>
      <c r="AD8" s="328"/>
      <c r="AE8" s="328"/>
      <c r="AF8" s="157" t="s">
        <v>1162</v>
      </c>
      <c r="AG8" s="158"/>
      <c r="AH8" s="158"/>
      <c r="AI8" s="158"/>
      <c r="AJ8" s="159"/>
      <c r="AK8" s="157">
        <f>COUNTA(B11:B94)</f>
        <v>6</v>
      </c>
      <c r="AL8" s="158"/>
      <c r="AM8" s="158"/>
      <c r="AN8" s="158"/>
      <c r="AO8" s="158"/>
      <c r="AP8" s="158"/>
      <c r="AQ8" s="158"/>
      <c r="AR8" s="158"/>
      <c r="AS8" s="158"/>
      <c r="AT8" s="159"/>
    </row>
    <row r="9" spans="1:47" s="1" customFormat="1" ht="13.5" x14ac:dyDescent="0.15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5"/>
      <c r="S9" s="165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</row>
    <row r="10" spans="1:47" s="1" customFormat="1" ht="13.5" x14ac:dyDescent="0.15">
      <c r="A10" s="166" t="s">
        <v>1163</v>
      </c>
      <c r="B10" s="329" t="s">
        <v>1164</v>
      </c>
      <c r="C10" s="329"/>
      <c r="D10" s="329"/>
      <c r="E10" s="329"/>
      <c r="F10" s="329"/>
      <c r="G10" s="329"/>
      <c r="H10" s="329" t="s">
        <v>1165</v>
      </c>
      <c r="I10" s="329"/>
      <c r="J10" s="329"/>
      <c r="K10" s="329"/>
      <c r="L10" s="329"/>
      <c r="M10" s="329"/>
      <c r="N10" s="329"/>
      <c r="O10" s="329"/>
      <c r="P10" s="329"/>
      <c r="Q10" s="329"/>
      <c r="R10" s="329" t="s">
        <v>1166</v>
      </c>
      <c r="S10" s="329"/>
      <c r="T10" s="329"/>
      <c r="U10" s="329"/>
      <c r="V10" s="329" t="s">
        <v>1167</v>
      </c>
      <c r="W10" s="329"/>
      <c r="X10" s="330" t="s">
        <v>1168</v>
      </c>
      <c r="Y10" s="330"/>
      <c r="Z10" s="329" t="s">
        <v>1169</v>
      </c>
      <c r="AA10" s="329"/>
      <c r="AB10" s="329"/>
      <c r="AC10" s="329" t="s">
        <v>1170</v>
      </c>
      <c r="AD10" s="329"/>
      <c r="AE10" s="329"/>
      <c r="AF10" s="329" t="s">
        <v>1171</v>
      </c>
      <c r="AG10" s="329"/>
      <c r="AH10" s="329"/>
      <c r="AI10" s="329"/>
      <c r="AJ10" s="329"/>
      <c r="AK10" s="329"/>
      <c r="AL10" s="329"/>
      <c r="AM10" s="329"/>
      <c r="AN10" s="329"/>
      <c r="AO10" s="329"/>
      <c r="AP10" s="329"/>
      <c r="AQ10" s="329"/>
      <c r="AR10" s="329"/>
      <c r="AS10" s="329"/>
      <c r="AT10" s="329"/>
    </row>
    <row r="11" spans="1:47" x14ac:dyDescent="0.15">
      <c r="A11" s="167">
        <v>1</v>
      </c>
      <c r="B11" s="141" t="s">
        <v>256</v>
      </c>
      <c r="C11" s="168"/>
      <c r="D11" s="168"/>
      <c r="E11" s="168"/>
      <c r="F11" s="168"/>
      <c r="G11" s="169"/>
      <c r="H11" s="33" t="s">
        <v>257</v>
      </c>
      <c r="I11" s="168"/>
      <c r="J11" s="168"/>
      <c r="K11" s="168"/>
      <c r="L11" s="168"/>
      <c r="M11" s="168"/>
      <c r="N11" s="168"/>
      <c r="O11" s="168"/>
      <c r="P11" s="168"/>
      <c r="Q11" s="169"/>
      <c r="R11" s="312" t="s">
        <v>1032</v>
      </c>
      <c r="S11" s="312"/>
      <c r="T11" s="312"/>
      <c r="U11" s="312"/>
      <c r="V11" s="312"/>
      <c r="W11" s="312"/>
      <c r="X11" s="318" t="s">
        <v>238</v>
      </c>
      <c r="Y11" s="319"/>
      <c r="Z11" s="312">
        <v>4</v>
      </c>
      <c r="AA11" s="312"/>
      <c r="AB11" s="312"/>
      <c r="AC11" s="316" t="s">
        <v>1172</v>
      </c>
      <c r="AD11" s="316"/>
      <c r="AE11" s="316"/>
      <c r="AF11" s="145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7"/>
    </row>
    <row r="12" spans="1:47" x14ac:dyDescent="0.15">
      <c r="A12" s="167">
        <f t="shared" ref="A12:A34" si="0">A11+1</f>
        <v>2</v>
      </c>
      <c r="B12" s="141" t="s">
        <v>1249</v>
      </c>
      <c r="C12" s="168"/>
      <c r="D12" s="168"/>
      <c r="E12" s="168"/>
      <c r="F12" s="168"/>
      <c r="G12" s="169"/>
      <c r="H12" s="140" t="s">
        <v>1254</v>
      </c>
      <c r="I12" s="168"/>
      <c r="J12" s="168"/>
      <c r="K12" s="168"/>
      <c r="L12" s="168"/>
      <c r="M12" s="168"/>
      <c r="N12" s="168"/>
      <c r="O12" s="168"/>
      <c r="P12" s="168"/>
      <c r="Q12" s="169"/>
      <c r="R12" s="312" t="s">
        <v>1032</v>
      </c>
      <c r="S12" s="312"/>
      <c r="T12" s="312"/>
      <c r="U12" s="312"/>
      <c r="V12" s="312"/>
      <c r="W12" s="312"/>
      <c r="X12" s="318" t="s">
        <v>238</v>
      </c>
      <c r="Y12" s="319"/>
      <c r="Z12" s="312">
        <v>4</v>
      </c>
      <c r="AA12" s="312"/>
      <c r="AB12" s="312"/>
      <c r="AC12" s="316" t="s">
        <v>1172</v>
      </c>
      <c r="AD12" s="316"/>
      <c r="AE12" s="316"/>
      <c r="AF12" s="145" t="s">
        <v>1258</v>
      </c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7"/>
      <c r="AU12" s="170"/>
    </row>
    <row r="13" spans="1:47" x14ac:dyDescent="0.15">
      <c r="A13" s="167">
        <f t="shared" si="0"/>
        <v>3</v>
      </c>
      <c r="B13" s="141" t="s">
        <v>1250</v>
      </c>
      <c r="C13" s="168"/>
      <c r="D13" s="168"/>
      <c r="E13" s="168"/>
      <c r="F13" s="168"/>
      <c r="G13" s="169"/>
      <c r="H13" s="140" t="s">
        <v>1255</v>
      </c>
      <c r="I13" s="168"/>
      <c r="J13" s="168"/>
      <c r="K13" s="168"/>
      <c r="L13" s="168"/>
      <c r="M13" s="168"/>
      <c r="N13" s="168"/>
      <c r="O13" s="168"/>
      <c r="P13" s="168"/>
      <c r="Q13" s="169"/>
      <c r="R13" s="312" t="s">
        <v>1032</v>
      </c>
      <c r="S13" s="312"/>
      <c r="T13" s="312"/>
      <c r="U13" s="312"/>
      <c r="V13" s="312"/>
      <c r="W13" s="312"/>
      <c r="X13" s="318" t="s">
        <v>238</v>
      </c>
      <c r="Y13" s="319"/>
      <c r="Z13" s="312">
        <v>4</v>
      </c>
      <c r="AA13" s="312"/>
      <c r="AB13" s="312"/>
      <c r="AC13" s="316" t="s">
        <v>1172</v>
      </c>
      <c r="AD13" s="316"/>
      <c r="AE13" s="316"/>
      <c r="AF13" s="145" t="s">
        <v>1259</v>
      </c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7"/>
    </row>
    <row r="14" spans="1:47" ht="13.5" x14ac:dyDescent="0.15">
      <c r="A14" s="167">
        <f t="shared" si="0"/>
        <v>4</v>
      </c>
      <c r="B14" s="141" t="s">
        <v>1251</v>
      </c>
      <c r="C14" s="168"/>
      <c r="D14" s="168"/>
      <c r="E14" s="168"/>
      <c r="F14" s="168"/>
      <c r="G14" s="169"/>
      <c r="H14" s="140" t="s">
        <v>1256</v>
      </c>
      <c r="I14" s="168"/>
      <c r="J14" s="168"/>
      <c r="K14" s="168"/>
      <c r="L14" s="168"/>
      <c r="M14" s="168"/>
      <c r="N14" s="168"/>
      <c r="O14" s="168"/>
      <c r="P14" s="168"/>
      <c r="Q14" s="169"/>
      <c r="R14" s="312" t="s">
        <v>1032</v>
      </c>
      <c r="S14" s="312"/>
      <c r="T14" s="312"/>
      <c r="U14" s="312"/>
      <c r="V14" s="142"/>
      <c r="W14" s="162"/>
      <c r="X14" s="318" t="s">
        <v>238</v>
      </c>
      <c r="Y14" s="319"/>
      <c r="Z14" s="312">
        <v>4</v>
      </c>
      <c r="AA14" s="312"/>
      <c r="AB14" s="312"/>
      <c r="AC14" s="316" t="s">
        <v>1172</v>
      </c>
      <c r="AD14" s="316"/>
      <c r="AE14" s="316"/>
      <c r="AF14" s="145" t="s">
        <v>1260</v>
      </c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7"/>
      <c r="AU14" s="170"/>
    </row>
    <row r="15" spans="1:47" ht="13.5" x14ac:dyDescent="0.15">
      <c r="A15" s="167">
        <f t="shared" si="0"/>
        <v>5</v>
      </c>
      <c r="B15" s="141" t="s">
        <v>1252</v>
      </c>
      <c r="C15" s="168"/>
      <c r="D15" s="168"/>
      <c r="E15" s="168"/>
      <c r="F15" s="168"/>
      <c r="G15" s="169"/>
      <c r="H15" s="140" t="s">
        <v>1257</v>
      </c>
      <c r="I15" s="168"/>
      <c r="J15" s="168"/>
      <c r="K15" s="168"/>
      <c r="L15" s="168"/>
      <c r="M15" s="168"/>
      <c r="N15" s="168"/>
      <c r="O15" s="168"/>
      <c r="P15" s="168"/>
      <c r="Q15" s="169"/>
      <c r="R15" s="312" t="s">
        <v>95</v>
      </c>
      <c r="S15" s="312"/>
      <c r="T15" s="312"/>
      <c r="U15" s="312"/>
      <c r="V15" s="142"/>
      <c r="W15" s="162"/>
      <c r="X15" s="318" t="s">
        <v>238</v>
      </c>
      <c r="Y15" s="319"/>
      <c r="Z15" s="312">
        <v>4</v>
      </c>
      <c r="AA15" s="312"/>
      <c r="AB15" s="312"/>
      <c r="AC15" s="316" t="s">
        <v>1172</v>
      </c>
      <c r="AD15" s="316"/>
      <c r="AE15" s="316"/>
      <c r="AF15" s="145" t="s">
        <v>1261</v>
      </c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7"/>
    </row>
    <row r="16" spans="1:47" ht="13.5" x14ac:dyDescent="0.15">
      <c r="A16" s="167">
        <f t="shared" si="0"/>
        <v>6</v>
      </c>
      <c r="B16" s="141" t="s">
        <v>1253</v>
      </c>
      <c r="C16" s="168"/>
      <c r="D16" s="168"/>
      <c r="E16" s="168"/>
      <c r="F16" s="168"/>
      <c r="G16" s="169"/>
      <c r="H16" s="140" t="s">
        <v>664</v>
      </c>
      <c r="I16" s="168"/>
      <c r="J16" s="168"/>
      <c r="K16" s="168"/>
      <c r="L16" s="168"/>
      <c r="M16" s="168"/>
      <c r="N16" s="168"/>
      <c r="O16" s="168"/>
      <c r="P16" s="168"/>
      <c r="Q16" s="169"/>
      <c r="R16" s="312" t="s">
        <v>103</v>
      </c>
      <c r="S16" s="312"/>
      <c r="T16" s="312"/>
      <c r="U16" s="312"/>
      <c r="V16" s="142"/>
      <c r="W16" s="162"/>
      <c r="X16" s="318" t="s">
        <v>238</v>
      </c>
      <c r="Y16" s="319"/>
      <c r="Z16" s="312">
        <v>8</v>
      </c>
      <c r="AA16" s="312"/>
      <c r="AB16" s="312"/>
      <c r="AC16" s="316" t="s">
        <v>1172</v>
      </c>
      <c r="AD16" s="316"/>
      <c r="AE16" s="316"/>
      <c r="AF16" s="145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7"/>
    </row>
    <row r="17" spans="1:46" ht="13.5" x14ac:dyDescent="0.15">
      <c r="A17" s="167">
        <f t="shared" si="0"/>
        <v>7</v>
      </c>
      <c r="B17" s="141"/>
      <c r="C17" s="168"/>
      <c r="D17" s="168"/>
      <c r="E17" s="168"/>
      <c r="F17" s="168"/>
      <c r="G17" s="169"/>
      <c r="H17" s="140"/>
      <c r="I17" s="168"/>
      <c r="J17" s="168"/>
      <c r="K17" s="168"/>
      <c r="L17" s="168"/>
      <c r="M17" s="168"/>
      <c r="N17" s="168"/>
      <c r="O17" s="168"/>
      <c r="P17" s="168"/>
      <c r="Q17" s="169"/>
      <c r="R17" s="142"/>
      <c r="S17" s="143"/>
      <c r="T17" s="143"/>
      <c r="U17" s="144"/>
      <c r="V17" s="142"/>
      <c r="W17" s="162"/>
      <c r="X17" s="317"/>
      <c r="Y17" s="317"/>
      <c r="Z17" s="312"/>
      <c r="AA17" s="312"/>
      <c r="AB17" s="312"/>
      <c r="AC17" s="316"/>
      <c r="AD17" s="316"/>
      <c r="AE17" s="316"/>
      <c r="AF17" s="145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7"/>
    </row>
    <row r="18" spans="1:46" ht="13.5" x14ac:dyDescent="0.15">
      <c r="A18" s="167">
        <f t="shared" si="0"/>
        <v>8</v>
      </c>
      <c r="B18" s="141"/>
      <c r="C18" s="168"/>
      <c r="D18" s="168"/>
      <c r="E18" s="168"/>
      <c r="F18" s="168"/>
      <c r="G18" s="169"/>
      <c r="H18" s="140"/>
      <c r="I18" s="168"/>
      <c r="J18" s="168"/>
      <c r="K18" s="168"/>
      <c r="L18" s="168"/>
      <c r="M18" s="168"/>
      <c r="N18" s="168"/>
      <c r="O18" s="168"/>
      <c r="P18" s="168"/>
      <c r="Q18" s="169"/>
      <c r="R18" s="312"/>
      <c r="S18" s="312"/>
      <c r="T18" s="312"/>
      <c r="U18" s="312"/>
      <c r="V18" s="142"/>
      <c r="W18" s="162"/>
      <c r="X18" s="312"/>
      <c r="Y18" s="312"/>
      <c r="Z18" s="312"/>
      <c r="AA18" s="312"/>
      <c r="AB18" s="312"/>
      <c r="AC18" s="316"/>
      <c r="AD18" s="316"/>
      <c r="AE18" s="316"/>
      <c r="AF18" s="145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7"/>
    </row>
    <row r="19" spans="1:46" ht="13.5" x14ac:dyDescent="0.15">
      <c r="A19" s="167">
        <f t="shared" si="0"/>
        <v>9</v>
      </c>
      <c r="B19" s="141"/>
      <c r="C19" s="168"/>
      <c r="D19" s="168"/>
      <c r="E19" s="168"/>
      <c r="F19" s="168"/>
      <c r="G19" s="169"/>
      <c r="H19" s="140"/>
      <c r="I19" s="168"/>
      <c r="J19" s="168"/>
      <c r="K19" s="168"/>
      <c r="L19" s="168"/>
      <c r="M19" s="168"/>
      <c r="N19" s="168"/>
      <c r="O19" s="168"/>
      <c r="P19" s="168"/>
      <c r="Q19" s="169"/>
      <c r="R19" s="142"/>
      <c r="S19" s="143"/>
      <c r="T19" s="143"/>
      <c r="U19" s="144"/>
      <c r="V19" s="142"/>
      <c r="W19" s="162"/>
      <c r="X19" s="317"/>
      <c r="Y19" s="317"/>
      <c r="Z19" s="312"/>
      <c r="AA19" s="312"/>
      <c r="AB19" s="312"/>
      <c r="AC19" s="316"/>
      <c r="AD19" s="316"/>
      <c r="AE19" s="316"/>
      <c r="AF19" s="145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7"/>
    </row>
    <row r="20" spans="1:46" x14ac:dyDescent="0.15">
      <c r="A20" s="167">
        <f t="shared" si="0"/>
        <v>10</v>
      </c>
      <c r="B20" s="141"/>
      <c r="C20" s="168"/>
      <c r="D20" s="168"/>
      <c r="E20" s="168"/>
      <c r="F20" s="168"/>
      <c r="G20" s="169"/>
      <c r="H20" s="140"/>
      <c r="I20" s="168"/>
      <c r="J20" s="168"/>
      <c r="K20" s="168"/>
      <c r="L20" s="168"/>
      <c r="M20" s="168"/>
      <c r="N20" s="168"/>
      <c r="O20" s="168"/>
      <c r="P20" s="168"/>
      <c r="Q20" s="169"/>
      <c r="R20" s="312"/>
      <c r="S20" s="312"/>
      <c r="T20" s="312"/>
      <c r="U20" s="312"/>
      <c r="V20" s="312"/>
      <c r="W20" s="312"/>
      <c r="X20" s="312"/>
      <c r="Y20" s="312"/>
      <c r="Z20" s="312"/>
      <c r="AA20" s="312"/>
      <c r="AB20" s="312"/>
      <c r="AC20" s="316"/>
      <c r="AD20" s="316"/>
      <c r="AE20" s="316"/>
      <c r="AF20" s="145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7"/>
    </row>
    <row r="21" spans="1:46" x14ac:dyDescent="0.15">
      <c r="A21" s="167">
        <f t="shared" si="0"/>
        <v>11</v>
      </c>
      <c r="B21" s="141"/>
      <c r="C21" s="168"/>
      <c r="D21" s="168"/>
      <c r="E21" s="168"/>
      <c r="F21" s="168"/>
      <c r="G21" s="169"/>
      <c r="H21" s="140"/>
      <c r="I21" s="168"/>
      <c r="J21" s="168"/>
      <c r="K21" s="168"/>
      <c r="L21" s="168"/>
      <c r="M21" s="168"/>
      <c r="N21" s="168"/>
      <c r="O21" s="168"/>
      <c r="P21" s="168"/>
      <c r="Q21" s="169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6"/>
      <c r="AD21" s="316"/>
      <c r="AE21" s="316"/>
      <c r="AF21" s="145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7"/>
    </row>
    <row r="22" spans="1:46" x14ac:dyDescent="0.15">
      <c r="A22" s="167">
        <f t="shared" si="0"/>
        <v>12</v>
      </c>
      <c r="B22" s="141"/>
      <c r="C22" s="168"/>
      <c r="D22" s="168"/>
      <c r="E22" s="168"/>
      <c r="F22" s="168"/>
      <c r="G22" s="169"/>
      <c r="H22" s="140"/>
      <c r="I22" s="168"/>
      <c r="J22" s="168"/>
      <c r="K22" s="168"/>
      <c r="L22" s="168"/>
      <c r="M22" s="168"/>
      <c r="N22" s="168"/>
      <c r="O22" s="168"/>
      <c r="P22" s="168"/>
      <c r="Q22" s="169"/>
      <c r="R22" s="312"/>
      <c r="S22" s="312"/>
      <c r="T22" s="312"/>
      <c r="U22" s="312"/>
      <c r="V22" s="312"/>
      <c r="W22" s="312"/>
      <c r="X22" s="312"/>
      <c r="Y22" s="312"/>
      <c r="Z22" s="312"/>
      <c r="AA22" s="312"/>
      <c r="AB22" s="312"/>
      <c r="AC22" s="316"/>
      <c r="AD22" s="316"/>
      <c r="AE22" s="316"/>
      <c r="AF22" s="145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7"/>
    </row>
    <row r="23" spans="1:46" ht="13.5" x14ac:dyDescent="0.15">
      <c r="A23" s="167">
        <f t="shared" si="0"/>
        <v>13</v>
      </c>
      <c r="B23" s="141"/>
      <c r="C23" s="168"/>
      <c r="D23" s="168"/>
      <c r="E23" s="168"/>
      <c r="F23" s="168"/>
      <c r="G23" s="169"/>
      <c r="H23" s="140"/>
      <c r="I23" s="168"/>
      <c r="J23" s="168"/>
      <c r="K23" s="168"/>
      <c r="L23" s="168"/>
      <c r="M23" s="168"/>
      <c r="N23" s="168"/>
      <c r="O23" s="168"/>
      <c r="P23" s="168"/>
      <c r="Q23" s="169"/>
      <c r="R23" s="312"/>
      <c r="S23" s="312"/>
      <c r="T23" s="312"/>
      <c r="U23" s="312"/>
      <c r="V23" s="142"/>
      <c r="W23" s="162"/>
      <c r="X23" s="312"/>
      <c r="Y23" s="312"/>
      <c r="Z23" s="312"/>
      <c r="AA23" s="312"/>
      <c r="AB23" s="312"/>
      <c r="AC23" s="316"/>
      <c r="AD23" s="316"/>
      <c r="AE23" s="316"/>
      <c r="AF23" s="145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7"/>
    </row>
    <row r="24" spans="1:46" ht="13.5" x14ac:dyDescent="0.15">
      <c r="A24" s="167">
        <f t="shared" si="0"/>
        <v>14</v>
      </c>
      <c r="B24" s="141"/>
      <c r="C24" s="168"/>
      <c r="D24" s="168"/>
      <c r="E24" s="168"/>
      <c r="F24" s="168"/>
      <c r="G24" s="169"/>
      <c r="H24" s="140"/>
      <c r="I24" s="168"/>
      <c r="J24" s="168"/>
      <c r="K24" s="168"/>
      <c r="L24" s="168"/>
      <c r="M24" s="168"/>
      <c r="N24" s="168"/>
      <c r="O24" s="168"/>
      <c r="P24" s="168"/>
      <c r="Q24" s="169"/>
      <c r="R24" s="142"/>
      <c r="S24" s="143"/>
      <c r="T24" s="143"/>
      <c r="U24" s="144"/>
      <c r="V24" s="142"/>
      <c r="W24" s="162"/>
      <c r="X24" s="317"/>
      <c r="Y24" s="317"/>
      <c r="Z24" s="312"/>
      <c r="AA24" s="312"/>
      <c r="AB24" s="312"/>
      <c r="AC24" s="316"/>
      <c r="AD24" s="316"/>
      <c r="AE24" s="316"/>
      <c r="AF24" s="145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7"/>
    </row>
    <row r="25" spans="1:46" ht="13.5" x14ac:dyDescent="0.15">
      <c r="A25" s="167">
        <f t="shared" si="0"/>
        <v>15</v>
      </c>
      <c r="B25" s="141"/>
      <c r="C25" s="168"/>
      <c r="D25" s="168"/>
      <c r="E25" s="168"/>
      <c r="F25" s="168"/>
      <c r="G25" s="169"/>
      <c r="H25" s="140"/>
      <c r="I25" s="168"/>
      <c r="J25" s="168"/>
      <c r="K25" s="168"/>
      <c r="L25" s="168"/>
      <c r="M25" s="168"/>
      <c r="N25" s="168"/>
      <c r="O25" s="168"/>
      <c r="P25" s="168"/>
      <c r="Q25" s="169"/>
      <c r="R25" s="312"/>
      <c r="S25" s="312"/>
      <c r="T25" s="312"/>
      <c r="U25" s="312"/>
      <c r="V25" s="142"/>
      <c r="W25" s="162"/>
      <c r="X25" s="312"/>
      <c r="Y25" s="312"/>
      <c r="Z25" s="312"/>
      <c r="AA25" s="312"/>
      <c r="AB25" s="312"/>
      <c r="AC25" s="316"/>
      <c r="AD25" s="316"/>
      <c r="AE25" s="316"/>
      <c r="AF25" s="145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7"/>
    </row>
    <row r="26" spans="1:46" ht="13.5" x14ac:dyDescent="0.15">
      <c r="A26" s="167">
        <f t="shared" si="0"/>
        <v>16</v>
      </c>
      <c r="B26" s="141"/>
      <c r="C26" s="168"/>
      <c r="D26" s="168"/>
      <c r="E26" s="168"/>
      <c r="F26" s="168"/>
      <c r="G26" s="169"/>
      <c r="H26" s="140"/>
      <c r="I26" s="168"/>
      <c r="J26" s="168"/>
      <c r="K26" s="168"/>
      <c r="L26" s="168"/>
      <c r="M26" s="168"/>
      <c r="N26" s="168"/>
      <c r="O26" s="168"/>
      <c r="P26" s="168"/>
      <c r="Q26" s="169"/>
      <c r="R26" s="142"/>
      <c r="S26" s="143"/>
      <c r="T26" s="143"/>
      <c r="U26" s="144"/>
      <c r="V26" s="142"/>
      <c r="W26" s="162"/>
      <c r="X26" s="317"/>
      <c r="Y26" s="317"/>
      <c r="Z26" s="312"/>
      <c r="AA26" s="312"/>
      <c r="AB26" s="312"/>
      <c r="AC26" s="316"/>
      <c r="AD26" s="316"/>
      <c r="AE26" s="316"/>
      <c r="AF26" s="145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7"/>
    </row>
    <row r="27" spans="1:46" ht="13.5" x14ac:dyDescent="0.15">
      <c r="A27" s="167">
        <f t="shared" si="0"/>
        <v>17</v>
      </c>
      <c r="B27" s="141"/>
      <c r="C27" s="168"/>
      <c r="D27" s="168"/>
      <c r="E27" s="168"/>
      <c r="F27" s="168"/>
      <c r="G27" s="169"/>
      <c r="H27" s="140"/>
      <c r="I27" s="168"/>
      <c r="J27" s="168"/>
      <c r="K27" s="168"/>
      <c r="L27" s="168"/>
      <c r="M27" s="168"/>
      <c r="N27" s="168"/>
      <c r="O27" s="168"/>
      <c r="P27" s="168"/>
      <c r="Q27" s="169"/>
      <c r="R27" s="312"/>
      <c r="S27" s="312"/>
      <c r="T27" s="312"/>
      <c r="U27" s="312"/>
      <c r="V27" s="142"/>
      <c r="W27" s="162"/>
      <c r="X27" s="142"/>
      <c r="Y27" s="162"/>
      <c r="Z27" s="312"/>
      <c r="AA27" s="312"/>
      <c r="AB27" s="312"/>
      <c r="AC27" s="312"/>
      <c r="AD27" s="312"/>
      <c r="AE27" s="312"/>
      <c r="AF27" s="145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7"/>
    </row>
    <row r="28" spans="1:46" ht="13.5" x14ac:dyDescent="0.15">
      <c r="A28" s="167">
        <f t="shared" si="0"/>
        <v>18</v>
      </c>
      <c r="B28" s="141"/>
      <c r="C28" s="168"/>
      <c r="D28" s="168"/>
      <c r="E28" s="168"/>
      <c r="F28" s="168"/>
      <c r="G28" s="169"/>
      <c r="H28" s="140"/>
      <c r="I28" s="168"/>
      <c r="J28" s="168"/>
      <c r="K28" s="168"/>
      <c r="L28" s="168"/>
      <c r="M28" s="168"/>
      <c r="N28" s="168"/>
      <c r="O28" s="168"/>
      <c r="P28" s="168"/>
      <c r="Q28" s="169"/>
      <c r="R28" s="312"/>
      <c r="S28" s="312"/>
      <c r="T28" s="312"/>
      <c r="U28" s="312"/>
      <c r="V28" s="142"/>
      <c r="W28" s="162"/>
      <c r="X28" s="142"/>
      <c r="Y28" s="162"/>
      <c r="Z28" s="312"/>
      <c r="AA28" s="312"/>
      <c r="AB28" s="312"/>
      <c r="AC28" s="312"/>
      <c r="AD28" s="312"/>
      <c r="AE28" s="312"/>
      <c r="AF28" s="145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7"/>
    </row>
    <row r="29" spans="1:46" ht="13.5" x14ac:dyDescent="0.15">
      <c r="A29" s="167">
        <f t="shared" si="0"/>
        <v>19</v>
      </c>
      <c r="B29" s="141"/>
      <c r="C29" s="168"/>
      <c r="D29" s="168"/>
      <c r="E29" s="168"/>
      <c r="F29" s="168"/>
      <c r="G29" s="169"/>
      <c r="H29" s="140"/>
      <c r="I29" s="168"/>
      <c r="J29" s="168"/>
      <c r="K29" s="168"/>
      <c r="L29" s="168"/>
      <c r="M29" s="168"/>
      <c r="N29" s="168"/>
      <c r="O29" s="168"/>
      <c r="P29" s="168"/>
      <c r="Q29" s="169"/>
      <c r="R29" s="312"/>
      <c r="S29" s="312"/>
      <c r="T29" s="312"/>
      <c r="U29" s="312"/>
      <c r="V29" s="142"/>
      <c r="W29" s="162"/>
      <c r="X29" s="142"/>
      <c r="Y29" s="162"/>
      <c r="Z29" s="312"/>
      <c r="AA29" s="312"/>
      <c r="AB29" s="312"/>
      <c r="AC29" s="312"/>
      <c r="AD29" s="312"/>
      <c r="AE29" s="312"/>
      <c r="AF29" s="145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7"/>
    </row>
    <row r="30" spans="1:46" ht="13.5" x14ac:dyDescent="0.15">
      <c r="A30" s="167">
        <f t="shared" si="0"/>
        <v>20</v>
      </c>
      <c r="B30" s="141"/>
      <c r="C30" s="168"/>
      <c r="D30" s="168"/>
      <c r="E30" s="168"/>
      <c r="F30" s="168"/>
      <c r="G30" s="169"/>
      <c r="H30" s="140"/>
      <c r="I30" s="168"/>
      <c r="J30" s="168"/>
      <c r="K30" s="168"/>
      <c r="L30" s="168"/>
      <c r="M30" s="168"/>
      <c r="N30" s="168"/>
      <c r="O30" s="168"/>
      <c r="P30" s="168"/>
      <c r="Q30" s="169"/>
      <c r="R30" s="312"/>
      <c r="S30" s="312"/>
      <c r="T30" s="312"/>
      <c r="U30" s="312"/>
      <c r="V30" s="142"/>
      <c r="W30" s="162"/>
      <c r="X30" s="142"/>
      <c r="Y30" s="162"/>
      <c r="Z30" s="312"/>
      <c r="AA30" s="312"/>
      <c r="AB30" s="312"/>
      <c r="AC30" s="312"/>
      <c r="AD30" s="312"/>
      <c r="AE30" s="312"/>
      <c r="AF30" s="145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7"/>
    </row>
    <row r="31" spans="1:46" ht="13.5" x14ac:dyDescent="0.15">
      <c r="A31" s="167">
        <f t="shared" si="0"/>
        <v>21</v>
      </c>
      <c r="B31" s="141"/>
      <c r="C31" s="168"/>
      <c r="D31" s="168"/>
      <c r="E31" s="168"/>
      <c r="F31" s="168"/>
      <c r="G31" s="169"/>
      <c r="H31" s="140"/>
      <c r="I31" s="168"/>
      <c r="J31" s="168"/>
      <c r="K31" s="168"/>
      <c r="L31" s="168"/>
      <c r="M31" s="168"/>
      <c r="N31" s="168"/>
      <c r="O31" s="168"/>
      <c r="P31" s="168"/>
      <c r="Q31" s="169"/>
      <c r="R31" s="312"/>
      <c r="S31" s="312"/>
      <c r="T31" s="312"/>
      <c r="U31" s="312"/>
      <c r="V31" s="142"/>
      <c r="W31" s="162"/>
      <c r="X31" s="142"/>
      <c r="Y31" s="162"/>
      <c r="Z31" s="312"/>
      <c r="AA31" s="312"/>
      <c r="AB31" s="312"/>
      <c r="AC31" s="312"/>
      <c r="AD31" s="312"/>
      <c r="AE31" s="312"/>
      <c r="AF31" s="145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7"/>
    </row>
    <row r="32" spans="1:46" ht="13.5" x14ac:dyDescent="0.15">
      <c r="A32" s="167">
        <f t="shared" si="0"/>
        <v>22</v>
      </c>
      <c r="B32" s="141"/>
      <c r="C32" s="168"/>
      <c r="D32" s="168"/>
      <c r="E32" s="168"/>
      <c r="F32" s="168"/>
      <c r="G32" s="169"/>
      <c r="H32" s="140"/>
      <c r="I32" s="168"/>
      <c r="J32" s="168"/>
      <c r="K32" s="168"/>
      <c r="L32" s="168"/>
      <c r="M32" s="168"/>
      <c r="N32" s="168"/>
      <c r="O32" s="168"/>
      <c r="P32" s="168"/>
      <c r="Q32" s="169"/>
      <c r="R32" s="312"/>
      <c r="S32" s="312"/>
      <c r="T32" s="312"/>
      <c r="U32" s="312"/>
      <c r="V32" s="142"/>
      <c r="W32" s="162"/>
      <c r="X32" s="142"/>
      <c r="Y32" s="162"/>
      <c r="Z32" s="312"/>
      <c r="AA32" s="312"/>
      <c r="AB32" s="312"/>
      <c r="AC32" s="312"/>
      <c r="AD32" s="312"/>
      <c r="AE32" s="312"/>
      <c r="AF32" s="145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7"/>
    </row>
    <row r="33" spans="1:46" ht="13.5" x14ac:dyDescent="0.15">
      <c r="A33" s="167">
        <f t="shared" si="0"/>
        <v>23</v>
      </c>
      <c r="B33" s="141"/>
      <c r="C33" s="168"/>
      <c r="D33" s="168"/>
      <c r="E33" s="168"/>
      <c r="F33" s="168"/>
      <c r="G33" s="169"/>
      <c r="H33" s="140"/>
      <c r="I33" s="168"/>
      <c r="J33" s="168"/>
      <c r="K33" s="168"/>
      <c r="L33" s="168"/>
      <c r="M33" s="168"/>
      <c r="N33" s="168"/>
      <c r="O33" s="168"/>
      <c r="P33" s="168"/>
      <c r="Q33" s="169"/>
      <c r="R33" s="312"/>
      <c r="S33" s="312"/>
      <c r="T33" s="312"/>
      <c r="U33" s="312"/>
      <c r="V33" s="142"/>
      <c r="W33" s="162"/>
      <c r="X33" s="142"/>
      <c r="Y33" s="162"/>
      <c r="Z33" s="312"/>
      <c r="AA33" s="312"/>
      <c r="AB33" s="312"/>
      <c r="AC33" s="312"/>
      <c r="AD33" s="312"/>
      <c r="AE33" s="312"/>
      <c r="AF33" s="145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7"/>
    </row>
    <row r="34" spans="1:46" ht="13.5" x14ac:dyDescent="0.15">
      <c r="A34" s="167">
        <f t="shared" si="0"/>
        <v>24</v>
      </c>
      <c r="B34" s="141"/>
      <c r="C34" s="168"/>
      <c r="D34" s="168"/>
      <c r="E34" s="168"/>
      <c r="F34" s="168"/>
      <c r="G34" s="169"/>
      <c r="H34" s="140"/>
      <c r="I34" s="168"/>
      <c r="J34" s="168"/>
      <c r="K34" s="168"/>
      <c r="L34" s="168"/>
      <c r="M34" s="168"/>
      <c r="N34" s="168"/>
      <c r="O34" s="168"/>
      <c r="P34" s="168"/>
      <c r="Q34" s="169"/>
      <c r="R34" s="312"/>
      <c r="S34" s="312"/>
      <c r="T34" s="312"/>
      <c r="U34" s="312"/>
      <c r="V34" s="142"/>
      <c r="W34" s="162"/>
      <c r="X34" s="142"/>
      <c r="Y34" s="162"/>
      <c r="Z34" s="312"/>
      <c r="AA34" s="312"/>
      <c r="AB34" s="312"/>
      <c r="AC34" s="312"/>
      <c r="AD34" s="312"/>
      <c r="AE34" s="312"/>
      <c r="AF34" s="145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7"/>
    </row>
    <row r="35" spans="1:46" x14ac:dyDescent="0.15">
      <c r="A35" s="167"/>
      <c r="B35" s="141"/>
      <c r="C35" s="168"/>
      <c r="D35" s="168"/>
      <c r="E35" s="168"/>
      <c r="F35" s="168"/>
      <c r="G35" s="169"/>
      <c r="H35" s="140"/>
      <c r="I35" s="168"/>
      <c r="J35" s="168"/>
      <c r="K35" s="168"/>
      <c r="L35" s="168"/>
      <c r="M35" s="168"/>
      <c r="N35" s="168"/>
      <c r="O35" s="168"/>
      <c r="P35" s="168"/>
      <c r="Q35" s="169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6"/>
      <c r="AD35" s="316"/>
      <c r="AE35" s="316"/>
      <c r="AF35" s="145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7"/>
    </row>
    <row r="43" spans="1:46" x14ac:dyDescent="0.15">
      <c r="B43" s="77"/>
      <c r="C43" s="77"/>
      <c r="D43" s="77"/>
      <c r="E43" s="77"/>
      <c r="F43" s="77"/>
      <c r="G43" s="77"/>
      <c r="H43" s="77"/>
      <c r="I43" s="77"/>
      <c r="J43" s="77"/>
    </row>
    <row r="44" spans="1:46" x14ac:dyDescent="0.15">
      <c r="B44" s="77"/>
      <c r="C44" s="77"/>
      <c r="D44" s="77"/>
      <c r="E44" s="77"/>
      <c r="F44" s="77"/>
      <c r="G44" s="77"/>
      <c r="H44" s="77"/>
      <c r="I44" s="77"/>
      <c r="J44" s="77"/>
    </row>
    <row r="45" spans="1:46" x14ac:dyDescent="0.15">
      <c r="B45" s="77"/>
      <c r="C45" s="77"/>
      <c r="D45" s="77"/>
      <c r="E45" s="77"/>
      <c r="F45" s="77"/>
      <c r="G45" s="77"/>
      <c r="H45" s="77"/>
      <c r="I45" s="77"/>
      <c r="J45" s="77"/>
    </row>
    <row r="46" spans="1:46" x14ac:dyDescent="0.15">
      <c r="B46" s="77"/>
      <c r="C46" s="77"/>
      <c r="D46" s="77"/>
      <c r="E46" s="77"/>
      <c r="F46" s="77"/>
      <c r="G46" s="77"/>
      <c r="H46" s="77"/>
      <c r="I46" s="77"/>
      <c r="J46" s="77"/>
    </row>
  </sheetData>
  <sheetProtection selectLockedCells="1" selectUnlockedCells="1"/>
  <mergeCells count="120">
    <mergeCell ref="AP1:AT1"/>
    <mergeCell ref="N2:U3"/>
    <mergeCell ref="V2:AE3"/>
    <mergeCell ref="AF2:AJ3"/>
    <mergeCell ref="AK2:AO2"/>
    <mergeCell ref="AP2:AT2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R11:U11"/>
    <mergeCell ref="V11:W11"/>
    <mergeCell ref="X11:Y11"/>
    <mergeCell ref="Z11:AB11"/>
    <mergeCell ref="AC11:AE11"/>
    <mergeCell ref="AB8:AE8"/>
    <mergeCell ref="B10:G10"/>
    <mergeCell ref="H10:Q10"/>
    <mergeCell ref="R10:U10"/>
    <mergeCell ref="V10:W10"/>
    <mergeCell ref="X10:Y10"/>
    <mergeCell ref="Z10:AB10"/>
    <mergeCell ref="AC10:AE10"/>
    <mergeCell ref="AF10:AT10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R14:U14"/>
    <mergeCell ref="X14:Y14"/>
    <mergeCell ref="Z14:AB14"/>
    <mergeCell ref="AC14:AE14"/>
    <mergeCell ref="R15:U15"/>
    <mergeCell ref="X15:Y15"/>
    <mergeCell ref="Z15:AB15"/>
    <mergeCell ref="AC15:AE15"/>
    <mergeCell ref="R16:U16"/>
    <mergeCell ref="X16:Y16"/>
    <mergeCell ref="Z16:AB16"/>
    <mergeCell ref="AC16:AE16"/>
    <mergeCell ref="X17:Y17"/>
    <mergeCell ref="Z17:AB17"/>
    <mergeCell ref="AC17:AE17"/>
    <mergeCell ref="R18:U18"/>
    <mergeCell ref="X18:Y18"/>
    <mergeCell ref="Z18:AB18"/>
    <mergeCell ref="AC18:AE18"/>
    <mergeCell ref="X19:Y19"/>
    <mergeCell ref="Z19:AB19"/>
    <mergeCell ref="AC19:AE19"/>
    <mergeCell ref="R20:U20"/>
    <mergeCell ref="V20:W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22:U22"/>
    <mergeCell ref="V22:W22"/>
    <mergeCell ref="X22:Y22"/>
    <mergeCell ref="Z22:AB22"/>
    <mergeCell ref="AC22:AE22"/>
    <mergeCell ref="R23:U23"/>
    <mergeCell ref="X23:Y23"/>
    <mergeCell ref="Z23:AB23"/>
    <mergeCell ref="AC23:AE23"/>
    <mergeCell ref="X24:Y24"/>
    <mergeCell ref="Z24:AB24"/>
    <mergeCell ref="AC24:AE24"/>
    <mergeCell ref="R25:U25"/>
    <mergeCell ref="X25:Y25"/>
    <mergeCell ref="Z25:AB25"/>
    <mergeCell ref="AC25:AE25"/>
    <mergeCell ref="X26:Y26"/>
    <mergeCell ref="Z26:AB26"/>
    <mergeCell ref="AC26:AE26"/>
    <mergeCell ref="R27:U27"/>
    <mergeCell ref="Z27:AB27"/>
    <mergeCell ref="AC27:AE27"/>
    <mergeCell ref="R28:U28"/>
    <mergeCell ref="Z28:AB28"/>
    <mergeCell ref="AC28:AE28"/>
    <mergeCell ref="R29:U29"/>
    <mergeCell ref="Z29:AB29"/>
    <mergeCell ref="AC29:AE29"/>
    <mergeCell ref="R30:U30"/>
    <mergeCell ref="Z30:AB30"/>
    <mergeCell ref="AC30:AE30"/>
    <mergeCell ref="R31:U31"/>
    <mergeCell ref="Z31:AB31"/>
    <mergeCell ref="AC31:AE31"/>
    <mergeCell ref="R35:U35"/>
    <mergeCell ref="V35:W35"/>
    <mergeCell ref="X35:Y35"/>
    <mergeCell ref="Z35:AB35"/>
    <mergeCell ref="AC35:AE35"/>
    <mergeCell ref="R32:U32"/>
    <mergeCell ref="Z32:AB32"/>
    <mergeCell ref="AC32:AE32"/>
    <mergeCell ref="R33:U33"/>
    <mergeCell ref="Z33:AB33"/>
    <mergeCell ref="AC33:AE33"/>
    <mergeCell ref="R34:U34"/>
    <mergeCell ref="Z34:AB34"/>
    <mergeCell ref="AC34:AE34"/>
  </mergeCells>
  <phoneticPr fontId="2"/>
  <pageMargins left="0.19652777777777777" right="0.19652777777777777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36"/>
  <sheetViews>
    <sheetView zoomScale="85" zoomScaleNormal="85" zoomScaleSheetLayoutView="85" workbookViewId="0">
      <selection sqref="A1:M2"/>
    </sheetView>
  </sheetViews>
  <sheetFormatPr defaultColWidth="3.125" defaultRowHeight="12" x14ac:dyDescent="0.15"/>
  <cols>
    <col min="1" max="46" width="3.125" style="29" customWidth="1"/>
    <col min="47" max="47" width="10.375" style="29" customWidth="1"/>
    <col min="48" max="16384" width="3.125" style="29"/>
  </cols>
  <sheetData>
    <row r="1" spans="1:47" s="1" customFormat="1" ht="19.5" customHeight="1" x14ac:dyDescent="0.15">
      <c r="A1" s="321" t="s">
        <v>1145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2" t="s">
        <v>1146</v>
      </c>
      <c r="O1" s="322"/>
      <c r="P1" s="322"/>
      <c r="Q1" s="322"/>
      <c r="R1" s="322"/>
      <c r="S1" s="322"/>
      <c r="T1" s="322"/>
      <c r="U1" s="322"/>
      <c r="V1" s="323" t="s">
        <v>1147</v>
      </c>
      <c r="W1" s="323"/>
      <c r="X1" s="323"/>
      <c r="Y1" s="323"/>
      <c r="Z1" s="323"/>
      <c r="AA1" s="323"/>
      <c r="AB1" s="323"/>
      <c r="AC1" s="323"/>
      <c r="AD1" s="323"/>
      <c r="AE1" s="323"/>
      <c r="AF1" s="323" t="s">
        <v>1148</v>
      </c>
      <c r="AG1" s="323"/>
      <c r="AH1" s="323"/>
      <c r="AI1" s="323"/>
      <c r="AJ1" s="323"/>
      <c r="AK1" s="323" t="s">
        <v>1149</v>
      </c>
      <c r="AL1" s="323"/>
      <c r="AM1" s="323"/>
      <c r="AN1" s="323"/>
      <c r="AO1" s="323"/>
      <c r="AP1" s="323" t="s">
        <v>1150</v>
      </c>
      <c r="AQ1" s="323"/>
      <c r="AR1" s="323"/>
      <c r="AS1" s="323"/>
      <c r="AT1" s="323"/>
    </row>
    <row r="2" spans="1:47" s="1" customFormat="1" ht="19.5" customHeight="1" x14ac:dyDescent="0.15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4" t="str">
        <f>一覧!N2</f>
        <v>GroupSession</v>
      </c>
      <c r="O2" s="324"/>
      <c r="P2" s="324"/>
      <c r="Q2" s="324"/>
      <c r="R2" s="324"/>
      <c r="S2" s="324"/>
      <c r="T2" s="324"/>
      <c r="U2" s="324"/>
      <c r="V2" s="325" t="s">
        <v>1263</v>
      </c>
      <c r="W2" s="325"/>
      <c r="X2" s="325"/>
      <c r="Y2" s="325"/>
      <c r="Z2" s="325"/>
      <c r="AA2" s="325"/>
      <c r="AB2" s="325"/>
      <c r="AC2" s="325"/>
      <c r="AD2" s="325"/>
      <c r="AE2" s="325"/>
      <c r="AF2" s="325" t="s">
        <v>1152</v>
      </c>
      <c r="AG2" s="325"/>
      <c r="AH2" s="325"/>
      <c r="AI2" s="325"/>
      <c r="AJ2" s="325"/>
      <c r="AK2" s="326" t="s">
        <v>1153</v>
      </c>
      <c r="AL2" s="326"/>
      <c r="AM2" s="326"/>
      <c r="AN2" s="326"/>
      <c r="AO2" s="326"/>
      <c r="AP2" s="326"/>
      <c r="AQ2" s="326"/>
      <c r="AR2" s="326"/>
      <c r="AS2" s="326"/>
      <c r="AT2" s="326"/>
    </row>
    <row r="3" spans="1:47" s="1" customFormat="1" ht="19.5" customHeight="1" x14ac:dyDescent="0.15">
      <c r="A3" s="327" t="s">
        <v>1154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4"/>
      <c r="O3" s="324"/>
      <c r="P3" s="324"/>
      <c r="Q3" s="324"/>
      <c r="R3" s="324"/>
      <c r="S3" s="324"/>
      <c r="T3" s="324"/>
      <c r="U3" s="324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6" t="d">
        <v>2014-12-10</v>
      </c>
      <c r="AL3" s="326"/>
      <c r="AM3" s="326"/>
      <c r="AN3" s="326"/>
      <c r="AO3" s="326"/>
      <c r="AP3" s="326"/>
      <c r="AQ3" s="326"/>
      <c r="AR3" s="326"/>
      <c r="AS3" s="326"/>
      <c r="AT3" s="326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154" t="s">
        <v>1155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6"/>
      <c r="AU5" s="7"/>
    </row>
    <row r="6" spans="1:47" s="1" customFormat="1" ht="13.5" x14ac:dyDescent="0.15">
      <c r="A6" s="157" t="s">
        <v>74</v>
      </c>
      <c r="B6" s="158"/>
      <c r="C6" s="158"/>
      <c r="D6" s="158"/>
      <c r="E6" s="158"/>
      <c r="F6" s="158"/>
      <c r="G6" s="159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9"/>
      <c r="V6" s="157" t="s">
        <v>1156</v>
      </c>
      <c r="W6" s="158"/>
      <c r="X6" s="158"/>
      <c r="Y6" s="158"/>
      <c r="Z6" s="160"/>
      <c r="AA6" s="161"/>
      <c r="AB6" s="320">
        <f>SUM(Z11:AB36)</f>
        <v>36</v>
      </c>
      <c r="AC6" s="320"/>
      <c r="AD6" s="320"/>
      <c r="AE6" s="320"/>
      <c r="AF6" s="157" t="s">
        <v>1157</v>
      </c>
      <c r="AG6" s="158"/>
      <c r="AH6" s="158"/>
      <c r="AI6" s="158"/>
      <c r="AJ6" s="159"/>
      <c r="AK6" s="157" t="s">
        <v>1158</v>
      </c>
      <c r="AL6" s="158"/>
      <c r="AM6" s="158"/>
      <c r="AN6" s="158"/>
      <c r="AO6" s="158"/>
      <c r="AP6" s="158"/>
      <c r="AQ6" s="158"/>
      <c r="AR6" s="158"/>
      <c r="AS6" s="158"/>
      <c r="AT6" s="159"/>
      <c r="AU6" s="7"/>
    </row>
    <row r="7" spans="1:47" s="1" customFormat="1" ht="13.5" x14ac:dyDescent="0.15">
      <c r="A7" s="157" t="s">
        <v>55</v>
      </c>
      <c r="B7" s="158"/>
      <c r="C7" s="158"/>
      <c r="D7" s="158"/>
      <c r="E7" s="158"/>
      <c r="F7" s="158"/>
      <c r="G7" s="159"/>
      <c r="H7" s="163" t="s">
        <v>1274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9"/>
      <c r="V7" s="158" t="s">
        <v>1159</v>
      </c>
      <c r="W7" s="158"/>
      <c r="X7" s="158"/>
      <c r="Y7" s="158"/>
      <c r="Z7" s="160"/>
      <c r="AA7" s="161"/>
      <c r="AB7" s="320">
        <v>9999999</v>
      </c>
      <c r="AC7" s="320"/>
      <c r="AD7" s="320"/>
      <c r="AE7" s="320"/>
      <c r="AF7" s="157" t="s">
        <v>1160</v>
      </c>
      <c r="AG7" s="158"/>
      <c r="AH7" s="158"/>
      <c r="AI7" s="158"/>
      <c r="AJ7" s="159"/>
      <c r="AK7" s="157" t="s">
        <v>1271</v>
      </c>
      <c r="AL7" s="158"/>
      <c r="AM7" s="158"/>
      <c r="AN7" s="158"/>
      <c r="AO7" s="158"/>
      <c r="AP7" s="158"/>
      <c r="AQ7" s="158"/>
      <c r="AR7" s="158"/>
      <c r="AS7" s="158"/>
      <c r="AT7" s="159"/>
    </row>
    <row r="8" spans="1:47" s="1" customFormat="1" ht="13.5" x14ac:dyDescent="0.15">
      <c r="A8" s="157" t="s">
        <v>75</v>
      </c>
      <c r="B8" s="158"/>
      <c r="C8" s="158"/>
      <c r="D8" s="158"/>
      <c r="E8" s="158"/>
      <c r="F8" s="158"/>
      <c r="G8" s="159"/>
      <c r="H8" s="158" t="str">
        <f>一覧!L49</f>
        <v>メールログ集計_自動削除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9"/>
      <c r="V8" s="158" t="s">
        <v>1161</v>
      </c>
      <c r="W8" s="158"/>
      <c r="X8" s="158"/>
      <c r="Y8" s="158"/>
      <c r="Z8" s="160"/>
      <c r="AA8" s="161"/>
      <c r="AB8" s="328">
        <f>(AB6*AB7)/1024/1024</f>
        <v>343.32271957397461</v>
      </c>
      <c r="AC8" s="328"/>
      <c r="AD8" s="328"/>
      <c r="AE8" s="328"/>
      <c r="AF8" s="157" t="s">
        <v>1162</v>
      </c>
      <c r="AG8" s="158"/>
      <c r="AH8" s="158"/>
      <c r="AI8" s="158"/>
      <c r="AJ8" s="159"/>
      <c r="AK8" s="157">
        <f>COUNTA(B11:B88)</f>
        <v>7</v>
      </c>
      <c r="AL8" s="158"/>
      <c r="AM8" s="158"/>
      <c r="AN8" s="158"/>
      <c r="AO8" s="158"/>
      <c r="AP8" s="158"/>
      <c r="AQ8" s="158"/>
      <c r="AR8" s="158"/>
      <c r="AS8" s="158"/>
      <c r="AT8" s="159"/>
    </row>
    <row r="9" spans="1:47" s="1" customFormat="1" ht="13.5" x14ac:dyDescent="0.15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5"/>
      <c r="S9" s="165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</row>
    <row r="10" spans="1:47" s="1" customFormat="1" ht="13.5" x14ac:dyDescent="0.15">
      <c r="A10" s="166" t="s">
        <v>1163</v>
      </c>
      <c r="B10" s="329" t="s">
        <v>1164</v>
      </c>
      <c r="C10" s="329"/>
      <c r="D10" s="329"/>
      <c r="E10" s="329"/>
      <c r="F10" s="329"/>
      <c r="G10" s="329"/>
      <c r="H10" s="329" t="s">
        <v>1165</v>
      </c>
      <c r="I10" s="329"/>
      <c r="J10" s="329"/>
      <c r="K10" s="329"/>
      <c r="L10" s="329"/>
      <c r="M10" s="329"/>
      <c r="N10" s="329"/>
      <c r="O10" s="329"/>
      <c r="P10" s="329"/>
      <c r="Q10" s="329"/>
      <c r="R10" s="329" t="s">
        <v>1166</v>
      </c>
      <c r="S10" s="329"/>
      <c r="T10" s="329"/>
      <c r="U10" s="329"/>
      <c r="V10" s="329" t="s">
        <v>1167</v>
      </c>
      <c r="W10" s="329"/>
      <c r="X10" s="330" t="s">
        <v>1168</v>
      </c>
      <c r="Y10" s="330"/>
      <c r="Z10" s="329" t="s">
        <v>1169</v>
      </c>
      <c r="AA10" s="329"/>
      <c r="AB10" s="329"/>
      <c r="AC10" s="329" t="s">
        <v>1170</v>
      </c>
      <c r="AD10" s="329"/>
      <c r="AE10" s="329"/>
      <c r="AF10" s="329" t="s">
        <v>1171</v>
      </c>
      <c r="AG10" s="329"/>
      <c r="AH10" s="329"/>
      <c r="AI10" s="329"/>
      <c r="AJ10" s="329"/>
      <c r="AK10" s="329"/>
      <c r="AL10" s="329"/>
      <c r="AM10" s="329"/>
      <c r="AN10" s="329"/>
      <c r="AO10" s="329"/>
      <c r="AP10" s="329"/>
      <c r="AQ10" s="329"/>
      <c r="AR10" s="329"/>
      <c r="AS10" s="329"/>
      <c r="AT10" s="329"/>
    </row>
    <row r="11" spans="1:47" ht="56.25" customHeight="1" x14ac:dyDescent="0.15">
      <c r="A11" s="173">
        <v>1</v>
      </c>
      <c r="B11" s="174" t="s">
        <v>1281</v>
      </c>
      <c r="C11" s="175"/>
      <c r="D11" s="175"/>
      <c r="E11" s="175"/>
      <c r="F11" s="175"/>
      <c r="G11" s="176"/>
      <c r="H11" s="177" t="s">
        <v>1266</v>
      </c>
      <c r="I11" s="175"/>
      <c r="J11" s="175"/>
      <c r="K11" s="175"/>
      <c r="L11" s="175"/>
      <c r="M11" s="175"/>
      <c r="N11" s="175"/>
      <c r="O11" s="175"/>
      <c r="P11" s="175"/>
      <c r="Q11" s="176"/>
      <c r="R11" s="331" t="s">
        <v>1032</v>
      </c>
      <c r="S11" s="331"/>
      <c r="T11" s="331"/>
      <c r="U11" s="331"/>
      <c r="V11" s="331">
        <v>1</v>
      </c>
      <c r="W11" s="331"/>
      <c r="X11" s="332" t="s">
        <v>1267</v>
      </c>
      <c r="Y11" s="332"/>
      <c r="Z11" s="331">
        <v>4</v>
      </c>
      <c r="AA11" s="331"/>
      <c r="AB11" s="331"/>
      <c r="AC11" s="333" t="s">
        <v>1172</v>
      </c>
      <c r="AD11" s="333"/>
      <c r="AE11" s="333"/>
      <c r="AF11" s="334" t="s">
        <v>1268</v>
      </c>
      <c r="AG11" s="334"/>
      <c r="AH11" s="334"/>
      <c r="AI11" s="334"/>
      <c r="AJ11" s="334"/>
      <c r="AK11" s="334"/>
      <c r="AL11" s="334"/>
      <c r="AM11" s="334"/>
      <c r="AN11" s="334"/>
      <c r="AO11" s="334"/>
      <c r="AP11" s="334"/>
      <c r="AQ11" s="334"/>
      <c r="AR11" s="334"/>
      <c r="AS11" s="334"/>
      <c r="AT11" s="334"/>
    </row>
    <row r="12" spans="1:47" s="179" customFormat="1" ht="13.5" x14ac:dyDescent="0.15">
      <c r="A12" s="173">
        <v>2</v>
      </c>
      <c r="B12" s="174" t="s">
        <v>1275</v>
      </c>
      <c r="C12" s="175"/>
      <c r="D12" s="175"/>
      <c r="E12" s="175"/>
      <c r="F12" s="175"/>
      <c r="G12" s="176"/>
      <c r="H12" s="177" t="s">
        <v>1269</v>
      </c>
      <c r="I12" s="175"/>
      <c r="J12" s="175"/>
      <c r="K12" s="175"/>
      <c r="L12" s="175"/>
      <c r="M12" s="175"/>
      <c r="N12" s="175"/>
      <c r="O12" s="175"/>
      <c r="P12" s="175"/>
      <c r="Q12" s="176"/>
      <c r="R12" s="331" t="s">
        <v>1032</v>
      </c>
      <c r="S12" s="331"/>
      <c r="T12" s="331"/>
      <c r="U12" s="331"/>
      <c r="V12" s="331"/>
      <c r="W12" s="331"/>
      <c r="X12" s="332" t="s">
        <v>1267</v>
      </c>
      <c r="Y12" s="332"/>
      <c r="Z12" s="331">
        <v>4</v>
      </c>
      <c r="AA12" s="331"/>
      <c r="AB12" s="331"/>
      <c r="AC12" s="333"/>
      <c r="AD12" s="333"/>
      <c r="AE12" s="333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178"/>
    </row>
    <row r="13" spans="1:47" s="179" customFormat="1" ht="13.5" x14ac:dyDescent="0.15">
      <c r="A13" s="173">
        <v>3</v>
      </c>
      <c r="B13" s="174" t="s">
        <v>1276</v>
      </c>
      <c r="C13" s="175"/>
      <c r="D13" s="175"/>
      <c r="E13" s="175"/>
      <c r="F13" s="175"/>
      <c r="G13" s="176"/>
      <c r="H13" s="177" t="s">
        <v>766</v>
      </c>
      <c r="I13" s="175"/>
      <c r="J13" s="175"/>
      <c r="K13" s="175"/>
      <c r="L13" s="175"/>
      <c r="M13" s="175"/>
      <c r="N13" s="175"/>
      <c r="O13" s="175"/>
      <c r="P13" s="175"/>
      <c r="Q13" s="176"/>
      <c r="R13" s="331" t="s">
        <v>1032</v>
      </c>
      <c r="S13" s="331"/>
      <c r="T13" s="331"/>
      <c r="U13" s="331"/>
      <c r="V13" s="331"/>
      <c r="W13" s="331"/>
      <c r="X13" s="332" t="s">
        <v>1267</v>
      </c>
      <c r="Y13" s="332"/>
      <c r="Z13" s="331">
        <v>4</v>
      </c>
      <c r="AA13" s="331"/>
      <c r="AB13" s="331"/>
      <c r="AC13" s="333"/>
      <c r="AD13" s="333"/>
      <c r="AE13" s="333"/>
      <c r="AF13" s="334"/>
      <c r="AG13" s="334"/>
      <c r="AH13" s="334"/>
      <c r="AI13" s="334"/>
      <c r="AJ13" s="334"/>
      <c r="AK13" s="334"/>
      <c r="AL13" s="334"/>
      <c r="AM13" s="334"/>
      <c r="AN13" s="334"/>
      <c r="AO13" s="334"/>
      <c r="AP13" s="334"/>
      <c r="AQ13" s="334"/>
      <c r="AR13" s="334"/>
      <c r="AS13" s="334"/>
      <c r="AT13" s="334"/>
      <c r="AU13" s="178"/>
    </row>
    <row r="14" spans="1:47" ht="13.5" x14ac:dyDescent="0.15">
      <c r="A14" s="173">
        <v>4</v>
      </c>
      <c r="B14" s="141" t="s">
        <v>1277</v>
      </c>
      <c r="C14" s="168"/>
      <c r="D14" s="168"/>
      <c r="E14" s="168"/>
      <c r="F14" s="168"/>
      <c r="G14" s="169"/>
      <c r="H14" s="140" t="s">
        <v>1270</v>
      </c>
      <c r="I14" s="168"/>
      <c r="J14" s="168"/>
      <c r="K14" s="168"/>
      <c r="L14" s="168"/>
      <c r="M14" s="168"/>
      <c r="N14" s="168"/>
      <c r="O14" s="168"/>
      <c r="P14" s="168"/>
      <c r="Q14" s="169"/>
      <c r="R14" s="312" t="s">
        <v>1032</v>
      </c>
      <c r="S14" s="312"/>
      <c r="T14" s="312"/>
      <c r="U14" s="312"/>
      <c r="V14" s="312"/>
      <c r="W14" s="312"/>
      <c r="X14" s="316" t="s">
        <v>1267</v>
      </c>
      <c r="Y14" s="316"/>
      <c r="Z14" s="312">
        <v>4</v>
      </c>
      <c r="AA14" s="312"/>
      <c r="AB14" s="312"/>
      <c r="AC14" s="335" t="s">
        <v>1172</v>
      </c>
      <c r="AD14" s="335"/>
      <c r="AE14" s="335"/>
      <c r="AF14" s="145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7"/>
      <c r="AU14" s="170"/>
    </row>
    <row r="15" spans="1:47" ht="13.5" x14ac:dyDescent="0.15">
      <c r="A15" s="173">
        <v>5</v>
      </c>
      <c r="B15" s="141" t="s">
        <v>1278</v>
      </c>
      <c r="C15" s="168"/>
      <c r="D15" s="168"/>
      <c r="E15" s="168"/>
      <c r="F15" s="168"/>
      <c r="G15" s="169"/>
      <c r="H15" s="140" t="s">
        <v>83</v>
      </c>
      <c r="I15" s="168"/>
      <c r="J15" s="168"/>
      <c r="K15" s="168"/>
      <c r="L15" s="168"/>
      <c r="M15" s="168"/>
      <c r="N15" s="168"/>
      <c r="O15" s="168"/>
      <c r="P15" s="168"/>
      <c r="Q15" s="169"/>
      <c r="R15" s="312" t="s">
        <v>541</v>
      </c>
      <c r="S15" s="312"/>
      <c r="T15" s="312"/>
      <c r="U15" s="312"/>
      <c r="V15" s="312"/>
      <c r="W15" s="312"/>
      <c r="X15" s="316" t="s">
        <v>1267</v>
      </c>
      <c r="Y15" s="316"/>
      <c r="Z15" s="312">
        <v>8</v>
      </c>
      <c r="AA15" s="312"/>
      <c r="AB15" s="312"/>
      <c r="AC15" s="335" t="s">
        <v>1172</v>
      </c>
      <c r="AD15" s="335"/>
      <c r="AE15" s="335"/>
      <c r="AF15" s="145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7"/>
      <c r="AU15" s="170"/>
    </row>
    <row r="16" spans="1:47" ht="13.5" x14ac:dyDescent="0.15">
      <c r="A16" s="173">
        <v>6</v>
      </c>
      <c r="B16" s="141" t="s">
        <v>1279</v>
      </c>
      <c r="C16" s="168"/>
      <c r="D16" s="168"/>
      <c r="E16" s="168"/>
      <c r="F16" s="168"/>
      <c r="G16" s="169"/>
      <c r="H16" s="140" t="s">
        <v>84</v>
      </c>
      <c r="I16" s="168"/>
      <c r="J16" s="168"/>
      <c r="K16" s="168"/>
      <c r="L16" s="168"/>
      <c r="M16" s="168"/>
      <c r="N16" s="168"/>
      <c r="O16" s="168"/>
      <c r="P16" s="168"/>
      <c r="Q16" s="169"/>
      <c r="R16" s="312" t="s">
        <v>1032</v>
      </c>
      <c r="S16" s="312"/>
      <c r="T16" s="312"/>
      <c r="U16" s="312"/>
      <c r="V16" s="312"/>
      <c r="W16" s="312"/>
      <c r="X16" s="316" t="s">
        <v>1267</v>
      </c>
      <c r="Y16" s="316"/>
      <c r="Z16" s="312">
        <v>4</v>
      </c>
      <c r="AA16" s="312"/>
      <c r="AB16" s="312"/>
      <c r="AC16" s="335" t="s">
        <v>1172</v>
      </c>
      <c r="AD16" s="335"/>
      <c r="AE16" s="335"/>
      <c r="AF16" s="145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7"/>
      <c r="AU16" s="170"/>
    </row>
    <row r="17" spans="1:47" ht="13.5" x14ac:dyDescent="0.15">
      <c r="A17" s="173">
        <v>7</v>
      </c>
      <c r="B17" s="141" t="s">
        <v>1280</v>
      </c>
      <c r="C17" s="168"/>
      <c r="D17" s="168"/>
      <c r="E17" s="168"/>
      <c r="F17" s="168"/>
      <c r="G17" s="169"/>
      <c r="H17" s="140" t="s">
        <v>85</v>
      </c>
      <c r="I17" s="168"/>
      <c r="J17" s="168"/>
      <c r="K17" s="168"/>
      <c r="L17" s="168"/>
      <c r="M17" s="168"/>
      <c r="N17" s="168"/>
      <c r="O17" s="168"/>
      <c r="P17" s="168"/>
      <c r="Q17" s="169"/>
      <c r="R17" s="336" t="s">
        <v>541</v>
      </c>
      <c r="S17" s="336"/>
      <c r="T17" s="336"/>
      <c r="U17" s="336"/>
      <c r="V17" s="142"/>
      <c r="W17" s="162"/>
      <c r="X17" s="316" t="s">
        <v>1267</v>
      </c>
      <c r="Y17" s="316"/>
      <c r="Z17" s="317">
        <v>8</v>
      </c>
      <c r="AA17" s="317"/>
      <c r="AB17" s="317"/>
      <c r="AC17" s="335" t="s">
        <v>1172</v>
      </c>
      <c r="AD17" s="335"/>
      <c r="AE17" s="335"/>
      <c r="AF17" s="145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7"/>
      <c r="AU17" s="170"/>
    </row>
    <row r="18" spans="1:47" ht="13.5" x14ac:dyDescent="0.15">
      <c r="A18" s="173">
        <v>8</v>
      </c>
      <c r="B18" s="141"/>
      <c r="C18" s="168"/>
      <c r="D18" s="168"/>
      <c r="E18" s="168"/>
      <c r="F18" s="168"/>
      <c r="G18" s="169"/>
      <c r="H18" s="140"/>
      <c r="I18" s="168"/>
      <c r="J18" s="168"/>
      <c r="K18" s="168"/>
      <c r="L18" s="168"/>
      <c r="M18" s="168"/>
      <c r="N18" s="168"/>
      <c r="O18" s="168"/>
      <c r="P18" s="168"/>
      <c r="Q18" s="169"/>
      <c r="R18" s="312"/>
      <c r="S18" s="312"/>
      <c r="T18" s="312"/>
      <c r="U18" s="312"/>
      <c r="V18" s="312"/>
      <c r="W18" s="312"/>
      <c r="X18" s="317"/>
      <c r="Y18" s="317"/>
      <c r="Z18" s="312"/>
      <c r="AA18" s="312"/>
      <c r="AB18" s="312"/>
      <c r="AC18" s="335"/>
      <c r="AD18" s="335"/>
      <c r="AE18" s="335"/>
      <c r="AF18" s="145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7"/>
      <c r="AU18" s="170"/>
    </row>
    <row r="19" spans="1:47" ht="13.5" x14ac:dyDescent="0.15">
      <c r="A19" s="173">
        <v>9</v>
      </c>
      <c r="B19" s="141"/>
      <c r="C19" s="168"/>
      <c r="D19" s="168"/>
      <c r="E19" s="168"/>
      <c r="F19" s="168"/>
      <c r="G19" s="169"/>
      <c r="H19" s="140"/>
      <c r="I19" s="168"/>
      <c r="J19" s="168"/>
      <c r="K19" s="168"/>
      <c r="L19" s="168"/>
      <c r="M19" s="168"/>
      <c r="N19" s="168"/>
      <c r="O19" s="168"/>
      <c r="P19" s="168"/>
      <c r="Q19" s="169"/>
      <c r="R19" s="312"/>
      <c r="S19" s="312"/>
      <c r="T19" s="312"/>
      <c r="U19" s="312"/>
      <c r="V19" s="312"/>
      <c r="W19" s="312"/>
      <c r="X19" s="317"/>
      <c r="Y19" s="317"/>
      <c r="Z19" s="312"/>
      <c r="AA19" s="312"/>
      <c r="AB19" s="312"/>
      <c r="AC19" s="335"/>
      <c r="AD19" s="335"/>
      <c r="AE19" s="335"/>
      <c r="AF19" s="145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7"/>
      <c r="AU19" s="170"/>
    </row>
    <row r="20" spans="1:47" ht="13.5" x14ac:dyDescent="0.15">
      <c r="A20" s="173">
        <v>10</v>
      </c>
      <c r="B20" s="141"/>
      <c r="C20" s="168"/>
      <c r="D20" s="168"/>
      <c r="E20" s="168"/>
      <c r="F20" s="168"/>
      <c r="G20" s="169"/>
      <c r="H20" s="140"/>
      <c r="I20" s="168"/>
      <c r="J20" s="168"/>
      <c r="K20" s="168"/>
      <c r="L20" s="168"/>
      <c r="M20" s="168"/>
      <c r="N20" s="168"/>
      <c r="O20" s="168"/>
      <c r="P20" s="168"/>
      <c r="Q20" s="169"/>
      <c r="R20" s="312"/>
      <c r="S20" s="312"/>
      <c r="T20" s="312"/>
      <c r="U20" s="312"/>
      <c r="V20" s="312"/>
      <c r="W20" s="312"/>
      <c r="X20" s="317"/>
      <c r="Y20" s="317"/>
      <c r="Z20" s="312"/>
      <c r="AA20" s="312"/>
      <c r="AB20" s="312"/>
      <c r="AC20" s="335"/>
      <c r="AD20" s="335"/>
      <c r="AE20" s="335"/>
      <c r="AF20" s="145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7"/>
      <c r="AU20" s="170"/>
    </row>
    <row r="21" spans="1:47" ht="13.5" x14ac:dyDescent="0.15">
      <c r="A21" s="173">
        <v>11</v>
      </c>
      <c r="B21" s="141"/>
      <c r="C21" s="168"/>
      <c r="D21" s="168"/>
      <c r="E21" s="168"/>
      <c r="F21" s="168"/>
      <c r="G21" s="169"/>
      <c r="H21" s="140"/>
      <c r="I21" s="168"/>
      <c r="J21" s="168"/>
      <c r="K21" s="168"/>
      <c r="L21" s="168"/>
      <c r="M21" s="168"/>
      <c r="N21" s="168"/>
      <c r="O21" s="168"/>
      <c r="P21" s="168"/>
      <c r="Q21" s="169"/>
      <c r="R21" s="312"/>
      <c r="S21" s="312"/>
      <c r="T21" s="312"/>
      <c r="U21" s="312"/>
      <c r="V21" s="312"/>
      <c r="W21" s="312"/>
      <c r="X21" s="317"/>
      <c r="Y21" s="317"/>
      <c r="Z21" s="312"/>
      <c r="AA21" s="312"/>
      <c r="AB21" s="312"/>
      <c r="AC21" s="335"/>
      <c r="AD21" s="335"/>
      <c r="AE21" s="335"/>
      <c r="AF21" s="145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7"/>
      <c r="AU21" s="170"/>
    </row>
    <row r="22" spans="1:47" ht="13.5" x14ac:dyDescent="0.15">
      <c r="A22" s="173">
        <v>12</v>
      </c>
      <c r="B22" s="141"/>
      <c r="C22" s="168"/>
      <c r="D22" s="168"/>
      <c r="E22" s="168"/>
      <c r="F22" s="168"/>
      <c r="G22" s="169"/>
      <c r="H22" s="140"/>
      <c r="I22" s="168"/>
      <c r="J22" s="168"/>
      <c r="K22" s="168"/>
      <c r="L22" s="168"/>
      <c r="M22" s="168"/>
      <c r="N22" s="168"/>
      <c r="O22" s="168"/>
      <c r="P22" s="168"/>
      <c r="Q22" s="169"/>
      <c r="R22" s="312"/>
      <c r="S22" s="312"/>
      <c r="T22" s="312"/>
      <c r="U22" s="312"/>
      <c r="V22" s="312"/>
      <c r="W22" s="312"/>
      <c r="X22" s="317"/>
      <c r="Y22" s="317"/>
      <c r="Z22" s="312"/>
      <c r="AA22" s="312"/>
      <c r="AB22" s="312"/>
      <c r="AC22" s="335"/>
      <c r="AD22" s="335"/>
      <c r="AE22" s="335"/>
      <c r="AF22" s="145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7"/>
      <c r="AU22" s="170"/>
    </row>
    <row r="23" spans="1:47" ht="13.5" x14ac:dyDescent="0.15">
      <c r="A23" s="173">
        <v>13</v>
      </c>
      <c r="B23" s="141"/>
      <c r="C23" s="168"/>
      <c r="D23" s="168"/>
      <c r="E23" s="168"/>
      <c r="F23" s="168"/>
      <c r="G23" s="169"/>
      <c r="H23" s="140"/>
      <c r="I23" s="168"/>
      <c r="J23" s="168"/>
      <c r="K23" s="168"/>
      <c r="L23" s="168"/>
      <c r="M23" s="168"/>
      <c r="N23" s="168"/>
      <c r="O23" s="168"/>
      <c r="P23" s="168"/>
      <c r="Q23" s="169"/>
      <c r="R23" s="312"/>
      <c r="S23" s="312"/>
      <c r="T23" s="312"/>
      <c r="U23" s="312"/>
      <c r="V23" s="312"/>
      <c r="W23" s="312"/>
      <c r="X23" s="317"/>
      <c r="Y23" s="317"/>
      <c r="Z23" s="312"/>
      <c r="AA23" s="312"/>
      <c r="AB23" s="312"/>
      <c r="AC23" s="335"/>
      <c r="AD23" s="335"/>
      <c r="AE23" s="335"/>
      <c r="AF23" s="145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7"/>
      <c r="AU23" s="170"/>
    </row>
    <row r="24" spans="1:47" ht="13.5" x14ac:dyDescent="0.15">
      <c r="A24" s="173">
        <v>14</v>
      </c>
      <c r="B24" s="141"/>
      <c r="C24" s="168"/>
      <c r="D24" s="168"/>
      <c r="E24" s="168"/>
      <c r="F24" s="168"/>
      <c r="G24" s="169"/>
      <c r="H24" s="140"/>
      <c r="I24" s="168"/>
      <c r="J24" s="168"/>
      <c r="K24" s="168"/>
      <c r="L24" s="168"/>
      <c r="M24" s="168"/>
      <c r="N24" s="168"/>
      <c r="O24" s="168"/>
      <c r="P24" s="168"/>
      <c r="Q24" s="169"/>
      <c r="R24" s="312"/>
      <c r="S24" s="312"/>
      <c r="T24" s="312"/>
      <c r="U24" s="312"/>
      <c r="V24" s="312"/>
      <c r="W24" s="312"/>
      <c r="X24" s="317"/>
      <c r="Y24" s="317"/>
      <c r="Z24" s="312"/>
      <c r="AA24" s="312"/>
      <c r="AB24" s="312"/>
      <c r="AC24" s="335"/>
      <c r="AD24" s="335"/>
      <c r="AE24" s="335"/>
      <c r="AF24" s="145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7"/>
      <c r="AU24" s="170"/>
    </row>
    <row r="25" spans="1:47" ht="13.5" x14ac:dyDescent="0.15">
      <c r="A25" s="173">
        <v>15</v>
      </c>
      <c r="B25" s="141"/>
      <c r="C25" s="168"/>
      <c r="D25" s="168"/>
      <c r="E25" s="168"/>
      <c r="F25" s="168"/>
      <c r="G25" s="169"/>
      <c r="H25" s="140"/>
      <c r="I25" s="168"/>
      <c r="J25" s="168"/>
      <c r="K25" s="168"/>
      <c r="L25" s="168"/>
      <c r="M25" s="168"/>
      <c r="N25" s="168"/>
      <c r="O25" s="168"/>
      <c r="P25" s="168"/>
      <c r="Q25" s="169"/>
      <c r="R25" s="312"/>
      <c r="S25" s="312"/>
      <c r="T25" s="312"/>
      <c r="U25" s="312"/>
      <c r="V25" s="312"/>
      <c r="W25" s="312"/>
      <c r="X25" s="317"/>
      <c r="Y25" s="317"/>
      <c r="Z25" s="312"/>
      <c r="AA25" s="312"/>
      <c r="AB25" s="312"/>
      <c r="AC25" s="335"/>
      <c r="AD25" s="335"/>
      <c r="AE25" s="335"/>
      <c r="AF25" s="145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7"/>
      <c r="AU25" s="170"/>
    </row>
    <row r="26" spans="1:47" ht="13.5" x14ac:dyDescent="0.15">
      <c r="A26" s="173">
        <v>16</v>
      </c>
      <c r="B26" s="141"/>
      <c r="C26" s="168"/>
      <c r="D26" s="168"/>
      <c r="E26" s="168"/>
      <c r="F26" s="168"/>
      <c r="G26" s="169"/>
      <c r="H26" s="140"/>
      <c r="I26" s="168"/>
      <c r="J26" s="168"/>
      <c r="K26" s="168"/>
      <c r="L26" s="168"/>
      <c r="M26" s="168"/>
      <c r="N26" s="168"/>
      <c r="O26" s="168"/>
      <c r="P26" s="168"/>
      <c r="Q26" s="169"/>
      <c r="R26" s="312"/>
      <c r="S26" s="312"/>
      <c r="T26" s="312"/>
      <c r="U26" s="312"/>
      <c r="V26" s="312"/>
      <c r="W26" s="312"/>
      <c r="X26" s="317"/>
      <c r="Y26" s="317"/>
      <c r="Z26" s="312"/>
      <c r="AA26" s="312"/>
      <c r="AB26" s="312"/>
      <c r="AC26" s="335"/>
      <c r="AD26" s="335"/>
      <c r="AE26" s="335"/>
      <c r="AF26" s="145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7"/>
      <c r="AU26" s="170"/>
    </row>
    <row r="27" spans="1:47" ht="13.5" x14ac:dyDescent="0.15">
      <c r="A27" s="173">
        <v>17</v>
      </c>
      <c r="B27" s="141"/>
      <c r="C27" s="168"/>
      <c r="D27" s="168"/>
      <c r="E27" s="168"/>
      <c r="F27" s="168"/>
      <c r="G27" s="169"/>
      <c r="H27" s="140"/>
      <c r="I27" s="168"/>
      <c r="J27" s="168"/>
      <c r="K27" s="168"/>
      <c r="L27" s="168"/>
      <c r="M27" s="168"/>
      <c r="N27" s="168"/>
      <c r="O27" s="168"/>
      <c r="P27" s="168"/>
      <c r="Q27" s="169"/>
      <c r="R27" s="312"/>
      <c r="S27" s="312"/>
      <c r="T27" s="312"/>
      <c r="U27" s="312"/>
      <c r="V27" s="312"/>
      <c r="W27" s="312"/>
      <c r="X27" s="317"/>
      <c r="Y27" s="317"/>
      <c r="Z27" s="312"/>
      <c r="AA27" s="312"/>
      <c r="AB27" s="312"/>
      <c r="AC27" s="335"/>
      <c r="AD27" s="335"/>
      <c r="AE27" s="335"/>
      <c r="AF27" s="145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7"/>
      <c r="AU27" s="170"/>
    </row>
    <row r="28" spans="1:47" ht="13.5" x14ac:dyDescent="0.15">
      <c r="A28" s="173">
        <v>18</v>
      </c>
      <c r="B28" s="141"/>
      <c r="C28" s="168"/>
      <c r="D28" s="168"/>
      <c r="E28" s="168"/>
      <c r="F28" s="168"/>
      <c r="G28" s="169"/>
      <c r="H28" s="140"/>
      <c r="I28" s="168"/>
      <c r="J28" s="168"/>
      <c r="K28" s="168"/>
      <c r="L28" s="168"/>
      <c r="M28" s="168"/>
      <c r="N28" s="168"/>
      <c r="O28" s="168"/>
      <c r="P28" s="168"/>
      <c r="Q28" s="169"/>
      <c r="R28" s="312"/>
      <c r="S28" s="312"/>
      <c r="T28" s="312"/>
      <c r="U28" s="312"/>
      <c r="V28" s="312"/>
      <c r="W28" s="312"/>
      <c r="X28" s="317"/>
      <c r="Y28" s="317"/>
      <c r="Z28" s="312"/>
      <c r="AA28" s="312"/>
      <c r="AB28" s="312"/>
      <c r="AC28" s="335"/>
      <c r="AD28" s="335"/>
      <c r="AE28" s="335"/>
      <c r="AF28" s="145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7"/>
      <c r="AU28" s="170"/>
    </row>
    <row r="29" spans="1:47" ht="13.5" x14ac:dyDescent="0.15">
      <c r="A29" s="173">
        <v>19</v>
      </c>
      <c r="B29" s="141"/>
      <c r="C29" s="168"/>
      <c r="D29" s="168"/>
      <c r="E29" s="168"/>
      <c r="F29" s="168"/>
      <c r="G29" s="169"/>
      <c r="H29" s="140"/>
      <c r="I29" s="168"/>
      <c r="J29" s="168"/>
      <c r="K29" s="168"/>
      <c r="L29" s="168"/>
      <c r="M29" s="168"/>
      <c r="N29" s="168"/>
      <c r="O29" s="168"/>
      <c r="P29" s="168"/>
      <c r="Q29" s="169"/>
      <c r="R29" s="312"/>
      <c r="S29" s="312"/>
      <c r="T29" s="312"/>
      <c r="U29" s="312"/>
      <c r="V29" s="312"/>
      <c r="W29" s="312"/>
      <c r="X29" s="317"/>
      <c r="Y29" s="317"/>
      <c r="Z29" s="312"/>
      <c r="AA29" s="312"/>
      <c r="AB29" s="312"/>
      <c r="AC29" s="335"/>
      <c r="AD29" s="335"/>
      <c r="AE29" s="335"/>
      <c r="AF29" s="145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7"/>
      <c r="AU29" s="170"/>
    </row>
    <row r="30" spans="1:47" ht="13.5" x14ac:dyDescent="0.15">
      <c r="A30" s="173">
        <v>20</v>
      </c>
      <c r="B30" s="141"/>
      <c r="C30" s="168"/>
      <c r="D30" s="168"/>
      <c r="E30" s="168"/>
      <c r="F30" s="168"/>
      <c r="G30" s="169"/>
      <c r="H30" s="140"/>
      <c r="I30" s="168"/>
      <c r="J30" s="168"/>
      <c r="K30" s="168"/>
      <c r="L30" s="168"/>
      <c r="M30" s="168"/>
      <c r="N30" s="168"/>
      <c r="O30" s="168"/>
      <c r="P30" s="168"/>
      <c r="Q30" s="169"/>
      <c r="R30" s="312"/>
      <c r="S30" s="312"/>
      <c r="T30" s="312"/>
      <c r="U30" s="312"/>
      <c r="V30" s="312"/>
      <c r="W30" s="312"/>
      <c r="X30" s="317"/>
      <c r="Y30" s="317"/>
      <c r="Z30" s="312"/>
      <c r="AA30" s="312"/>
      <c r="AB30" s="312"/>
      <c r="AC30" s="335"/>
      <c r="AD30" s="335"/>
      <c r="AE30" s="335"/>
      <c r="AF30" s="145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7"/>
      <c r="AU30" s="170"/>
    </row>
    <row r="31" spans="1:47" ht="13.5" x14ac:dyDescent="0.15">
      <c r="A31" s="173">
        <v>21</v>
      </c>
      <c r="B31" s="141"/>
      <c r="C31" s="168"/>
      <c r="D31" s="168"/>
      <c r="E31" s="168"/>
      <c r="F31" s="168"/>
      <c r="G31" s="169"/>
      <c r="H31" s="140"/>
      <c r="I31" s="168"/>
      <c r="J31" s="168"/>
      <c r="K31" s="168"/>
      <c r="L31" s="168"/>
      <c r="M31" s="168"/>
      <c r="N31" s="168"/>
      <c r="O31" s="168"/>
      <c r="P31" s="168"/>
      <c r="Q31" s="169"/>
      <c r="R31" s="312"/>
      <c r="S31" s="312"/>
      <c r="T31" s="312"/>
      <c r="U31" s="312"/>
      <c r="V31" s="312"/>
      <c r="W31" s="312"/>
      <c r="X31" s="317"/>
      <c r="Y31" s="317"/>
      <c r="Z31" s="312"/>
      <c r="AA31" s="312"/>
      <c r="AB31" s="312"/>
      <c r="AC31" s="335"/>
      <c r="AD31" s="335"/>
      <c r="AE31" s="335"/>
      <c r="AF31" s="145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7"/>
      <c r="AU31" s="170"/>
    </row>
    <row r="32" spans="1:47" ht="13.5" x14ac:dyDescent="0.15">
      <c r="A32" s="173">
        <v>22</v>
      </c>
      <c r="B32" s="141"/>
      <c r="C32" s="168"/>
      <c r="D32" s="168"/>
      <c r="E32" s="168"/>
      <c r="F32" s="168"/>
      <c r="G32" s="169"/>
      <c r="H32" s="140"/>
      <c r="I32" s="168"/>
      <c r="J32" s="168"/>
      <c r="K32" s="168"/>
      <c r="L32" s="168"/>
      <c r="M32" s="168"/>
      <c r="N32" s="168"/>
      <c r="O32" s="168"/>
      <c r="P32" s="168"/>
      <c r="Q32" s="169"/>
      <c r="R32" s="312"/>
      <c r="S32" s="312"/>
      <c r="T32" s="312"/>
      <c r="U32" s="312"/>
      <c r="V32" s="312"/>
      <c r="W32" s="312"/>
      <c r="X32" s="317"/>
      <c r="Y32" s="317"/>
      <c r="Z32" s="312"/>
      <c r="AA32" s="312"/>
      <c r="AB32" s="312"/>
      <c r="AC32" s="335"/>
      <c r="AD32" s="335"/>
      <c r="AE32" s="335"/>
      <c r="AF32" s="145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7"/>
      <c r="AU32" s="170"/>
    </row>
    <row r="33" spans="1:47" ht="13.5" x14ac:dyDescent="0.15">
      <c r="A33" s="173">
        <v>23</v>
      </c>
      <c r="B33" s="141"/>
      <c r="C33" s="168"/>
      <c r="D33" s="168"/>
      <c r="E33" s="168"/>
      <c r="F33" s="168"/>
      <c r="G33" s="169"/>
      <c r="H33" s="140"/>
      <c r="I33" s="168"/>
      <c r="J33" s="168"/>
      <c r="K33" s="168"/>
      <c r="L33" s="168"/>
      <c r="M33" s="168"/>
      <c r="N33" s="168"/>
      <c r="O33" s="168"/>
      <c r="P33" s="168"/>
      <c r="Q33" s="169"/>
      <c r="R33" s="312"/>
      <c r="S33" s="312"/>
      <c r="T33" s="312"/>
      <c r="U33" s="312"/>
      <c r="V33" s="312"/>
      <c r="W33" s="312"/>
      <c r="X33" s="317"/>
      <c r="Y33" s="317"/>
      <c r="Z33" s="312"/>
      <c r="AA33" s="312"/>
      <c r="AB33" s="312"/>
      <c r="AC33" s="335"/>
      <c r="AD33" s="335"/>
      <c r="AE33" s="335"/>
      <c r="AF33" s="145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7"/>
      <c r="AU33" s="170"/>
    </row>
    <row r="34" spans="1:47" ht="13.5" x14ac:dyDescent="0.15">
      <c r="A34" s="173">
        <v>24</v>
      </c>
      <c r="B34" s="141"/>
      <c r="C34" s="168"/>
      <c r="D34" s="168"/>
      <c r="E34" s="168"/>
      <c r="F34" s="168"/>
      <c r="G34" s="169"/>
      <c r="H34" s="140"/>
      <c r="I34" s="168"/>
      <c r="J34" s="168"/>
      <c r="K34" s="168"/>
      <c r="L34" s="168"/>
      <c r="M34" s="168"/>
      <c r="N34" s="168"/>
      <c r="O34" s="168"/>
      <c r="P34" s="168"/>
      <c r="Q34" s="169"/>
      <c r="R34" s="312"/>
      <c r="S34" s="312"/>
      <c r="T34" s="312"/>
      <c r="U34" s="312"/>
      <c r="V34" s="312"/>
      <c r="W34" s="312"/>
      <c r="X34" s="317"/>
      <c r="Y34" s="317"/>
      <c r="Z34" s="312"/>
      <c r="AA34" s="312"/>
      <c r="AB34" s="312"/>
      <c r="AC34" s="335"/>
      <c r="AD34" s="335"/>
      <c r="AE34" s="335"/>
      <c r="AF34" s="145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7"/>
      <c r="AU34" s="170"/>
    </row>
    <row r="35" spans="1:47" ht="13.5" x14ac:dyDescent="0.15">
      <c r="A35" s="173">
        <v>25</v>
      </c>
      <c r="B35" s="141"/>
      <c r="C35" s="168"/>
      <c r="D35" s="168"/>
      <c r="E35" s="168"/>
      <c r="F35" s="168"/>
      <c r="G35" s="169"/>
      <c r="H35" s="140"/>
      <c r="I35" s="168"/>
      <c r="J35" s="168"/>
      <c r="K35" s="168"/>
      <c r="L35" s="168"/>
      <c r="M35" s="168"/>
      <c r="N35" s="168"/>
      <c r="O35" s="168"/>
      <c r="P35" s="168"/>
      <c r="Q35" s="169"/>
      <c r="R35" s="312"/>
      <c r="S35" s="312"/>
      <c r="T35" s="312"/>
      <c r="U35" s="312"/>
      <c r="V35" s="312"/>
      <c r="W35" s="312"/>
      <c r="X35" s="317"/>
      <c r="Y35" s="317"/>
      <c r="Z35" s="312"/>
      <c r="AA35" s="312"/>
      <c r="AB35" s="312"/>
      <c r="AC35" s="335"/>
      <c r="AD35" s="335"/>
      <c r="AE35" s="335"/>
      <c r="AF35" s="145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7"/>
      <c r="AU35" s="170"/>
    </row>
    <row r="36" spans="1:47" ht="13.5" x14ac:dyDescent="0.15">
      <c r="A36" s="167"/>
      <c r="B36" s="141"/>
      <c r="C36" s="168"/>
      <c r="D36" s="168"/>
      <c r="E36" s="168"/>
      <c r="F36" s="168"/>
      <c r="G36" s="169"/>
      <c r="H36" s="140"/>
      <c r="I36" s="168"/>
      <c r="J36" s="168"/>
      <c r="K36" s="168"/>
      <c r="L36" s="168"/>
      <c r="M36" s="168"/>
      <c r="N36" s="168"/>
      <c r="O36" s="168"/>
      <c r="P36" s="168"/>
      <c r="Q36" s="169"/>
      <c r="R36" s="312"/>
      <c r="S36" s="312"/>
      <c r="T36" s="312"/>
      <c r="U36" s="312"/>
      <c r="V36" s="312"/>
      <c r="W36" s="312"/>
      <c r="X36" s="317"/>
      <c r="Y36" s="317"/>
      <c r="Z36" s="312"/>
      <c r="AA36" s="312"/>
      <c r="AB36" s="312"/>
      <c r="AC36" s="335"/>
      <c r="AD36" s="335"/>
      <c r="AE36" s="335"/>
      <c r="AF36" s="145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7"/>
    </row>
  </sheetData>
  <sheetProtection selectLockedCells="1" selectUnlockedCells="1"/>
  <mergeCells count="157">
    <mergeCell ref="R36:U36"/>
    <mergeCell ref="V36:W36"/>
    <mergeCell ref="X36:Y36"/>
    <mergeCell ref="Z36:AB36"/>
    <mergeCell ref="AC36:AE36"/>
    <mergeCell ref="R34:U34"/>
    <mergeCell ref="V34:W34"/>
    <mergeCell ref="X34:Y34"/>
    <mergeCell ref="Z34:AB34"/>
    <mergeCell ref="AC34:AE34"/>
    <mergeCell ref="R35:U35"/>
    <mergeCell ref="V35:W35"/>
    <mergeCell ref="X35:Y35"/>
    <mergeCell ref="Z35:AB35"/>
    <mergeCell ref="AC35:AE35"/>
    <mergeCell ref="R32:U32"/>
    <mergeCell ref="V32:W32"/>
    <mergeCell ref="X32:Y32"/>
    <mergeCell ref="Z32:AB32"/>
    <mergeCell ref="AC32:AE32"/>
    <mergeCell ref="R33:U33"/>
    <mergeCell ref="V33:W33"/>
    <mergeCell ref="X33:Y33"/>
    <mergeCell ref="Z33:AB33"/>
    <mergeCell ref="AC33:AE33"/>
    <mergeCell ref="R30:U30"/>
    <mergeCell ref="V30:W30"/>
    <mergeCell ref="X30:Y30"/>
    <mergeCell ref="Z30:AB30"/>
    <mergeCell ref="AC30:AE30"/>
    <mergeCell ref="R31:U31"/>
    <mergeCell ref="V31:W31"/>
    <mergeCell ref="X31:Y31"/>
    <mergeCell ref="Z31:AB31"/>
    <mergeCell ref="AC31:AE31"/>
    <mergeCell ref="R28:U28"/>
    <mergeCell ref="V28:W28"/>
    <mergeCell ref="X28:Y28"/>
    <mergeCell ref="Z28:AB28"/>
    <mergeCell ref="AC28:AE28"/>
    <mergeCell ref="R29:U29"/>
    <mergeCell ref="V29:W29"/>
    <mergeCell ref="X29:Y29"/>
    <mergeCell ref="Z29:AB29"/>
    <mergeCell ref="AC29:AE29"/>
    <mergeCell ref="R26:U26"/>
    <mergeCell ref="V26:W26"/>
    <mergeCell ref="X26:Y26"/>
    <mergeCell ref="Z26:AB26"/>
    <mergeCell ref="AC26:AE26"/>
    <mergeCell ref="R27:U27"/>
    <mergeCell ref="V27:W27"/>
    <mergeCell ref="X27:Y27"/>
    <mergeCell ref="Z27:AB27"/>
    <mergeCell ref="AC27:AE27"/>
    <mergeCell ref="R24:U24"/>
    <mergeCell ref="V24:W24"/>
    <mergeCell ref="X24:Y24"/>
    <mergeCell ref="Z24:AB24"/>
    <mergeCell ref="AC24:AE24"/>
    <mergeCell ref="R25:U25"/>
    <mergeCell ref="V25:W25"/>
    <mergeCell ref="X25:Y25"/>
    <mergeCell ref="Z25:AB25"/>
    <mergeCell ref="AC25:AE25"/>
    <mergeCell ref="R22:U22"/>
    <mergeCell ref="V22:W22"/>
    <mergeCell ref="X22:Y22"/>
    <mergeCell ref="Z22:AB22"/>
    <mergeCell ref="AC22:AE22"/>
    <mergeCell ref="R23:U23"/>
    <mergeCell ref="V23:W23"/>
    <mergeCell ref="X23:Y23"/>
    <mergeCell ref="Z23:AB23"/>
    <mergeCell ref="AC23:AE23"/>
    <mergeCell ref="R20:U20"/>
    <mergeCell ref="V20:W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18:U18"/>
    <mergeCell ref="V18:W18"/>
    <mergeCell ref="X18:Y18"/>
    <mergeCell ref="Z18:AB18"/>
    <mergeCell ref="AC18:AE18"/>
    <mergeCell ref="R19:U19"/>
    <mergeCell ref="V19:W19"/>
    <mergeCell ref="X19:Y19"/>
    <mergeCell ref="Z19:AB19"/>
    <mergeCell ref="AC19:AE19"/>
    <mergeCell ref="R16:U16"/>
    <mergeCell ref="V16:W16"/>
    <mergeCell ref="X16:Y16"/>
    <mergeCell ref="Z16:AB16"/>
    <mergeCell ref="AC16:AE16"/>
    <mergeCell ref="R17:U17"/>
    <mergeCell ref="X17:Y17"/>
    <mergeCell ref="Z17:AB17"/>
    <mergeCell ref="AC17:AE17"/>
    <mergeCell ref="R14:U14"/>
    <mergeCell ref="V14:W14"/>
    <mergeCell ref="X14:Y14"/>
    <mergeCell ref="Z14:AB14"/>
    <mergeCell ref="AC14:AE14"/>
    <mergeCell ref="R15:U15"/>
    <mergeCell ref="V15:W15"/>
    <mergeCell ref="X15:Y15"/>
    <mergeCell ref="Z15:AB15"/>
    <mergeCell ref="AC15:AE15"/>
    <mergeCell ref="R13:U13"/>
    <mergeCell ref="V13:W13"/>
    <mergeCell ref="X13:Y13"/>
    <mergeCell ref="Z13:AB13"/>
    <mergeCell ref="AC13:AE13"/>
    <mergeCell ref="AF13:AT13"/>
    <mergeCell ref="R12:U12"/>
    <mergeCell ref="V12:W12"/>
    <mergeCell ref="X12:Y12"/>
    <mergeCell ref="Z12:AB12"/>
    <mergeCell ref="AC12:AE12"/>
    <mergeCell ref="AF12:AT12"/>
    <mergeCell ref="AF10:AT10"/>
    <mergeCell ref="R11:U11"/>
    <mergeCell ref="V11:W11"/>
    <mergeCell ref="X11:Y11"/>
    <mergeCell ref="Z11:AB11"/>
    <mergeCell ref="AC11:AE11"/>
    <mergeCell ref="AF11:AT11"/>
    <mergeCell ref="AB8:AE8"/>
    <mergeCell ref="B10:G10"/>
    <mergeCell ref="H10:Q10"/>
    <mergeCell ref="R10:U10"/>
    <mergeCell ref="V10:W10"/>
    <mergeCell ref="X10:Y10"/>
    <mergeCell ref="Z10:AB10"/>
    <mergeCell ref="AC10:AE10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52777777777777" right="0.19652777777777777" top="0.19652777777777777" bottom="0.19652777777777777" header="0.51180555555555551" footer="0.51180555555555551"/>
  <pageSetup paperSize="9" scale="93" firstPageNumber="0" orientation="landscape" horizontalDpi="300" verticalDpi="300" r:id="rId1"/>
  <headerFooter alignWithMargins="0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46"/>
  <sheetViews>
    <sheetView zoomScale="85" zoomScaleNormal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321" t="s">
        <v>1145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2" t="s">
        <v>1146</v>
      </c>
      <c r="O1" s="322"/>
      <c r="P1" s="322"/>
      <c r="Q1" s="322"/>
      <c r="R1" s="322"/>
      <c r="S1" s="322"/>
      <c r="T1" s="322"/>
      <c r="U1" s="322"/>
      <c r="V1" s="323" t="s">
        <v>1147</v>
      </c>
      <c r="W1" s="323"/>
      <c r="X1" s="323"/>
      <c r="Y1" s="323"/>
      <c r="Z1" s="323"/>
      <c r="AA1" s="323"/>
      <c r="AB1" s="323"/>
      <c r="AC1" s="323"/>
      <c r="AD1" s="323"/>
      <c r="AE1" s="323"/>
      <c r="AF1" s="323" t="s">
        <v>1148</v>
      </c>
      <c r="AG1" s="323"/>
      <c r="AH1" s="323"/>
      <c r="AI1" s="323"/>
      <c r="AJ1" s="323"/>
      <c r="AK1" s="323" t="s">
        <v>1149</v>
      </c>
      <c r="AL1" s="323"/>
      <c r="AM1" s="323"/>
      <c r="AN1" s="323"/>
      <c r="AO1" s="323"/>
      <c r="AP1" s="323" t="s">
        <v>1150</v>
      </c>
      <c r="AQ1" s="323"/>
      <c r="AR1" s="323"/>
      <c r="AS1" s="323"/>
      <c r="AT1" s="323"/>
    </row>
    <row r="2" spans="1:47" s="1" customFormat="1" ht="19.5" customHeight="1" x14ac:dyDescent="0.15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4" t="str">
        <f>一覧!N2</f>
        <v>GroupSession</v>
      </c>
      <c r="O2" s="324"/>
      <c r="P2" s="324"/>
      <c r="Q2" s="324"/>
      <c r="R2" s="324"/>
      <c r="S2" s="324"/>
      <c r="T2" s="324"/>
      <c r="U2" s="324"/>
      <c r="V2" s="325" t="s">
        <v>1263</v>
      </c>
      <c r="W2" s="325"/>
      <c r="X2" s="325"/>
      <c r="Y2" s="325"/>
      <c r="Z2" s="325"/>
      <c r="AA2" s="325"/>
      <c r="AB2" s="325"/>
      <c r="AC2" s="325"/>
      <c r="AD2" s="325"/>
      <c r="AE2" s="325"/>
      <c r="AF2" s="325" t="s">
        <v>1152</v>
      </c>
      <c r="AG2" s="325"/>
      <c r="AH2" s="325"/>
      <c r="AI2" s="325"/>
      <c r="AJ2" s="325"/>
      <c r="AK2" s="326" t="s">
        <v>1153</v>
      </c>
      <c r="AL2" s="326"/>
      <c r="AM2" s="326"/>
      <c r="AN2" s="326"/>
      <c r="AO2" s="326"/>
      <c r="AP2" s="326"/>
      <c r="AQ2" s="326"/>
      <c r="AR2" s="326"/>
      <c r="AS2" s="326"/>
      <c r="AT2" s="326"/>
    </row>
    <row r="3" spans="1:47" s="1" customFormat="1" ht="19.5" customHeight="1" x14ac:dyDescent="0.15">
      <c r="A3" s="327" t="s">
        <v>1154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4"/>
      <c r="O3" s="324"/>
      <c r="P3" s="324"/>
      <c r="Q3" s="324"/>
      <c r="R3" s="324"/>
      <c r="S3" s="324"/>
      <c r="T3" s="324"/>
      <c r="U3" s="324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6" t="d">
        <v>2014-12-22</v>
      </c>
      <c r="AL3" s="326"/>
      <c r="AM3" s="326"/>
      <c r="AN3" s="326"/>
      <c r="AO3" s="326"/>
      <c r="AP3" s="326"/>
      <c r="AQ3" s="326"/>
      <c r="AR3" s="326"/>
      <c r="AS3" s="326"/>
      <c r="AT3" s="326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154" t="s">
        <v>1155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6"/>
      <c r="AU5" s="7"/>
    </row>
    <row r="6" spans="1:47" s="1" customFormat="1" ht="13.5" x14ac:dyDescent="0.15">
      <c r="A6" s="157" t="s">
        <v>74</v>
      </c>
      <c r="B6" s="158"/>
      <c r="C6" s="158"/>
      <c r="D6" s="158"/>
      <c r="E6" s="158"/>
      <c r="F6" s="158"/>
      <c r="G6" s="159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9"/>
      <c r="V6" s="157" t="s">
        <v>1156</v>
      </c>
      <c r="W6" s="158"/>
      <c r="X6" s="158"/>
      <c r="Y6" s="158"/>
      <c r="Z6" s="160"/>
      <c r="AA6" s="161"/>
      <c r="AB6" s="320">
        <f>SUM(Z11:AB35)</f>
        <v>56</v>
      </c>
      <c r="AC6" s="320"/>
      <c r="AD6" s="320"/>
      <c r="AE6" s="320"/>
      <c r="AF6" s="157" t="s">
        <v>1157</v>
      </c>
      <c r="AG6" s="158"/>
      <c r="AH6" s="158"/>
      <c r="AI6" s="158"/>
      <c r="AJ6" s="159"/>
      <c r="AK6" s="157" t="s">
        <v>1158</v>
      </c>
      <c r="AL6" s="158"/>
      <c r="AM6" s="158"/>
      <c r="AN6" s="158"/>
      <c r="AO6" s="158"/>
      <c r="AP6" s="158"/>
      <c r="AQ6" s="158"/>
      <c r="AR6" s="158"/>
      <c r="AS6" s="158"/>
      <c r="AT6" s="159"/>
      <c r="AU6" s="7"/>
    </row>
    <row r="7" spans="1:47" s="1" customFormat="1" ht="13.5" x14ac:dyDescent="0.15">
      <c r="A7" s="157" t="s">
        <v>55</v>
      </c>
      <c r="B7" s="158"/>
      <c r="C7" s="158"/>
      <c r="D7" s="158"/>
      <c r="E7" s="158"/>
      <c r="F7" s="158"/>
      <c r="G7" s="159"/>
      <c r="H7" s="163" t="s">
        <v>1283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9"/>
      <c r="V7" s="158" t="s">
        <v>1159</v>
      </c>
      <c r="W7" s="158"/>
      <c r="X7" s="158"/>
      <c r="Y7" s="158"/>
      <c r="Z7" s="160"/>
      <c r="AA7" s="161"/>
      <c r="AB7" s="320">
        <v>9999999</v>
      </c>
      <c r="AC7" s="320"/>
      <c r="AD7" s="320"/>
      <c r="AE7" s="320"/>
      <c r="AF7" s="157" t="s">
        <v>1160</v>
      </c>
      <c r="AG7" s="158"/>
      <c r="AH7" s="158"/>
      <c r="AI7" s="158"/>
      <c r="AJ7" s="159"/>
      <c r="AK7" s="157" t="s">
        <v>1282</v>
      </c>
      <c r="AL7" s="158"/>
      <c r="AM7" s="158"/>
      <c r="AN7" s="158"/>
      <c r="AO7" s="158"/>
      <c r="AP7" s="158"/>
      <c r="AQ7" s="158"/>
      <c r="AR7" s="158"/>
      <c r="AS7" s="158"/>
      <c r="AT7" s="159"/>
    </row>
    <row r="8" spans="1:47" s="1" customFormat="1" ht="13.5" x14ac:dyDescent="0.15">
      <c r="A8" s="157" t="s">
        <v>75</v>
      </c>
      <c r="B8" s="158"/>
      <c r="C8" s="158"/>
      <c r="D8" s="158"/>
      <c r="E8" s="158"/>
      <c r="F8" s="158"/>
      <c r="G8" s="159"/>
      <c r="H8" s="158" t="str">
        <f ca="1">RIGHT(CELL("filename",$A$1),LEN(CELL("filename",$A$1))-FIND("]",CELL("filename",$A$1)))</f>
        <v>メールログ集計_集計結果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9"/>
      <c r="V8" s="158" t="s">
        <v>1161</v>
      </c>
      <c r="W8" s="158"/>
      <c r="X8" s="158"/>
      <c r="Y8" s="158"/>
      <c r="Z8" s="160"/>
      <c r="AA8" s="161"/>
      <c r="AB8" s="328">
        <f>(AB6*AB7)/1024/1024</f>
        <v>534.05756378173828</v>
      </c>
      <c r="AC8" s="328"/>
      <c r="AD8" s="328"/>
      <c r="AE8" s="328"/>
      <c r="AF8" s="157" t="s">
        <v>1162</v>
      </c>
      <c r="AG8" s="158"/>
      <c r="AH8" s="158"/>
      <c r="AI8" s="158"/>
      <c r="AJ8" s="159"/>
      <c r="AK8" s="157">
        <f>COUNTA(B11:B94)</f>
        <v>8</v>
      </c>
      <c r="AL8" s="158"/>
      <c r="AM8" s="158"/>
      <c r="AN8" s="158"/>
      <c r="AO8" s="158"/>
      <c r="AP8" s="158"/>
      <c r="AQ8" s="158"/>
      <c r="AR8" s="158"/>
      <c r="AS8" s="158"/>
      <c r="AT8" s="159"/>
    </row>
    <row r="9" spans="1:47" s="1" customFormat="1" ht="13.5" x14ac:dyDescent="0.15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5"/>
      <c r="S9" s="165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</row>
    <row r="10" spans="1:47" s="1" customFormat="1" ht="13.5" x14ac:dyDescent="0.15">
      <c r="A10" s="166" t="s">
        <v>1163</v>
      </c>
      <c r="B10" s="329" t="s">
        <v>1164</v>
      </c>
      <c r="C10" s="329"/>
      <c r="D10" s="329"/>
      <c r="E10" s="329"/>
      <c r="F10" s="329"/>
      <c r="G10" s="329"/>
      <c r="H10" s="329" t="s">
        <v>1165</v>
      </c>
      <c r="I10" s="329"/>
      <c r="J10" s="329"/>
      <c r="K10" s="329"/>
      <c r="L10" s="329"/>
      <c r="M10" s="329"/>
      <c r="N10" s="329"/>
      <c r="O10" s="329"/>
      <c r="P10" s="329"/>
      <c r="Q10" s="329"/>
      <c r="R10" s="329" t="s">
        <v>1166</v>
      </c>
      <c r="S10" s="329"/>
      <c r="T10" s="329"/>
      <c r="U10" s="329"/>
      <c r="V10" s="329" t="s">
        <v>1167</v>
      </c>
      <c r="W10" s="329"/>
      <c r="X10" s="330" t="s">
        <v>1168</v>
      </c>
      <c r="Y10" s="330"/>
      <c r="Z10" s="329" t="s">
        <v>1169</v>
      </c>
      <c r="AA10" s="329"/>
      <c r="AB10" s="329"/>
      <c r="AC10" s="329" t="s">
        <v>1170</v>
      </c>
      <c r="AD10" s="329"/>
      <c r="AE10" s="329"/>
      <c r="AF10" s="329" t="s">
        <v>1171</v>
      </c>
      <c r="AG10" s="329"/>
      <c r="AH10" s="329"/>
      <c r="AI10" s="329"/>
      <c r="AJ10" s="329"/>
      <c r="AK10" s="329"/>
      <c r="AL10" s="329"/>
      <c r="AM10" s="329"/>
      <c r="AN10" s="329"/>
      <c r="AO10" s="329"/>
      <c r="AP10" s="329"/>
      <c r="AQ10" s="329"/>
      <c r="AR10" s="329"/>
      <c r="AS10" s="329"/>
      <c r="AT10" s="329"/>
    </row>
    <row r="11" spans="1:47" x14ac:dyDescent="0.15">
      <c r="A11" s="167">
        <v>1</v>
      </c>
      <c r="B11" s="141" t="s">
        <v>1288</v>
      </c>
      <c r="C11" s="168"/>
      <c r="D11" s="168"/>
      <c r="E11" s="168"/>
      <c r="F11" s="168"/>
      <c r="G11" s="169"/>
      <c r="H11" s="140" t="s">
        <v>1254</v>
      </c>
      <c r="I11" s="168"/>
      <c r="J11" s="168"/>
      <c r="K11" s="168"/>
      <c r="L11" s="168"/>
      <c r="M11" s="168"/>
      <c r="N11" s="168"/>
      <c r="O11" s="168"/>
      <c r="P11" s="168"/>
      <c r="Q11" s="169"/>
      <c r="R11" s="312" t="s">
        <v>1032</v>
      </c>
      <c r="S11" s="312"/>
      <c r="T11" s="312"/>
      <c r="U11" s="312"/>
      <c r="V11" s="312"/>
      <c r="W11" s="312"/>
      <c r="X11" s="318" t="s">
        <v>238</v>
      </c>
      <c r="Y11" s="319"/>
      <c r="Z11" s="312">
        <v>4</v>
      </c>
      <c r="AA11" s="312"/>
      <c r="AB11" s="312"/>
      <c r="AC11" s="316" t="s">
        <v>1172</v>
      </c>
      <c r="AD11" s="316"/>
      <c r="AE11" s="316"/>
      <c r="AF11" s="145" t="s">
        <v>1258</v>
      </c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7"/>
    </row>
    <row r="12" spans="1:47" x14ac:dyDescent="0.15">
      <c r="A12" s="167">
        <f t="shared" ref="A12:A34" si="0">A11+1</f>
        <v>2</v>
      </c>
      <c r="B12" s="141" t="s">
        <v>1300</v>
      </c>
      <c r="C12" s="168"/>
      <c r="D12" s="168"/>
      <c r="E12" s="168"/>
      <c r="F12" s="168"/>
      <c r="G12" s="169"/>
      <c r="H12" s="140" t="s">
        <v>1301</v>
      </c>
      <c r="I12" s="168"/>
      <c r="J12" s="168"/>
      <c r="K12" s="168"/>
      <c r="L12" s="168"/>
      <c r="M12" s="168"/>
      <c r="N12" s="168"/>
      <c r="O12" s="168"/>
      <c r="P12" s="168"/>
      <c r="Q12" s="169"/>
      <c r="R12" s="312" t="s">
        <v>1293</v>
      </c>
      <c r="S12" s="312"/>
      <c r="T12" s="312"/>
      <c r="U12" s="312"/>
      <c r="V12" s="312"/>
      <c r="W12" s="312"/>
      <c r="X12" s="318" t="s">
        <v>238</v>
      </c>
      <c r="Y12" s="319"/>
      <c r="Z12" s="312">
        <v>8</v>
      </c>
      <c r="AA12" s="312"/>
      <c r="AB12" s="312"/>
      <c r="AC12" s="316" t="s">
        <v>1172</v>
      </c>
      <c r="AD12" s="316"/>
      <c r="AE12" s="316"/>
      <c r="AF12" s="145" t="s">
        <v>1299</v>
      </c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7"/>
      <c r="AU12" s="170"/>
    </row>
    <row r="13" spans="1:47" x14ac:dyDescent="0.15">
      <c r="A13" s="167">
        <f t="shared" si="0"/>
        <v>3</v>
      </c>
      <c r="B13" s="141" t="s">
        <v>1287</v>
      </c>
      <c r="C13" s="168"/>
      <c r="D13" s="168"/>
      <c r="E13" s="168"/>
      <c r="F13" s="168"/>
      <c r="G13" s="169"/>
      <c r="H13" s="140" t="s">
        <v>1255</v>
      </c>
      <c r="I13" s="168"/>
      <c r="J13" s="168"/>
      <c r="K13" s="168"/>
      <c r="L13" s="168"/>
      <c r="M13" s="168"/>
      <c r="N13" s="168"/>
      <c r="O13" s="168"/>
      <c r="P13" s="168"/>
      <c r="Q13" s="169"/>
      <c r="R13" s="312" t="s">
        <v>1293</v>
      </c>
      <c r="S13" s="312"/>
      <c r="T13" s="312"/>
      <c r="U13" s="312"/>
      <c r="V13" s="312"/>
      <c r="W13" s="312"/>
      <c r="X13" s="318" t="s">
        <v>238</v>
      </c>
      <c r="Y13" s="319"/>
      <c r="Z13" s="312">
        <v>8</v>
      </c>
      <c r="AA13" s="312"/>
      <c r="AB13" s="312"/>
      <c r="AC13" s="316" t="s">
        <v>1172</v>
      </c>
      <c r="AD13" s="316"/>
      <c r="AE13" s="316"/>
      <c r="AF13" s="145" t="s">
        <v>1259</v>
      </c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7"/>
    </row>
    <row r="14" spans="1:47" ht="13.5" x14ac:dyDescent="0.15">
      <c r="A14" s="167">
        <f t="shared" si="0"/>
        <v>4</v>
      </c>
      <c r="B14" s="141" t="s">
        <v>1289</v>
      </c>
      <c r="C14" s="168"/>
      <c r="D14" s="168"/>
      <c r="E14" s="168"/>
      <c r="F14" s="168"/>
      <c r="G14" s="169"/>
      <c r="H14" s="140" t="s">
        <v>1256</v>
      </c>
      <c r="I14" s="168"/>
      <c r="J14" s="168"/>
      <c r="K14" s="168"/>
      <c r="L14" s="168"/>
      <c r="M14" s="168"/>
      <c r="N14" s="168"/>
      <c r="O14" s="168"/>
      <c r="P14" s="168"/>
      <c r="Q14" s="169"/>
      <c r="R14" s="312" t="s">
        <v>1293</v>
      </c>
      <c r="S14" s="312"/>
      <c r="T14" s="312"/>
      <c r="U14" s="312"/>
      <c r="V14" s="142"/>
      <c r="W14" s="162"/>
      <c r="X14" s="318" t="s">
        <v>238</v>
      </c>
      <c r="Y14" s="319"/>
      <c r="Z14" s="312">
        <v>8</v>
      </c>
      <c r="AA14" s="312"/>
      <c r="AB14" s="312"/>
      <c r="AC14" s="316" t="s">
        <v>1172</v>
      </c>
      <c r="AD14" s="316"/>
      <c r="AE14" s="316"/>
      <c r="AF14" s="145" t="s">
        <v>1260</v>
      </c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7"/>
      <c r="AU14" s="170"/>
    </row>
    <row r="15" spans="1:47" ht="13.5" x14ac:dyDescent="0.15">
      <c r="A15" s="167">
        <f t="shared" si="0"/>
        <v>5</v>
      </c>
      <c r="B15" s="141" t="s">
        <v>1290</v>
      </c>
      <c r="C15" s="168"/>
      <c r="D15" s="168"/>
      <c r="E15" s="168"/>
      <c r="F15" s="168"/>
      <c r="G15" s="169"/>
      <c r="H15" s="140" t="s">
        <v>1257</v>
      </c>
      <c r="I15" s="168"/>
      <c r="J15" s="168"/>
      <c r="K15" s="168"/>
      <c r="L15" s="168"/>
      <c r="M15" s="168"/>
      <c r="N15" s="168"/>
      <c r="O15" s="168"/>
      <c r="P15" s="168"/>
      <c r="Q15" s="169"/>
      <c r="R15" s="312" t="s">
        <v>235</v>
      </c>
      <c r="S15" s="312"/>
      <c r="T15" s="312"/>
      <c r="U15" s="312"/>
      <c r="V15" s="142"/>
      <c r="W15" s="162"/>
      <c r="X15" s="318" t="s">
        <v>238</v>
      </c>
      <c r="Y15" s="319"/>
      <c r="Z15" s="312">
        <v>8</v>
      </c>
      <c r="AA15" s="312"/>
      <c r="AB15" s="312"/>
      <c r="AC15" s="316" t="s">
        <v>1172</v>
      </c>
      <c r="AD15" s="316"/>
      <c r="AE15" s="316"/>
      <c r="AF15" s="145" t="s">
        <v>1260</v>
      </c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7"/>
    </row>
    <row r="16" spans="1:47" ht="13.5" x14ac:dyDescent="0.15">
      <c r="A16" s="167">
        <f t="shared" si="0"/>
        <v>6</v>
      </c>
      <c r="B16" s="141" t="s">
        <v>1286</v>
      </c>
      <c r="C16" s="168"/>
      <c r="D16" s="168"/>
      <c r="E16" s="168"/>
      <c r="F16" s="168"/>
      <c r="G16" s="169"/>
      <c r="H16" s="140" t="s">
        <v>90</v>
      </c>
      <c r="I16" s="168"/>
      <c r="J16" s="168"/>
      <c r="K16" s="168"/>
      <c r="L16" s="168"/>
      <c r="M16" s="168"/>
      <c r="N16" s="168"/>
      <c r="O16" s="168"/>
      <c r="P16" s="168"/>
      <c r="Q16" s="169"/>
      <c r="R16" s="312" t="s">
        <v>88</v>
      </c>
      <c r="S16" s="312"/>
      <c r="T16" s="312"/>
      <c r="U16" s="312"/>
      <c r="V16" s="142"/>
      <c r="W16" s="162"/>
      <c r="X16" s="318" t="s">
        <v>238</v>
      </c>
      <c r="Y16" s="319"/>
      <c r="Z16" s="312">
        <v>4</v>
      </c>
      <c r="AA16" s="312"/>
      <c r="AB16" s="312"/>
      <c r="AC16" s="316" t="s">
        <v>1172</v>
      </c>
      <c r="AD16" s="316"/>
      <c r="AE16" s="316"/>
      <c r="AF16" s="145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7"/>
    </row>
    <row r="17" spans="1:46" ht="13.5" x14ac:dyDescent="0.15">
      <c r="A17" s="167">
        <f t="shared" si="0"/>
        <v>7</v>
      </c>
      <c r="B17" s="141" t="s">
        <v>1294</v>
      </c>
      <c r="C17" s="168"/>
      <c r="D17" s="168"/>
      <c r="E17" s="168"/>
      <c r="F17" s="168"/>
      <c r="G17" s="169"/>
      <c r="H17" s="140" t="s">
        <v>1296</v>
      </c>
      <c r="I17" s="168"/>
      <c r="J17" s="168"/>
      <c r="K17" s="168"/>
      <c r="L17" s="168"/>
      <c r="M17" s="168"/>
      <c r="N17" s="168"/>
      <c r="O17" s="168"/>
      <c r="P17" s="168"/>
      <c r="Q17" s="169"/>
      <c r="R17" s="312" t="s">
        <v>95</v>
      </c>
      <c r="S17" s="312"/>
      <c r="T17" s="312"/>
      <c r="U17" s="312"/>
      <c r="V17" s="142"/>
      <c r="W17" s="162"/>
      <c r="X17" s="318" t="s">
        <v>238</v>
      </c>
      <c r="Y17" s="319"/>
      <c r="Z17" s="312">
        <v>8</v>
      </c>
      <c r="AA17" s="312"/>
      <c r="AB17" s="312"/>
      <c r="AC17" s="316" t="s">
        <v>1172</v>
      </c>
      <c r="AD17" s="316"/>
      <c r="AE17" s="316"/>
      <c r="AF17" s="145" t="s">
        <v>1295</v>
      </c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7"/>
    </row>
    <row r="18" spans="1:46" ht="13.5" x14ac:dyDescent="0.15">
      <c r="A18" s="167">
        <f t="shared" si="0"/>
        <v>8</v>
      </c>
      <c r="B18" s="141" t="s">
        <v>1284</v>
      </c>
      <c r="C18" s="168"/>
      <c r="D18" s="168"/>
      <c r="E18" s="168"/>
      <c r="F18" s="168"/>
      <c r="G18" s="169"/>
      <c r="H18" s="140" t="s">
        <v>1285</v>
      </c>
      <c r="I18" s="168"/>
      <c r="J18" s="168"/>
      <c r="K18" s="168"/>
      <c r="L18" s="168"/>
      <c r="M18" s="168"/>
      <c r="N18" s="168"/>
      <c r="O18" s="168"/>
      <c r="P18" s="168"/>
      <c r="Q18" s="169"/>
      <c r="R18" s="312" t="s">
        <v>103</v>
      </c>
      <c r="S18" s="312"/>
      <c r="T18" s="312"/>
      <c r="U18" s="312"/>
      <c r="V18" s="142"/>
      <c r="W18" s="162"/>
      <c r="X18" s="318"/>
      <c r="Y18" s="319"/>
      <c r="Z18" s="312">
        <v>8</v>
      </c>
      <c r="AA18" s="312"/>
      <c r="AB18" s="312"/>
      <c r="AC18" s="316"/>
      <c r="AD18" s="316"/>
      <c r="AE18" s="316"/>
      <c r="AF18" s="145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7"/>
    </row>
    <row r="19" spans="1:46" ht="13.5" x14ac:dyDescent="0.15">
      <c r="A19" s="167">
        <f t="shared" si="0"/>
        <v>9</v>
      </c>
      <c r="B19" s="141"/>
      <c r="C19" s="168"/>
      <c r="D19" s="168"/>
      <c r="E19" s="168"/>
      <c r="F19" s="168"/>
      <c r="G19" s="169"/>
      <c r="H19" s="140"/>
      <c r="I19" s="168"/>
      <c r="J19" s="168"/>
      <c r="K19" s="168"/>
      <c r="L19" s="168"/>
      <c r="M19" s="168"/>
      <c r="N19" s="168"/>
      <c r="O19" s="168"/>
      <c r="P19" s="168"/>
      <c r="Q19" s="169"/>
      <c r="R19" s="312"/>
      <c r="S19" s="312"/>
      <c r="T19" s="312"/>
      <c r="U19" s="312"/>
      <c r="V19" s="142"/>
      <c r="W19" s="162"/>
      <c r="X19" s="318"/>
      <c r="Y19" s="319"/>
      <c r="Z19" s="312"/>
      <c r="AA19" s="312"/>
      <c r="AB19" s="312"/>
      <c r="AC19" s="316"/>
      <c r="AD19" s="316"/>
      <c r="AE19" s="316"/>
      <c r="AF19" s="145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7"/>
    </row>
    <row r="20" spans="1:46" x14ac:dyDescent="0.15">
      <c r="A20" s="167">
        <f t="shared" si="0"/>
        <v>10</v>
      </c>
      <c r="B20" s="141"/>
      <c r="C20" s="168"/>
      <c r="D20" s="168"/>
      <c r="E20" s="168"/>
      <c r="F20" s="168"/>
      <c r="G20" s="169"/>
      <c r="H20" s="140"/>
      <c r="I20" s="168"/>
      <c r="J20" s="168"/>
      <c r="K20" s="168"/>
      <c r="L20" s="168"/>
      <c r="M20" s="168"/>
      <c r="N20" s="168"/>
      <c r="O20" s="168"/>
      <c r="P20" s="168"/>
      <c r="Q20" s="169"/>
      <c r="R20" s="312"/>
      <c r="S20" s="312"/>
      <c r="T20" s="312"/>
      <c r="U20" s="312"/>
      <c r="V20" s="312"/>
      <c r="W20" s="312"/>
      <c r="X20" s="318"/>
      <c r="Y20" s="319"/>
      <c r="Z20" s="312"/>
      <c r="AA20" s="312"/>
      <c r="AB20" s="312"/>
      <c r="AC20" s="316"/>
      <c r="AD20" s="316"/>
      <c r="AE20" s="316"/>
      <c r="AF20" s="145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7"/>
    </row>
    <row r="21" spans="1:46" x14ac:dyDescent="0.15">
      <c r="A21" s="167">
        <f t="shared" si="0"/>
        <v>11</v>
      </c>
      <c r="B21" s="141"/>
      <c r="C21" s="168"/>
      <c r="D21" s="168"/>
      <c r="E21" s="168"/>
      <c r="F21" s="168"/>
      <c r="G21" s="169"/>
      <c r="H21" s="140"/>
      <c r="I21" s="168"/>
      <c r="J21" s="168"/>
      <c r="K21" s="168"/>
      <c r="L21" s="168"/>
      <c r="M21" s="168"/>
      <c r="N21" s="168"/>
      <c r="O21" s="168"/>
      <c r="P21" s="168"/>
      <c r="Q21" s="169"/>
      <c r="R21" s="312"/>
      <c r="S21" s="312"/>
      <c r="T21" s="312"/>
      <c r="U21" s="312"/>
      <c r="V21" s="312"/>
      <c r="W21" s="312"/>
      <c r="X21" s="318"/>
      <c r="Y21" s="319"/>
      <c r="Z21" s="312"/>
      <c r="AA21" s="312"/>
      <c r="AB21" s="312"/>
      <c r="AC21" s="316"/>
      <c r="AD21" s="316"/>
      <c r="AE21" s="316"/>
      <c r="AF21" s="145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7"/>
    </row>
    <row r="22" spans="1:46" x14ac:dyDescent="0.15">
      <c r="A22" s="167">
        <f t="shared" si="0"/>
        <v>12</v>
      </c>
      <c r="B22" s="141"/>
      <c r="C22" s="168"/>
      <c r="D22" s="168"/>
      <c r="E22" s="168"/>
      <c r="F22" s="168"/>
      <c r="G22" s="169"/>
      <c r="H22" s="140"/>
      <c r="I22" s="168"/>
      <c r="J22" s="168"/>
      <c r="K22" s="168"/>
      <c r="L22" s="168"/>
      <c r="M22" s="168"/>
      <c r="N22" s="168"/>
      <c r="O22" s="168"/>
      <c r="P22" s="168"/>
      <c r="Q22" s="169"/>
      <c r="R22" s="312"/>
      <c r="S22" s="312"/>
      <c r="T22" s="312"/>
      <c r="U22" s="312"/>
      <c r="V22" s="312"/>
      <c r="W22" s="312"/>
      <c r="X22" s="318"/>
      <c r="Y22" s="319"/>
      <c r="Z22" s="312"/>
      <c r="AA22" s="312"/>
      <c r="AB22" s="312"/>
      <c r="AC22" s="316"/>
      <c r="AD22" s="316"/>
      <c r="AE22" s="316"/>
      <c r="AF22" s="145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7"/>
    </row>
    <row r="23" spans="1:46" ht="13.5" x14ac:dyDescent="0.15">
      <c r="A23" s="167">
        <f t="shared" si="0"/>
        <v>13</v>
      </c>
      <c r="B23" s="141"/>
      <c r="C23" s="168"/>
      <c r="D23" s="168"/>
      <c r="E23" s="168"/>
      <c r="F23" s="168"/>
      <c r="G23" s="169"/>
      <c r="H23" s="140"/>
      <c r="I23" s="168"/>
      <c r="J23" s="168"/>
      <c r="K23" s="168"/>
      <c r="L23" s="168"/>
      <c r="M23" s="168"/>
      <c r="N23" s="168"/>
      <c r="O23" s="168"/>
      <c r="P23" s="168"/>
      <c r="Q23" s="169"/>
      <c r="R23" s="312"/>
      <c r="S23" s="312"/>
      <c r="T23" s="312"/>
      <c r="U23" s="312"/>
      <c r="V23" s="142"/>
      <c r="W23" s="162"/>
      <c r="X23" s="312"/>
      <c r="Y23" s="312"/>
      <c r="Z23" s="312"/>
      <c r="AA23" s="312"/>
      <c r="AB23" s="312"/>
      <c r="AC23" s="316"/>
      <c r="AD23" s="316"/>
      <c r="AE23" s="316"/>
      <c r="AF23" s="145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7"/>
    </row>
    <row r="24" spans="1:46" ht="13.5" x14ac:dyDescent="0.15">
      <c r="A24" s="167">
        <f t="shared" si="0"/>
        <v>14</v>
      </c>
      <c r="B24" s="141"/>
      <c r="C24" s="168"/>
      <c r="D24" s="168"/>
      <c r="E24" s="168"/>
      <c r="F24" s="168"/>
      <c r="G24" s="169"/>
      <c r="H24" s="140"/>
      <c r="I24" s="168"/>
      <c r="J24" s="168"/>
      <c r="K24" s="168"/>
      <c r="L24" s="168"/>
      <c r="M24" s="168"/>
      <c r="N24" s="168"/>
      <c r="O24" s="168"/>
      <c r="P24" s="168"/>
      <c r="Q24" s="169"/>
      <c r="R24" s="142"/>
      <c r="S24" s="143"/>
      <c r="T24" s="143"/>
      <c r="U24" s="144"/>
      <c r="V24" s="142"/>
      <c r="W24" s="162"/>
      <c r="X24" s="317"/>
      <c r="Y24" s="317"/>
      <c r="Z24" s="312"/>
      <c r="AA24" s="312"/>
      <c r="AB24" s="312"/>
      <c r="AC24" s="316"/>
      <c r="AD24" s="316"/>
      <c r="AE24" s="316"/>
      <c r="AF24" s="145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7"/>
    </row>
    <row r="25" spans="1:46" ht="13.5" x14ac:dyDescent="0.15">
      <c r="A25" s="167">
        <f t="shared" si="0"/>
        <v>15</v>
      </c>
      <c r="B25" s="141"/>
      <c r="C25" s="168"/>
      <c r="D25" s="168"/>
      <c r="E25" s="168"/>
      <c r="F25" s="168"/>
      <c r="G25" s="169"/>
      <c r="H25" s="140"/>
      <c r="I25" s="168"/>
      <c r="J25" s="168"/>
      <c r="K25" s="168"/>
      <c r="L25" s="168"/>
      <c r="M25" s="168"/>
      <c r="N25" s="168"/>
      <c r="O25" s="168"/>
      <c r="P25" s="168"/>
      <c r="Q25" s="169"/>
      <c r="R25" s="312"/>
      <c r="S25" s="312"/>
      <c r="T25" s="312"/>
      <c r="U25" s="312"/>
      <c r="V25" s="142"/>
      <c r="W25" s="162"/>
      <c r="X25" s="312"/>
      <c r="Y25" s="312"/>
      <c r="Z25" s="312"/>
      <c r="AA25" s="312"/>
      <c r="AB25" s="312"/>
      <c r="AC25" s="316"/>
      <c r="AD25" s="316"/>
      <c r="AE25" s="316"/>
      <c r="AF25" s="145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7"/>
    </row>
    <row r="26" spans="1:46" ht="13.5" x14ac:dyDescent="0.15">
      <c r="A26" s="167">
        <f t="shared" si="0"/>
        <v>16</v>
      </c>
      <c r="B26" s="141"/>
      <c r="C26" s="168"/>
      <c r="D26" s="168"/>
      <c r="E26" s="168"/>
      <c r="F26" s="168"/>
      <c r="G26" s="169"/>
      <c r="H26" s="140"/>
      <c r="I26" s="168"/>
      <c r="J26" s="168"/>
      <c r="K26" s="168"/>
      <c r="L26" s="168"/>
      <c r="M26" s="168"/>
      <c r="N26" s="168"/>
      <c r="O26" s="168"/>
      <c r="P26" s="168"/>
      <c r="Q26" s="169"/>
      <c r="R26" s="142"/>
      <c r="S26" s="143"/>
      <c r="T26" s="143"/>
      <c r="U26" s="144"/>
      <c r="V26" s="142"/>
      <c r="W26" s="162"/>
      <c r="X26" s="317"/>
      <c r="Y26" s="317"/>
      <c r="Z26" s="312"/>
      <c r="AA26" s="312"/>
      <c r="AB26" s="312"/>
      <c r="AC26" s="316"/>
      <c r="AD26" s="316"/>
      <c r="AE26" s="316"/>
      <c r="AF26" s="145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7"/>
    </row>
    <row r="27" spans="1:46" ht="13.5" x14ac:dyDescent="0.15">
      <c r="A27" s="167">
        <f t="shared" si="0"/>
        <v>17</v>
      </c>
      <c r="B27" s="141"/>
      <c r="C27" s="168"/>
      <c r="D27" s="168"/>
      <c r="E27" s="168"/>
      <c r="F27" s="168"/>
      <c r="G27" s="169"/>
      <c r="H27" s="140"/>
      <c r="I27" s="168"/>
      <c r="J27" s="168"/>
      <c r="K27" s="168"/>
      <c r="L27" s="168"/>
      <c r="M27" s="168"/>
      <c r="N27" s="168"/>
      <c r="O27" s="168"/>
      <c r="P27" s="168"/>
      <c r="Q27" s="169"/>
      <c r="R27" s="312"/>
      <c r="S27" s="312"/>
      <c r="T27" s="312"/>
      <c r="U27" s="312"/>
      <c r="V27" s="142"/>
      <c r="W27" s="162"/>
      <c r="X27" s="142"/>
      <c r="Y27" s="162"/>
      <c r="Z27" s="312"/>
      <c r="AA27" s="312"/>
      <c r="AB27" s="312"/>
      <c r="AC27" s="312"/>
      <c r="AD27" s="312"/>
      <c r="AE27" s="312"/>
      <c r="AF27" s="145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7"/>
    </row>
    <row r="28" spans="1:46" ht="13.5" x14ac:dyDescent="0.15">
      <c r="A28" s="167">
        <f t="shared" si="0"/>
        <v>18</v>
      </c>
      <c r="B28" s="141"/>
      <c r="C28" s="168"/>
      <c r="D28" s="168"/>
      <c r="E28" s="168"/>
      <c r="F28" s="168"/>
      <c r="G28" s="169"/>
      <c r="H28" s="140"/>
      <c r="I28" s="168"/>
      <c r="J28" s="168"/>
      <c r="K28" s="168"/>
      <c r="L28" s="168"/>
      <c r="M28" s="168"/>
      <c r="N28" s="168"/>
      <c r="O28" s="168"/>
      <c r="P28" s="168"/>
      <c r="Q28" s="169"/>
      <c r="R28" s="312"/>
      <c r="S28" s="312"/>
      <c r="T28" s="312"/>
      <c r="U28" s="312"/>
      <c r="V28" s="142"/>
      <c r="W28" s="162"/>
      <c r="X28" s="142"/>
      <c r="Y28" s="162"/>
      <c r="Z28" s="312"/>
      <c r="AA28" s="312"/>
      <c r="AB28" s="312"/>
      <c r="AC28" s="312"/>
      <c r="AD28" s="312"/>
      <c r="AE28" s="312"/>
      <c r="AF28" s="145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7"/>
    </row>
    <row r="29" spans="1:46" ht="13.5" x14ac:dyDescent="0.15">
      <c r="A29" s="167">
        <f t="shared" si="0"/>
        <v>19</v>
      </c>
      <c r="B29" s="141"/>
      <c r="C29" s="168"/>
      <c r="D29" s="168"/>
      <c r="E29" s="168"/>
      <c r="F29" s="168"/>
      <c r="G29" s="169"/>
      <c r="H29" s="140"/>
      <c r="I29" s="168"/>
      <c r="J29" s="168"/>
      <c r="K29" s="168"/>
      <c r="L29" s="168"/>
      <c r="M29" s="168"/>
      <c r="N29" s="168"/>
      <c r="O29" s="168"/>
      <c r="P29" s="168"/>
      <c r="Q29" s="169"/>
      <c r="R29" s="312"/>
      <c r="S29" s="312"/>
      <c r="T29" s="312"/>
      <c r="U29" s="312"/>
      <c r="V29" s="142"/>
      <c r="W29" s="162"/>
      <c r="X29" s="142"/>
      <c r="Y29" s="162"/>
      <c r="Z29" s="312"/>
      <c r="AA29" s="312"/>
      <c r="AB29" s="312"/>
      <c r="AC29" s="312"/>
      <c r="AD29" s="312"/>
      <c r="AE29" s="312"/>
      <c r="AF29" s="145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7"/>
    </row>
    <row r="30" spans="1:46" ht="13.5" x14ac:dyDescent="0.15">
      <c r="A30" s="167">
        <f t="shared" si="0"/>
        <v>20</v>
      </c>
      <c r="B30" s="141"/>
      <c r="C30" s="168"/>
      <c r="D30" s="168"/>
      <c r="E30" s="168"/>
      <c r="F30" s="168"/>
      <c r="G30" s="169"/>
      <c r="H30" s="140"/>
      <c r="I30" s="168"/>
      <c r="J30" s="168"/>
      <c r="K30" s="168"/>
      <c r="L30" s="168"/>
      <c r="M30" s="168"/>
      <c r="N30" s="168"/>
      <c r="O30" s="168"/>
      <c r="P30" s="168"/>
      <c r="Q30" s="169"/>
      <c r="R30" s="312"/>
      <c r="S30" s="312"/>
      <c r="T30" s="312"/>
      <c r="U30" s="312"/>
      <c r="V30" s="142"/>
      <c r="W30" s="162"/>
      <c r="X30" s="142"/>
      <c r="Y30" s="162"/>
      <c r="Z30" s="312"/>
      <c r="AA30" s="312"/>
      <c r="AB30" s="312"/>
      <c r="AC30" s="312"/>
      <c r="AD30" s="312"/>
      <c r="AE30" s="312"/>
      <c r="AF30" s="145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7"/>
    </row>
    <row r="31" spans="1:46" ht="13.5" x14ac:dyDescent="0.15">
      <c r="A31" s="167">
        <f t="shared" si="0"/>
        <v>21</v>
      </c>
      <c r="B31" s="141"/>
      <c r="C31" s="168"/>
      <c r="D31" s="168"/>
      <c r="E31" s="168"/>
      <c r="F31" s="168"/>
      <c r="G31" s="169"/>
      <c r="H31" s="140"/>
      <c r="I31" s="168"/>
      <c r="J31" s="168"/>
      <c r="K31" s="168"/>
      <c r="L31" s="168"/>
      <c r="M31" s="168"/>
      <c r="N31" s="168"/>
      <c r="O31" s="168"/>
      <c r="P31" s="168"/>
      <c r="Q31" s="169"/>
      <c r="R31" s="312"/>
      <c r="S31" s="312"/>
      <c r="T31" s="312"/>
      <c r="U31" s="312"/>
      <c r="V31" s="142"/>
      <c r="W31" s="162"/>
      <c r="X31" s="142"/>
      <c r="Y31" s="162"/>
      <c r="Z31" s="312"/>
      <c r="AA31" s="312"/>
      <c r="AB31" s="312"/>
      <c r="AC31" s="312"/>
      <c r="AD31" s="312"/>
      <c r="AE31" s="312"/>
      <c r="AF31" s="145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7"/>
    </row>
    <row r="32" spans="1:46" ht="13.5" x14ac:dyDescent="0.15">
      <c r="A32" s="167">
        <f t="shared" si="0"/>
        <v>22</v>
      </c>
      <c r="B32" s="141"/>
      <c r="C32" s="168"/>
      <c r="D32" s="168"/>
      <c r="E32" s="168"/>
      <c r="F32" s="168"/>
      <c r="G32" s="169"/>
      <c r="H32" s="140"/>
      <c r="I32" s="168"/>
      <c r="J32" s="168"/>
      <c r="K32" s="168"/>
      <c r="L32" s="168"/>
      <c r="M32" s="168"/>
      <c r="N32" s="168"/>
      <c r="O32" s="168"/>
      <c r="P32" s="168"/>
      <c r="Q32" s="169"/>
      <c r="R32" s="312"/>
      <c r="S32" s="312"/>
      <c r="T32" s="312"/>
      <c r="U32" s="312"/>
      <c r="V32" s="142"/>
      <c r="W32" s="162"/>
      <c r="X32" s="142"/>
      <c r="Y32" s="162"/>
      <c r="Z32" s="312"/>
      <c r="AA32" s="312"/>
      <c r="AB32" s="312"/>
      <c r="AC32" s="312"/>
      <c r="AD32" s="312"/>
      <c r="AE32" s="312"/>
      <c r="AF32" s="145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7"/>
    </row>
    <row r="33" spans="1:46" ht="13.5" x14ac:dyDescent="0.15">
      <c r="A33" s="167">
        <f t="shared" si="0"/>
        <v>23</v>
      </c>
      <c r="B33" s="141"/>
      <c r="C33" s="168"/>
      <c r="D33" s="168"/>
      <c r="E33" s="168"/>
      <c r="F33" s="168"/>
      <c r="G33" s="169"/>
      <c r="H33" s="140"/>
      <c r="I33" s="168"/>
      <c r="J33" s="168"/>
      <c r="K33" s="168"/>
      <c r="L33" s="168"/>
      <c r="M33" s="168"/>
      <c r="N33" s="168"/>
      <c r="O33" s="168"/>
      <c r="P33" s="168"/>
      <c r="Q33" s="169"/>
      <c r="R33" s="312"/>
      <c r="S33" s="312"/>
      <c r="T33" s="312"/>
      <c r="U33" s="312"/>
      <c r="V33" s="142"/>
      <c r="W33" s="162"/>
      <c r="X33" s="142"/>
      <c r="Y33" s="162"/>
      <c r="Z33" s="312"/>
      <c r="AA33" s="312"/>
      <c r="AB33" s="312"/>
      <c r="AC33" s="312"/>
      <c r="AD33" s="312"/>
      <c r="AE33" s="312"/>
      <c r="AF33" s="145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7"/>
    </row>
    <row r="34" spans="1:46" ht="13.5" x14ac:dyDescent="0.15">
      <c r="A34" s="167">
        <f t="shared" si="0"/>
        <v>24</v>
      </c>
      <c r="B34" s="141"/>
      <c r="C34" s="168"/>
      <c r="D34" s="168"/>
      <c r="E34" s="168"/>
      <c r="F34" s="168"/>
      <c r="G34" s="169"/>
      <c r="H34" s="140"/>
      <c r="I34" s="168"/>
      <c r="J34" s="168"/>
      <c r="K34" s="168"/>
      <c r="L34" s="168"/>
      <c r="M34" s="168"/>
      <c r="N34" s="168"/>
      <c r="O34" s="168"/>
      <c r="P34" s="168"/>
      <c r="Q34" s="169"/>
      <c r="R34" s="312"/>
      <c r="S34" s="312"/>
      <c r="T34" s="312"/>
      <c r="U34" s="312"/>
      <c r="V34" s="142"/>
      <c r="W34" s="162"/>
      <c r="X34" s="142"/>
      <c r="Y34" s="162"/>
      <c r="Z34" s="312"/>
      <c r="AA34" s="312"/>
      <c r="AB34" s="312"/>
      <c r="AC34" s="312"/>
      <c r="AD34" s="312"/>
      <c r="AE34" s="312"/>
      <c r="AF34" s="145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7"/>
    </row>
    <row r="35" spans="1:46" x14ac:dyDescent="0.15">
      <c r="A35" s="167"/>
      <c r="B35" s="141"/>
      <c r="C35" s="168"/>
      <c r="D35" s="168"/>
      <c r="E35" s="168"/>
      <c r="F35" s="168"/>
      <c r="G35" s="169"/>
      <c r="H35" s="140"/>
      <c r="I35" s="168"/>
      <c r="J35" s="168"/>
      <c r="K35" s="168"/>
      <c r="L35" s="168"/>
      <c r="M35" s="168"/>
      <c r="N35" s="168"/>
      <c r="O35" s="168"/>
      <c r="P35" s="168"/>
      <c r="Q35" s="169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6"/>
      <c r="AD35" s="316"/>
      <c r="AE35" s="316"/>
      <c r="AF35" s="145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7"/>
    </row>
    <row r="43" spans="1:46" x14ac:dyDescent="0.15">
      <c r="B43" s="77"/>
      <c r="C43" s="77"/>
      <c r="D43" s="77"/>
      <c r="E43" s="77"/>
      <c r="F43" s="77"/>
      <c r="G43" s="77"/>
      <c r="H43" s="77"/>
      <c r="I43" s="77"/>
      <c r="J43" s="77"/>
    </row>
    <row r="44" spans="1:46" x14ac:dyDescent="0.15">
      <c r="B44" s="77"/>
      <c r="C44" s="77"/>
      <c r="D44" s="77"/>
      <c r="E44" s="77"/>
      <c r="F44" s="77"/>
      <c r="G44" s="77"/>
      <c r="H44" s="77"/>
      <c r="I44" s="77"/>
      <c r="J44" s="77"/>
    </row>
    <row r="45" spans="1:46" x14ac:dyDescent="0.15">
      <c r="B45" s="77"/>
      <c r="C45" s="77"/>
      <c r="D45" s="77"/>
      <c r="E45" s="77"/>
      <c r="F45" s="77"/>
      <c r="G45" s="77"/>
      <c r="H45" s="77"/>
      <c r="I45" s="77"/>
      <c r="J45" s="77"/>
    </row>
    <row r="46" spans="1:46" x14ac:dyDescent="0.15">
      <c r="B46" s="77"/>
      <c r="C46" s="77"/>
      <c r="D46" s="77"/>
      <c r="E46" s="77"/>
      <c r="F46" s="77"/>
      <c r="G46" s="77"/>
      <c r="H46" s="77"/>
      <c r="I46" s="77"/>
      <c r="J46" s="77"/>
    </row>
  </sheetData>
  <sheetProtection selectLockedCells="1" selectUnlockedCells="1"/>
  <mergeCells count="122">
    <mergeCell ref="R34:U34"/>
    <mergeCell ref="Z34:AB34"/>
    <mergeCell ref="AC34:AE34"/>
    <mergeCell ref="R35:U35"/>
    <mergeCell ref="V35:W35"/>
    <mergeCell ref="X35:Y35"/>
    <mergeCell ref="Z35:AB35"/>
    <mergeCell ref="AC35:AE35"/>
    <mergeCell ref="R32:U32"/>
    <mergeCell ref="Z32:AB32"/>
    <mergeCell ref="AC32:AE32"/>
    <mergeCell ref="R33:U33"/>
    <mergeCell ref="Z33:AB33"/>
    <mergeCell ref="AC33:AE33"/>
    <mergeCell ref="R30:U30"/>
    <mergeCell ref="Z30:AB30"/>
    <mergeCell ref="AC30:AE30"/>
    <mergeCell ref="R31:U31"/>
    <mergeCell ref="Z31:AB31"/>
    <mergeCell ref="AC31:AE31"/>
    <mergeCell ref="R28:U28"/>
    <mergeCell ref="Z28:AB28"/>
    <mergeCell ref="AC28:AE28"/>
    <mergeCell ref="R29:U29"/>
    <mergeCell ref="Z29:AB29"/>
    <mergeCell ref="AC29:AE29"/>
    <mergeCell ref="X26:Y26"/>
    <mergeCell ref="Z26:AB26"/>
    <mergeCell ref="AC26:AE26"/>
    <mergeCell ref="R27:U27"/>
    <mergeCell ref="Z27:AB27"/>
    <mergeCell ref="AC27:AE27"/>
    <mergeCell ref="X24:Y24"/>
    <mergeCell ref="Z24:AB24"/>
    <mergeCell ref="AC24:AE24"/>
    <mergeCell ref="R25:U25"/>
    <mergeCell ref="X25:Y25"/>
    <mergeCell ref="Z25:AB25"/>
    <mergeCell ref="AC25:AE25"/>
    <mergeCell ref="R22:U22"/>
    <mergeCell ref="V22:W22"/>
    <mergeCell ref="X22:Y22"/>
    <mergeCell ref="Z22:AB22"/>
    <mergeCell ref="AC22:AE22"/>
    <mergeCell ref="R23:U23"/>
    <mergeCell ref="X23:Y23"/>
    <mergeCell ref="Z23:AB23"/>
    <mergeCell ref="AC23:AE23"/>
    <mergeCell ref="R20:U20"/>
    <mergeCell ref="V20:W20"/>
    <mergeCell ref="X20:Y20"/>
    <mergeCell ref="Z20:AB20"/>
    <mergeCell ref="AC20:AE20"/>
    <mergeCell ref="R21:U21"/>
    <mergeCell ref="V21:W21"/>
    <mergeCell ref="X21:Y21"/>
    <mergeCell ref="Z21:AB21"/>
    <mergeCell ref="AC21:AE21"/>
    <mergeCell ref="R18:U18"/>
    <mergeCell ref="X18:Y18"/>
    <mergeCell ref="Z18:AB18"/>
    <mergeCell ref="AC18:AE18"/>
    <mergeCell ref="X19:Y19"/>
    <mergeCell ref="Z19:AB19"/>
    <mergeCell ref="AC19:AE19"/>
    <mergeCell ref="R19:U19"/>
    <mergeCell ref="R16:U16"/>
    <mergeCell ref="X16:Y16"/>
    <mergeCell ref="Z16:AB16"/>
    <mergeCell ref="AC16:AE16"/>
    <mergeCell ref="X17:Y17"/>
    <mergeCell ref="Z17:AB17"/>
    <mergeCell ref="AC17:AE17"/>
    <mergeCell ref="R17:U17"/>
    <mergeCell ref="R14:U14"/>
    <mergeCell ref="X14:Y14"/>
    <mergeCell ref="Z14:AB14"/>
    <mergeCell ref="AC14:AE14"/>
    <mergeCell ref="R15:U15"/>
    <mergeCell ref="X15:Y15"/>
    <mergeCell ref="Z15:AB15"/>
    <mergeCell ref="AC15:AE15"/>
    <mergeCell ref="R12:U12"/>
    <mergeCell ref="V12:W12"/>
    <mergeCell ref="X12:Y12"/>
    <mergeCell ref="Z12:AB12"/>
    <mergeCell ref="AC12:AE12"/>
    <mergeCell ref="R13:U13"/>
    <mergeCell ref="V13:W13"/>
    <mergeCell ref="X13:Y13"/>
    <mergeCell ref="Z13:AB13"/>
    <mergeCell ref="AC13:AE13"/>
    <mergeCell ref="AF10:AT10"/>
    <mergeCell ref="R11:U11"/>
    <mergeCell ref="V11:W11"/>
    <mergeCell ref="X11:Y11"/>
    <mergeCell ref="Z11:AB11"/>
    <mergeCell ref="AC11:AE11"/>
    <mergeCell ref="AB8:AE8"/>
    <mergeCell ref="B10:G10"/>
    <mergeCell ref="H10:Q10"/>
    <mergeCell ref="R10:U10"/>
    <mergeCell ref="V10:W10"/>
    <mergeCell ref="X10:Y10"/>
    <mergeCell ref="Z10:AB10"/>
    <mergeCell ref="AC10:AE10"/>
    <mergeCell ref="A3:M3"/>
    <mergeCell ref="AK3:AO3"/>
    <mergeCell ref="AP3:AT3"/>
    <mergeCell ref="AB6:AE6"/>
    <mergeCell ref="AB7:AE7"/>
    <mergeCell ref="A1:M2"/>
    <mergeCell ref="N1:U1"/>
    <mergeCell ref="V1:AE1"/>
    <mergeCell ref="AF1:AJ1"/>
    <mergeCell ref="AK1:AO1"/>
    <mergeCell ref="AP1:AT1"/>
    <mergeCell ref="N2:U3"/>
    <mergeCell ref="V2:AE3"/>
    <mergeCell ref="AF2:AJ3"/>
    <mergeCell ref="AK2:AO2"/>
    <mergeCell ref="AP2:AT2"/>
  </mergeCells>
  <phoneticPr fontId="2"/>
  <pageMargins left="0.19652777777777777" right="0.19652777777777777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0"/>
  <dimension ref="A1:AU41"/>
  <sheetViews>
    <sheetView zoomScale="85" workbookViewId="0">
      <selection sqref="A1:M2"/>
    </sheetView>
  </sheetViews>
  <sheetFormatPr defaultColWidth="3.125" defaultRowHeight="12" x14ac:dyDescent="0.15"/>
  <cols>
    <col min="1" max="16384" width="3.125" style="29"/>
  </cols>
  <sheetData>
    <row r="1" spans="1:47" s="1" customFormat="1" ht="19.5" customHeight="1" x14ac:dyDescent="0.15">
      <c r="A1" s="210" t="s">
        <v>54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230" t="s">
        <v>76</v>
      </c>
      <c r="O1" s="220"/>
      <c r="P1" s="220"/>
      <c r="Q1" s="220"/>
      <c r="R1" s="220"/>
      <c r="S1" s="220"/>
      <c r="T1" s="220"/>
      <c r="U1" s="220"/>
      <c r="V1" s="219" t="s">
        <v>67</v>
      </c>
      <c r="W1" s="223"/>
      <c r="X1" s="223"/>
      <c r="Y1" s="223"/>
      <c r="Z1" s="223"/>
      <c r="AA1" s="223"/>
      <c r="AB1" s="223"/>
      <c r="AC1" s="223"/>
      <c r="AD1" s="223"/>
      <c r="AE1" s="223"/>
      <c r="AF1" s="219" t="s">
        <v>77</v>
      </c>
      <c r="AG1" s="220"/>
      <c r="AH1" s="220"/>
      <c r="AI1" s="220"/>
      <c r="AJ1" s="220"/>
      <c r="AK1" s="219" t="s">
        <v>78</v>
      </c>
      <c r="AL1" s="219"/>
      <c r="AM1" s="220"/>
      <c r="AN1" s="219"/>
      <c r="AO1" s="219"/>
      <c r="AP1" s="219" t="s">
        <v>52</v>
      </c>
      <c r="AQ1" s="220"/>
      <c r="AR1" s="219"/>
      <c r="AS1" s="219"/>
      <c r="AT1" s="219"/>
    </row>
    <row r="2" spans="1:47" s="1" customFormat="1" ht="19.5" customHeight="1" x14ac:dyDescent="0.15">
      <c r="A2" s="213"/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225" t="str">
        <f>一覧!N2</f>
        <v>GroupSession</v>
      </c>
      <c r="O2" s="225"/>
      <c r="P2" s="225"/>
      <c r="Q2" s="225"/>
      <c r="R2" s="225"/>
      <c r="S2" s="225"/>
      <c r="T2" s="225"/>
      <c r="U2" s="226"/>
      <c r="V2" s="248"/>
      <c r="W2" s="225"/>
      <c r="X2" s="225"/>
      <c r="Y2" s="225"/>
      <c r="Z2" s="225"/>
      <c r="AA2" s="225"/>
      <c r="AB2" s="225"/>
      <c r="AC2" s="225"/>
      <c r="AD2" s="225"/>
      <c r="AE2" s="226"/>
      <c r="AF2" s="231" t="s">
        <v>53</v>
      </c>
      <c r="AG2" s="231"/>
      <c r="AH2" s="231"/>
      <c r="AI2" s="231"/>
      <c r="AJ2" s="231"/>
      <c r="AK2" s="221"/>
      <c r="AL2" s="222"/>
      <c r="AM2" s="222"/>
      <c r="AN2" s="222"/>
      <c r="AO2" s="222"/>
      <c r="AP2" s="221"/>
      <c r="AQ2" s="222"/>
      <c r="AR2" s="222"/>
      <c r="AS2" s="222"/>
      <c r="AT2" s="222"/>
    </row>
    <row r="3" spans="1:47" s="1" customFormat="1" ht="19.5" customHeight="1" x14ac:dyDescent="0.15">
      <c r="A3" s="216" t="s">
        <v>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8"/>
      <c r="N3" s="228"/>
      <c r="O3" s="228"/>
      <c r="P3" s="228"/>
      <c r="Q3" s="228"/>
      <c r="R3" s="228"/>
      <c r="S3" s="228"/>
      <c r="T3" s="228"/>
      <c r="U3" s="229"/>
      <c r="V3" s="227"/>
      <c r="W3" s="228"/>
      <c r="X3" s="228"/>
      <c r="Y3" s="228"/>
      <c r="Z3" s="228"/>
      <c r="AA3" s="228"/>
      <c r="AB3" s="228"/>
      <c r="AC3" s="228"/>
      <c r="AD3" s="228"/>
      <c r="AE3" s="229"/>
      <c r="AF3" s="231"/>
      <c r="AG3" s="231"/>
      <c r="AH3" s="231"/>
      <c r="AI3" s="231"/>
      <c r="AJ3" s="231"/>
      <c r="AK3" s="221"/>
      <c r="AL3" s="222"/>
      <c r="AM3" s="222"/>
      <c r="AN3" s="222"/>
      <c r="AO3" s="222"/>
      <c r="AP3" s="221"/>
      <c r="AQ3" s="222"/>
      <c r="AR3" s="222"/>
      <c r="AS3" s="222"/>
      <c r="AT3" s="222"/>
    </row>
    <row r="4" spans="1:47" s="1" customFormat="1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6"/>
      <c r="AM4" s="6"/>
      <c r="AN4" s="6"/>
      <c r="AO4" s="6"/>
      <c r="AP4" s="5"/>
      <c r="AQ4" s="6"/>
      <c r="AR4" s="6"/>
      <c r="AS4" s="6"/>
      <c r="AT4" s="6"/>
      <c r="AU4" s="7"/>
    </row>
    <row r="5" spans="1:47" s="1" customFormat="1" ht="13.5" x14ac:dyDescent="0.15">
      <c r="A5" s="89" t="s">
        <v>60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1"/>
      <c r="AU5" s="7"/>
    </row>
    <row r="6" spans="1:47" s="1" customFormat="1" ht="13.5" x14ac:dyDescent="0.15">
      <c r="A6" s="12" t="s">
        <v>74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2" t="s">
        <v>42</v>
      </c>
      <c r="W6" s="10"/>
      <c r="X6" s="10"/>
      <c r="Y6" s="10"/>
      <c r="Z6" s="17"/>
      <c r="AA6" s="21"/>
      <c r="AB6" s="202">
        <f>SUM(Z11:AB41)</f>
        <v>0</v>
      </c>
      <c r="AC6" s="202"/>
      <c r="AD6" s="202"/>
      <c r="AE6" s="203"/>
      <c r="AF6" s="12" t="s">
        <v>56</v>
      </c>
      <c r="AG6" s="10"/>
      <c r="AH6" s="10"/>
      <c r="AI6" s="10"/>
      <c r="AJ6" s="11"/>
      <c r="AK6" s="12" t="s">
        <v>43</v>
      </c>
      <c r="AL6" s="10"/>
      <c r="AM6" s="10"/>
      <c r="AN6" s="10"/>
      <c r="AO6" s="10"/>
      <c r="AP6" s="10"/>
      <c r="AQ6" s="10"/>
      <c r="AR6" s="10"/>
      <c r="AS6" s="10"/>
      <c r="AT6" s="11"/>
      <c r="AU6" s="7"/>
    </row>
    <row r="7" spans="1:47" s="1" customFormat="1" ht="13.5" x14ac:dyDescent="0.15">
      <c r="A7" s="12" t="s">
        <v>55</v>
      </c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0" t="s">
        <v>50</v>
      </c>
      <c r="W7" s="10"/>
      <c r="X7" s="10"/>
      <c r="Y7" s="10"/>
      <c r="Z7" s="17"/>
      <c r="AA7" s="21"/>
      <c r="AB7" s="202">
        <v>1</v>
      </c>
      <c r="AC7" s="202"/>
      <c r="AD7" s="202"/>
      <c r="AE7" s="203"/>
      <c r="AF7" s="12" t="s">
        <v>48</v>
      </c>
      <c r="AG7" s="10"/>
      <c r="AH7" s="10"/>
      <c r="AI7" s="10"/>
      <c r="AJ7" s="11"/>
      <c r="AK7" s="12"/>
      <c r="AL7" s="10"/>
      <c r="AM7" s="10"/>
      <c r="AN7" s="10"/>
      <c r="AO7" s="10"/>
      <c r="AP7" s="10"/>
      <c r="AQ7" s="10"/>
      <c r="AR7" s="10"/>
      <c r="AS7" s="10"/>
      <c r="AT7" s="11"/>
    </row>
    <row r="8" spans="1:47" s="1" customFormat="1" ht="13.5" x14ac:dyDescent="0.15">
      <c r="A8" s="12" t="s">
        <v>75</v>
      </c>
      <c r="B8" s="10"/>
      <c r="C8" s="10"/>
      <c r="D8" s="10"/>
      <c r="E8" s="10"/>
      <c r="F8" s="10"/>
      <c r="G8" s="11"/>
      <c r="H8" s="109" t="str">
        <f ca="1">RIGHT(
  CELL("filename",$A$1),
  LEN(CELL("filename",$A$1))-FIND("]",CELL("filename",$A$1))
)</f>
        <v>雛形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6" t="s">
        <v>22</v>
      </c>
      <c r="W8" s="10"/>
      <c r="X8" s="10"/>
      <c r="Y8" s="10"/>
      <c r="Z8" s="17"/>
      <c r="AA8" s="21"/>
      <c r="AB8" s="274">
        <f>(AB6*AB7)/1024/1024</f>
        <v>0</v>
      </c>
      <c r="AC8" s="274"/>
      <c r="AD8" s="274"/>
      <c r="AE8" s="275"/>
      <c r="AF8" s="12" t="s">
        <v>92</v>
      </c>
      <c r="AG8" s="10"/>
      <c r="AH8" s="10"/>
      <c r="AI8" s="10"/>
      <c r="AJ8" s="11"/>
      <c r="AK8" s="12">
        <f>COUNTA(B11:B100)</f>
        <v>0</v>
      </c>
      <c r="AL8" s="10"/>
      <c r="AM8" s="10"/>
      <c r="AN8" s="10"/>
      <c r="AO8" s="10"/>
      <c r="AP8" s="10"/>
      <c r="AQ8" s="10"/>
      <c r="AR8" s="10"/>
      <c r="AS8" s="10"/>
      <c r="AT8" s="11"/>
    </row>
    <row r="9" spans="1:47" s="1" customFormat="1" ht="13.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s="1" customFormat="1" ht="13.5" x14ac:dyDescent="0.15">
      <c r="A10" s="102" t="s">
        <v>21</v>
      </c>
      <c r="B10" s="103" t="s">
        <v>57</v>
      </c>
      <c r="C10" s="104"/>
      <c r="D10" s="104"/>
      <c r="E10" s="104"/>
      <c r="F10" s="104"/>
      <c r="G10" s="105"/>
      <c r="H10" s="103" t="s">
        <v>58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3" t="s">
        <v>18</v>
      </c>
      <c r="S10" s="104"/>
      <c r="T10" s="104"/>
      <c r="U10" s="105"/>
      <c r="V10" s="103" t="s">
        <v>19</v>
      </c>
      <c r="W10" s="105"/>
      <c r="X10" s="103" t="s">
        <v>59</v>
      </c>
      <c r="Y10" s="104"/>
      <c r="Z10" s="237" t="s">
        <v>15</v>
      </c>
      <c r="AA10" s="208"/>
      <c r="AB10" s="209"/>
      <c r="AC10" s="237" t="s">
        <v>20</v>
      </c>
      <c r="AD10" s="273"/>
      <c r="AE10" s="209"/>
      <c r="AF10" s="103" t="s">
        <v>16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5"/>
    </row>
    <row r="11" spans="1:47" ht="13.5" x14ac:dyDescent="0.15">
      <c r="A11" s="30">
        <v>1</v>
      </c>
      <c r="B11" s="27"/>
      <c r="C11" s="31"/>
      <c r="D11" s="31"/>
      <c r="E11" s="31"/>
      <c r="F11" s="31"/>
      <c r="G11" s="32"/>
      <c r="H11" s="33"/>
      <c r="I11" s="31"/>
      <c r="J11" s="31"/>
      <c r="K11" s="31"/>
      <c r="L11" s="31"/>
      <c r="M11" s="31"/>
      <c r="N11" s="31"/>
      <c r="O11" s="31"/>
      <c r="P11" s="31"/>
      <c r="Q11" s="32"/>
      <c r="R11" s="235"/>
      <c r="S11" s="202"/>
      <c r="T11" s="202"/>
      <c r="U11" s="203"/>
      <c r="V11" s="235"/>
      <c r="W11" s="203"/>
      <c r="X11" s="235"/>
      <c r="Y11" s="203"/>
      <c r="Z11" s="236"/>
      <c r="AA11" s="202"/>
      <c r="AB11" s="203"/>
      <c r="AC11" s="276"/>
      <c r="AD11" s="267"/>
      <c r="AE11" s="268"/>
      <c r="AF11" s="34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7" ht="13.5" x14ac:dyDescent="0.15">
      <c r="A12" s="30">
        <v>2</v>
      </c>
      <c r="B12" s="27"/>
      <c r="C12" s="31"/>
      <c r="D12" s="31"/>
      <c r="E12" s="31"/>
      <c r="F12" s="31"/>
      <c r="G12" s="32"/>
      <c r="H12" s="33"/>
      <c r="I12" s="31"/>
      <c r="J12" s="31"/>
      <c r="K12" s="31"/>
      <c r="L12" s="31"/>
      <c r="M12" s="31"/>
      <c r="N12" s="31"/>
      <c r="O12" s="31"/>
      <c r="P12" s="31"/>
      <c r="Q12" s="32"/>
      <c r="R12" s="235"/>
      <c r="S12" s="202"/>
      <c r="T12" s="202"/>
      <c r="U12" s="203"/>
      <c r="V12" s="235"/>
      <c r="W12" s="203"/>
      <c r="X12" s="235"/>
      <c r="Y12" s="203"/>
      <c r="Z12" s="236"/>
      <c r="AA12" s="202"/>
      <c r="AB12" s="203"/>
      <c r="AC12" s="276"/>
      <c r="AD12" s="267"/>
      <c r="AE12" s="268"/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</row>
    <row r="13" spans="1:47" ht="13.5" x14ac:dyDescent="0.15">
      <c r="A13" s="30">
        <v>3</v>
      </c>
      <c r="B13" s="27"/>
      <c r="C13" s="31"/>
      <c r="D13" s="31"/>
      <c r="E13" s="31"/>
      <c r="F13" s="31"/>
      <c r="G13" s="32"/>
      <c r="H13" s="33"/>
      <c r="I13" s="31"/>
      <c r="J13" s="31"/>
      <c r="K13" s="31"/>
      <c r="L13" s="31"/>
      <c r="M13" s="31"/>
      <c r="N13" s="31"/>
      <c r="O13" s="31"/>
      <c r="P13" s="31"/>
      <c r="Q13" s="32"/>
      <c r="R13" s="235"/>
      <c r="S13" s="202"/>
      <c r="T13" s="202"/>
      <c r="U13" s="203"/>
      <c r="V13" s="235"/>
      <c r="W13" s="203"/>
      <c r="X13" s="235"/>
      <c r="Y13" s="203"/>
      <c r="Z13" s="236"/>
      <c r="AA13" s="202"/>
      <c r="AB13" s="203"/>
      <c r="AC13" s="276"/>
      <c r="AD13" s="267"/>
      <c r="AE13" s="268"/>
      <c r="AF13" s="34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</row>
    <row r="14" spans="1:47" ht="13.5" x14ac:dyDescent="0.15">
      <c r="A14" s="30">
        <v>4</v>
      </c>
      <c r="B14" s="27"/>
      <c r="C14" s="31"/>
      <c r="D14" s="31"/>
      <c r="E14" s="31"/>
      <c r="F14" s="31"/>
      <c r="G14" s="32"/>
      <c r="H14" s="33"/>
      <c r="I14" s="31"/>
      <c r="J14" s="31"/>
      <c r="K14" s="31"/>
      <c r="L14" s="31"/>
      <c r="M14" s="31"/>
      <c r="N14" s="31"/>
      <c r="O14" s="31"/>
      <c r="P14" s="31"/>
      <c r="Q14" s="32"/>
      <c r="R14" s="235"/>
      <c r="S14" s="202"/>
      <c r="T14" s="202"/>
      <c r="U14" s="203"/>
      <c r="V14" s="235"/>
      <c r="W14" s="203"/>
      <c r="X14" s="235"/>
      <c r="Y14" s="203"/>
      <c r="Z14" s="236"/>
      <c r="AA14" s="202"/>
      <c r="AB14" s="203"/>
      <c r="AC14" s="276"/>
      <c r="AD14" s="267"/>
      <c r="AE14" s="268"/>
      <c r="AF14" s="3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6"/>
    </row>
    <row r="15" spans="1:47" ht="13.5" x14ac:dyDescent="0.15">
      <c r="A15" s="30">
        <v>5</v>
      </c>
      <c r="B15" s="27"/>
      <c r="C15" s="31"/>
      <c r="D15" s="31"/>
      <c r="E15" s="31"/>
      <c r="F15" s="31"/>
      <c r="G15" s="32"/>
      <c r="H15" s="33"/>
      <c r="I15" s="31"/>
      <c r="J15" s="31"/>
      <c r="K15" s="31"/>
      <c r="L15" s="31"/>
      <c r="M15" s="31"/>
      <c r="N15" s="31"/>
      <c r="O15" s="31"/>
      <c r="P15" s="31"/>
      <c r="Q15" s="32"/>
      <c r="R15" s="235"/>
      <c r="S15" s="202"/>
      <c r="T15" s="202"/>
      <c r="U15" s="203"/>
      <c r="V15" s="235"/>
      <c r="W15" s="203"/>
      <c r="X15" s="235"/>
      <c r="Y15" s="203"/>
      <c r="Z15" s="236"/>
      <c r="AA15" s="202"/>
      <c r="AB15" s="203"/>
      <c r="AC15" s="276"/>
      <c r="AD15" s="267"/>
      <c r="AE15" s="268"/>
      <c r="AF15" s="37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7" ht="13.5" x14ac:dyDescent="0.15">
      <c r="A16" s="30">
        <v>6</v>
      </c>
      <c r="B16" s="27"/>
      <c r="C16" s="31"/>
      <c r="D16" s="31"/>
      <c r="E16" s="31"/>
      <c r="F16" s="31"/>
      <c r="G16" s="32"/>
      <c r="H16" s="33"/>
      <c r="I16" s="31"/>
      <c r="J16" s="31"/>
      <c r="K16" s="31"/>
      <c r="L16" s="31"/>
      <c r="M16" s="31"/>
      <c r="N16" s="31"/>
      <c r="O16" s="31"/>
      <c r="P16" s="31"/>
      <c r="Q16" s="32"/>
      <c r="R16" s="235"/>
      <c r="S16" s="202"/>
      <c r="T16" s="202"/>
      <c r="U16" s="203"/>
      <c r="V16" s="235"/>
      <c r="W16" s="203"/>
      <c r="X16" s="235"/>
      <c r="Y16" s="203"/>
      <c r="Z16" s="236"/>
      <c r="AA16" s="202"/>
      <c r="AB16" s="203"/>
      <c r="AC16" s="276"/>
      <c r="AD16" s="267"/>
      <c r="AE16" s="268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6"/>
    </row>
    <row r="17" spans="1:46" ht="13.5" x14ac:dyDescent="0.15">
      <c r="A17" s="30">
        <v>7</v>
      </c>
      <c r="B17" s="27"/>
      <c r="C17" s="31"/>
      <c r="D17" s="31"/>
      <c r="E17" s="31"/>
      <c r="F17" s="31"/>
      <c r="G17" s="32"/>
      <c r="H17" s="33"/>
      <c r="I17" s="31"/>
      <c r="J17" s="31"/>
      <c r="K17" s="31"/>
      <c r="L17" s="31"/>
      <c r="M17" s="31"/>
      <c r="N17" s="31"/>
      <c r="O17" s="31"/>
      <c r="P17" s="31"/>
      <c r="Q17" s="32"/>
      <c r="R17" s="235"/>
      <c r="S17" s="202"/>
      <c r="T17" s="202"/>
      <c r="U17" s="203"/>
      <c r="V17" s="235"/>
      <c r="W17" s="203"/>
      <c r="X17" s="235"/>
      <c r="Y17" s="203"/>
      <c r="Z17" s="236"/>
      <c r="AA17" s="202"/>
      <c r="AB17" s="203"/>
      <c r="AC17" s="276"/>
      <c r="AD17" s="267"/>
      <c r="AE17" s="268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6"/>
    </row>
    <row r="18" spans="1:46" ht="13.5" x14ac:dyDescent="0.15">
      <c r="A18" s="30">
        <v>8</v>
      </c>
      <c r="B18" s="27"/>
      <c r="C18" s="31"/>
      <c r="D18" s="31"/>
      <c r="E18" s="31"/>
      <c r="F18" s="31"/>
      <c r="G18" s="32"/>
      <c r="H18" s="33"/>
      <c r="I18" s="31"/>
      <c r="J18" s="31"/>
      <c r="K18" s="31"/>
      <c r="L18" s="31"/>
      <c r="M18" s="31"/>
      <c r="N18" s="31"/>
      <c r="O18" s="31"/>
      <c r="P18" s="31"/>
      <c r="Q18" s="32"/>
      <c r="R18" s="235"/>
      <c r="S18" s="202"/>
      <c r="T18" s="202"/>
      <c r="U18" s="203"/>
      <c r="V18" s="235"/>
      <c r="W18" s="203"/>
      <c r="X18" s="235"/>
      <c r="Y18" s="203"/>
      <c r="Z18" s="236"/>
      <c r="AA18" s="202"/>
      <c r="AB18" s="203"/>
      <c r="AC18" s="276"/>
      <c r="AD18" s="267"/>
      <c r="AE18" s="268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</row>
    <row r="19" spans="1:46" ht="13.5" x14ac:dyDescent="0.15">
      <c r="A19" s="30">
        <v>9</v>
      </c>
      <c r="B19" s="27"/>
      <c r="C19" s="31"/>
      <c r="D19" s="31"/>
      <c r="E19" s="31"/>
      <c r="F19" s="31"/>
      <c r="G19" s="32"/>
      <c r="H19" s="33"/>
      <c r="I19" s="31"/>
      <c r="J19" s="31"/>
      <c r="K19" s="31"/>
      <c r="L19" s="31"/>
      <c r="M19" s="31"/>
      <c r="N19" s="31"/>
      <c r="O19" s="31"/>
      <c r="P19" s="31"/>
      <c r="Q19" s="32"/>
      <c r="R19" s="235"/>
      <c r="S19" s="202"/>
      <c r="T19" s="202"/>
      <c r="U19" s="203"/>
      <c r="V19" s="235"/>
      <c r="W19" s="203"/>
      <c r="X19" s="235"/>
      <c r="Y19" s="203"/>
      <c r="Z19" s="236"/>
      <c r="AA19" s="202"/>
      <c r="AB19" s="203"/>
      <c r="AC19" s="276"/>
      <c r="AD19" s="267"/>
      <c r="AE19" s="268"/>
      <c r="AF19" s="34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6" ht="13.5" x14ac:dyDescent="0.15">
      <c r="A20" s="30">
        <v>10</v>
      </c>
      <c r="B20" s="27"/>
      <c r="C20" s="31"/>
      <c r="D20" s="31"/>
      <c r="E20" s="31"/>
      <c r="F20" s="31"/>
      <c r="G20" s="32"/>
      <c r="H20" s="33"/>
      <c r="I20" s="31"/>
      <c r="J20" s="31"/>
      <c r="K20" s="31"/>
      <c r="L20" s="31"/>
      <c r="M20" s="31"/>
      <c r="N20" s="31"/>
      <c r="O20" s="31"/>
      <c r="P20" s="31"/>
      <c r="Q20" s="32"/>
      <c r="R20" s="235"/>
      <c r="S20" s="202"/>
      <c r="T20" s="202"/>
      <c r="U20" s="203"/>
      <c r="V20" s="235"/>
      <c r="W20" s="203"/>
      <c r="X20" s="235"/>
      <c r="Y20" s="203"/>
      <c r="Z20" s="236"/>
      <c r="AA20" s="202"/>
      <c r="AB20" s="203"/>
      <c r="AC20" s="276"/>
      <c r="AD20" s="267"/>
      <c r="AE20" s="268"/>
      <c r="AF20" s="34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6" ht="13.5" x14ac:dyDescent="0.15">
      <c r="A21" s="30">
        <v>11</v>
      </c>
      <c r="B21" s="27"/>
      <c r="C21" s="31"/>
      <c r="D21" s="31"/>
      <c r="E21" s="31"/>
      <c r="F21" s="31"/>
      <c r="G21" s="32"/>
      <c r="H21" s="33"/>
      <c r="I21" s="31"/>
      <c r="J21" s="31"/>
      <c r="K21" s="31"/>
      <c r="L21" s="31"/>
      <c r="M21" s="31"/>
      <c r="N21" s="31"/>
      <c r="O21" s="31"/>
      <c r="P21" s="31"/>
      <c r="Q21" s="32"/>
      <c r="R21" s="235"/>
      <c r="S21" s="202"/>
      <c r="T21" s="202"/>
      <c r="U21" s="203"/>
      <c r="V21" s="235"/>
      <c r="W21" s="203"/>
      <c r="X21" s="235"/>
      <c r="Y21" s="203"/>
      <c r="Z21" s="236"/>
      <c r="AA21" s="202"/>
      <c r="AB21" s="203"/>
      <c r="AC21" s="276"/>
      <c r="AD21" s="267"/>
      <c r="AE21" s="268"/>
      <c r="AF21" s="34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</row>
    <row r="22" spans="1:46" ht="13.5" x14ac:dyDescent="0.15">
      <c r="A22" s="30">
        <v>12</v>
      </c>
      <c r="B22" s="27"/>
      <c r="C22" s="31"/>
      <c r="D22" s="31"/>
      <c r="E22" s="31"/>
      <c r="F22" s="31"/>
      <c r="G22" s="32"/>
      <c r="H22" s="33"/>
      <c r="I22" s="31"/>
      <c r="J22" s="31"/>
      <c r="K22" s="31"/>
      <c r="L22" s="31"/>
      <c r="M22" s="31"/>
      <c r="N22" s="31"/>
      <c r="O22" s="31"/>
      <c r="P22" s="31"/>
      <c r="Q22" s="32"/>
      <c r="R22" s="235"/>
      <c r="S22" s="202"/>
      <c r="T22" s="202"/>
      <c r="U22" s="203"/>
      <c r="V22" s="235"/>
      <c r="W22" s="203"/>
      <c r="X22" s="235"/>
      <c r="Y22" s="203"/>
      <c r="Z22" s="236"/>
      <c r="AA22" s="202"/>
      <c r="AB22" s="203"/>
      <c r="AC22" s="276"/>
      <c r="AD22" s="267"/>
      <c r="AE22" s="268"/>
      <c r="AF22" s="3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</row>
    <row r="23" spans="1:46" ht="13.5" x14ac:dyDescent="0.15">
      <c r="A23" s="30">
        <v>13</v>
      </c>
      <c r="B23" s="27"/>
      <c r="C23" s="31"/>
      <c r="D23" s="31"/>
      <c r="E23" s="31"/>
      <c r="F23" s="31"/>
      <c r="G23" s="32"/>
      <c r="H23" s="33"/>
      <c r="I23" s="31"/>
      <c r="J23" s="31"/>
      <c r="K23" s="31"/>
      <c r="L23" s="31"/>
      <c r="M23" s="31"/>
      <c r="N23" s="31"/>
      <c r="O23" s="31"/>
      <c r="P23" s="31"/>
      <c r="Q23" s="32"/>
      <c r="R23" s="235"/>
      <c r="S23" s="202"/>
      <c r="T23" s="202"/>
      <c r="U23" s="203"/>
      <c r="V23" s="235"/>
      <c r="W23" s="203"/>
      <c r="X23" s="235"/>
      <c r="Y23" s="203"/>
      <c r="Z23" s="236"/>
      <c r="AA23" s="202"/>
      <c r="AB23" s="203"/>
      <c r="AC23" s="276"/>
      <c r="AD23" s="267"/>
      <c r="AE23" s="268"/>
      <c r="AF23" s="34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6"/>
    </row>
    <row r="24" spans="1:46" ht="13.5" x14ac:dyDescent="0.15">
      <c r="A24" s="30">
        <v>14</v>
      </c>
      <c r="B24" s="27"/>
      <c r="C24" s="31"/>
      <c r="D24" s="31"/>
      <c r="E24" s="31"/>
      <c r="F24" s="31"/>
      <c r="G24" s="32"/>
      <c r="H24" s="33"/>
      <c r="I24" s="31"/>
      <c r="J24" s="31"/>
      <c r="K24" s="31"/>
      <c r="L24" s="31"/>
      <c r="M24" s="31"/>
      <c r="N24" s="31"/>
      <c r="O24" s="31"/>
      <c r="P24" s="31"/>
      <c r="Q24" s="32"/>
      <c r="R24" s="235"/>
      <c r="S24" s="202"/>
      <c r="T24" s="202"/>
      <c r="U24" s="203"/>
      <c r="V24" s="235"/>
      <c r="W24" s="203"/>
      <c r="X24" s="235"/>
      <c r="Y24" s="203"/>
      <c r="Z24" s="236"/>
      <c r="AA24" s="202"/>
      <c r="AB24" s="203"/>
      <c r="AC24" s="276"/>
      <c r="AD24" s="267"/>
      <c r="AE24" s="268"/>
      <c r="AF24" s="34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</row>
    <row r="25" spans="1:46" ht="13.5" x14ac:dyDescent="0.15">
      <c r="A25" s="30">
        <v>15</v>
      </c>
      <c r="B25" s="27"/>
      <c r="C25" s="31"/>
      <c r="D25" s="31"/>
      <c r="E25" s="31"/>
      <c r="F25" s="31"/>
      <c r="G25" s="32"/>
      <c r="H25" s="33"/>
      <c r="I25" s="31"/>
      <c r="J25" s="31"/>
      <c r="K25" s="31"/>
      <c r="L25" s="31"/>
      <c r="M25" s="31"/>
      <c r="N25" s="31"/>
      <c r="O25" s="31"/>
      <c r="P25" s="31"/>
      <c r="Q25" s="32"/>
      <c r="R25" s="235"/>
      <c r="S25" s="202"/>
      <c r="T25" s="202"/>
      <c r="U25" s="203"/>
      <c r="V25" s="235"/>
      <c r="W25" s="203"/>
      <c r="X25" s="235"/>
      <c r="Y25" s="203"/>
      <c r="Z25" s="236"/>
      <c r="AA25" s="202"/>
      <c r="AB25" s="203"/>
      <c r="AC25" s="276"/>
      <c r="AD25" s="267"/>
      <c r="AE25" s="268"/>
      <c r="AF25" s="34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1:46" ht="13.5" x14ac:dyDescent="0.15">
      <c r="A26" s="30">
        <v>16</v>
      </c>
      <c r="B26" s="27"/>
      <c r="C26" s="31"/>
      <c r="D26" s="31"/>
      <c r="E26" s="31"/>
      <c r="F26" s="31"/>
      <c r="G26" s="32"/>
      <c r="H26" s="33"/>
      <c r="I26" s="31"/>
      <c r="J26" s="31"/>
      <c r="K26" s="31"/>
      <c r="L26" s="31"/>
      <c r="M26" s="31"/>
      <c r="N26" s="31"/>
      <c r="O26" s="31"/>
      <c r="P26" s="31"/>
      <c r="Q26" s="32"/>
      <c r="R26" s="235"/>
      <c r="S26" s="202"/>
      <c r="T26" s="202"/>
      <c r="U26" s="203"/>
      <c r="V26" s="235"/>
      <c r="W26" s="203"/>
      <c r="X26" s="235"/>
      <c r="Y26" s="203"/>
      <c r="Z26" s="236"/>
      <c r="AA26" s="202"/>
      <c r="AB26" s="203"/>
      <c r="AC26" s="276"/>
      <c r="AD26" s="267"/>
      <c r="AE26" s="268"/>
      <c r="AF26" s="34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</row>
    <row r="27" spans="1:46" ht="13.5" x14ac:dyDescent="0.15">
      <c r="A27" s="30">
        <v>17</v>
      </c>
      <c r="B27" s="27"/>
      <c r="C27" s="31"/>
      <c r="D27" s="31"/>
      <c r="E27" s="31"/>
      <c r="F27" s="31"/>
      <c r="G27" s="32"/>
      <c r="H27" s="33"/>
      <c r="I27" s="31"/>
      <c r="J27" s="31"/>
      <c r="K27" s="31"/>
      <c r="L27" s="31"/>
      <c r="M27" s="31"/>
      <c r="N27" s="31"/>
      <c r="O27" s="31"/>
      <c r="P27" s="31"/>
      <c r="Q27" s="32"/>
      <c r="R27" s="235"/>
      <c r="S27" s="202"/>
      <c r="T27" s="202"/>
      <c r="U27" s="203"/>
      <c r="V27" s="235"/>
      <c r="W27" s="203"/>
      <c r="X27" s="235"/>
      <c r="Y27" s="203"/>
      <c r="Z27" s="236"/>
      <c r="AA27" s="202"/>
      <c r="AB27" s="203"/>
      <c r="AC27" s="276"/>
      <c r="AD27" s="267"/>
      <c r="AE27" s="268"/>
      <c r="AF27" s="34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</row>
    <row r="28" spans="1:46" ht="13.5" x14ac:dyDescent="0.15">
      <c r="A28" s="30">
        <v>18</v>
      </c>
      <c r="B28" s="27"/>
      <c r="C28" s="31"/>
      <c r="D28" s="31"/>
      <c r="E28" s="31"/>
      <c r="F28" s="31"/>
      <c r="G28" s="32"/>
      <c r="H28" s="33"/>
      <c r="I28" s="31"/>
      <c r="J28" s="31"/>
      <c r="K28" s="31"/>
      <c r="L28" s="31"/>
      <c r="M28" s="31"/>
      <c r="N28" s="31"/>
      <c r="O28" s="31"/>
      <c r="P28" s="31"/>
      <c r="Q28" s="32"/>
      <c r="R28" s="235"/>
      <c r="S28" s="202"/>
      <c r="T28" s="202"/>
      <c r="U28" s="203"/>
      <c r="V28" s="235"/>
      <c r="W28" s="203"/>
      <c r="X28" s="235"/>
      <c r="Y28" s="203"/>
      <c r="Z28" s="236"/>
      <c r="AA28" s="202"/>
      <c r="AB28" s="203"/>
      <c r="AC28" s="276"/>
      <c r="AD28" s="267"/>
      <c r="AE28" s="268"/>
      <c r="AF28" s="34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</row>
    <row r="29" spans="1:46" ht="13.5" x14ac:dyDescent="0.15">
      <c r="A29" s="30">
        <v>19</v>
      </c>
      <c r="B29" s="27"/>
      <c r="C29" s="31"/>
      <c r="D29" s="31"/>
      <c r="E29" s="31"/>
      <c r="F29" s="31"/>
      <c r="G29" s="32"/>
      <c r="H29" s="33"/>
      <c r="I29" s="31"/>
      <c r="J29" s="31"/>
      <c r="K29" s="31"/>
      <c r="L29" s="31"/>
      <c r="M29" s="31"/>
      <c r="N29" s="31"/>
      <c r="O29" s="31"/>
      <c r="P29" s="31"/>
      <c r="Q29" s="32"/>
      <c r="R29" s="235"/>
      <c r="S29" s="202"/>
      <c r="T29" s="202"/>
      <c r="U29" s="203"/>
      <c r="V29" s="235"/>
      <c r="W29" s="203"/>
      <c r="X29" s="235"/>
      <c r="Y29" s="203"/>
      <c r="Z29" s="236"/>
      <c r="AA29" s="202"/>
      <c r="AB29" s="203"/>
      <c r="AC29" s="276"/>
      <c r="AD29" s="267"/>
      <c r="AE29" s="268"/>
      <c r="AF29" s="34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6" ht="13.5" x14ac:dyDescent="0.15">
      <c r="A30" s="30">
        <v>20</v>
      </c>
      <c r="B30" s="27"/>
      <c r="C30" s="31"/>
      <c r="D30" s="31"/>
      <c r="E30" s="31"/>
      <c r="F30" s="31"/>
      <c r="G30" s="32"/>
      <c r="H30" s="33"/>
      <c r="I30" s="31"/>
      <c r="J30" s="31"/>
      <c r="K30" s="31"/>
      <c r="L30" s="31"/>
      <c r="M30" s="31"/>
      <c r="N30" s="31"/>
      <c r="O30" s="31"/>
      <c r="P30" s="31"/>
      <c r="Q30" s="32"/>
      <c r="R30" s="235"/>
      <c r="S30" s="202"/>
      <c r="T30" s="202"/>
      <c r="U30" s="203"/>
      <c r="V30" s="235"/>
      <c r="W30" s="203"/>
      <c r="X30" s="235"/>
      <c r="Y30" s="203"/>
      <c r="Z30" s="236"/>
      <c r="AA30" s="202"/>
      <c r="AB30" s="203"/>
      <c r="AC30" s="276"/>
      <c r="AD30" s="267"/>
      <c r="AE30" s="268"/>
      <c r="AF30" s="34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</row>
    <row r="31" spans="1:46" ht="13.5" x14ac:dyDescent="0.15">
      <c r="A31" s="30">
        <v>21</v>
      </c>
      <c r="B31" s="27"/>
      <c r="C31" s="31"/>
      <c r="D31" s="31"/>
      <c r="E31" s="31"/>
      <c r="F31" s="31"/>
      <c r="G31" s="32"/>
      <c r="H31" s="33"/>
      <c r="I31" s="31"/>
      <c r="J31" s="31"/>
      <c r="K31" s="31"/>
      <c r="L31" s="31"/>
      <c r="M31" s="31"/>
      <c r="N31" s="31"/>
      <c r="O31" s="31"/>
      <c r="P31" s="31"/>
      <c r="Q31" s="32"/>
      <c r="R31" s="235"/>
      <c r="S31" s="202"/>
      <c r="T31" s="202"/>
      <c r="U31" s="203"/>
      <c r="V31" s="235"/>
      <c r="W31" s="203"/>
      <c r="X31" s="235"/>
      <c r="Y31" s="203"/>
      <c r="Z31" s="236"/>
      <c r="AA31" s="202"/>
      <c r="AB31" s="203"/>
      <c r="AC31" s="276"/>
      <c r="AD31" s="267"/>
      <c r="AE31" s="268"/>
      <c r="AF31" s="34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6"/>
    </row>
    <row r="32" spans="1:46" ht="13.5" x14ac:dyDescent="0.15">
      <c r="A32" s="30">
        <v>22</v>
      </c>
      <c r="B32" s="27"/>
      <c r="C32" s="31"/>
      <c r="D32" s="31"/>
      <c r="E32" s="31"/>
      <c r="F32" s="31"/>
      <c r="G32" s="32"/>
      <c r="H32" s="33"/>
      <c r="I32" s="31"/>
      <c r="J32" s="31"/>
      <c r="K32" s="31"/>
      <c r="L32" s="31"/>
      <c r="M32" s="31"/>
      <c r="N32" s="31"/>
      <c r="O32" s="31"/>
      <c r="P32" s="31"/>
      <c r="Q32" s="32"/>
      <c r="R32" s="235"/>
      <c r="S32" s="202"/>
      <c r="T32" s="202"/>
      <c r="U32" s="203"/>
      <c r="V32" s="235"/>
      <c r="W32" s="203"/>
      <c r="X32" s="235"/>
      <c r="Y32" s="203"/>
      <c r="Z32" s="236"/>
      <c r="AA32" s="202"/>
      <c r="AB32" s="203"/>
      <c r="AC32" s="276"/>
      <c r="AD32" s="267"/>
      <c r="AE32" s="268"/>
      <c r="AF32" s="34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</row>
    <row r="33" spans="1:46" ht="13.5" x14ac:dyDescent="0.15">
      <c r="A33" s="30">
        <v>23</v>
      </c>
      <c r="B33" s="27"/>
      <c r="C33" s="31"/>
      <c r="D33" s="31"/>
      <c r="E33" s="31"/>
      <c r="F33" s="31"/>
      <c r="G33" s="32"/>
      <c r="H33" s="33"/>
      <c r="I33" s="31"/>
      <c r="J33" s="31"/>
      <c r="K33" s="31"/>
      <c r="L33" s="31"/>
      <c r="M33" s="31"/>
      <c r="N33" s="31"/>
      <c r="O33" s="31"/>
      <c r="P33" s="31"/>
      <c r="Q33" s="32"/>
      <c r="R33" s="235"/>
      <c r="S33" s="202"/>
      <c r="T33" s="202"/>
      <c r="U33" s="203"/>
      <c r="V33" s="235"/>
      <c r="W33" s="203"/>
      <c r="X33" s="235"/>
      <c r="Y33" s="203"/>
      <c r="Z33" s="236"/>
      <c r="AA33" s="202"/>
      <c r="AB33" s="203"/>
      <c r="AC33" s="276"/>
      <c r="AD33" s="267"/>
      <c r="AE33" s="268"/>
      <c r="AF33" s="34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</row>
    <row r="34" spans="1:46" ht="13.5" x14ac:dyDescent="0.15">
      <c r="A34" s="30">
        <v>24</v>
      </c>
      <c r="B34" s="27"/>
      <c r="C34" s="31"/>
      <c r="D34" s="31"/>
      <c r="E34" s="31"/>
      <c r="F34" s="31"/>
      <c r="G34" s="32"/>
      <c r="H34" s="33"/>
      <c r="I34" s="31"/>
      <c r="J34" s="31"/>
      <c r="K34" s="31"/>
      <c r="L34" s="31"/>
      <c r="M34" s="31"/>
      <c r="N34" s="31"/>
      <c r="O34" s="31"/>
      <c r="P34" s="31"/>
      <c r="Q34" s="32"/>
      <c r="R34" s="235"/>
      <c r="S34" s="202"/>
      <c r="T34" s="202"/>
      <c r="U34" s="203"/>
      <c r="V34" s="235"/>
      <c r="W34" s="203"/>
      <c r="X34" s="235"/>
      <c r="Y34" s="203"/>
      <c r="Z34" s="236"/>
      <c r="AA34" s="202"/>
      <c r="AB34" s="203"/>
      <c r="AC34" s="276"/>
      <c r="AD34" s="267"/>
      <c r="AE34" s="268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6"/>
    </row>
    <row r="35" spans="1:46" ht="13.5" x14ac:dyDescent="0.15">
      <c r="A35" s="30">
        <v>25</v>
      </c>
      <c r="B35" s="27"/>
      <c r="C35" s="31"/>
      <c r="D35" s="31"/>
      <c r="E35" s="31"/>
      <c r="F35" s="31"/>
      <c r="G35" s="32"/>
      <c r="H35" s="33"/>
      <c r="I35" s="31"/>
      <c r="J35" s="31"/>
      <c r="K35" s="31"/>
      <c r="L35" s="31"/>
      <c r="M35" s="31"/>
      <c r="N35" s="31"/>
      <c r="O35" s="31"/>
      <c r="P35" s="31"/>
      <c r="Q35" s="32"/>
      <c r="R35" s="235"/>
      <c r="S35" s="202"/>
      <c r="T35" s="202"/>
      <c r="U35" s="203"/>
      <c r="V35" s="235"/>
      <c r="W35" s="203"/>
      <c r="X35" s="235"/>
      <c r="Y35" s="203"/>
      <c r="Z35" s="236"/>
      <c r="AA35" s="202"/>
      <c r="AB35" s="203"/>
      <c r="AC35" s="276"/>
      <c r="AD35" s="267"/>
      <c r="AE35" s="268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6"/>
    </row>
    <row r="36" spans="1:46" ht="13.5" x14ac:dyDescent="0.15">
      <c r="A36" s="30">
        <v>26</v>
      </c>
      <c r="B36" s="27"/>
      <c r="C36" s="31"/>
      <c r="D36" s="31"/>
      <c r="E36" s="31"/>
      <c r="F36" s="31"/>
      <c r="G36" s="32"/>
      <c r="H36" s="33"/>
      <c r="I36" s="31"/>
      <c r="J36" s="31"/>
      <c r="K36" s="31"/>
      <c r="L36" s="31"/>
      <c r="M36" s="31"/>
      <c r="N36" s="31"/>
      <c r="O36" s="31"/>
      <c r="P36" s="31"/>
      <c r="Q36" s="32"/>
      <c r="R36" s="235"/>
      <c r="S36" s="202"/>
      <c r="T36" s="202"/>
      <c r="U36" s="203"/>
      <c r="V36" s="235"/>
      <c r="W36" s="203"/>
      <c r="X36" s="235"/>
      <c r="Y36" s="203"/>
      <c r="Z36" s="236"/>
      <c r="AA36" s="202"/>
      <c r="AB36" s="203"/>
      <c r="AC36" s="276"/>
      <c r="AD36" s="267"/>
      <c r="AE36" s="268"/>
      <c r="AF36" s="34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6"/>
    </row>
    <row r="37" spans="1:46" ht="13.5" x14ac:dyDescent="0.15">
      <c r="A37" s="30">
        <v>27</v>
      </c>
      <c r="B37" s="27"/>
      <c r="C37" s="31"/>
      <c r="D37" s="31"/>
      <c r="E37" s="31"/>
      <c r="F37" s="31"/>
      <c r="G37" s="32"/>
      <c r="H37" s="33"/>
      <c r="I37" s="31"/>
      <c r="J37" s="31"/>
      <c r="K37" s="31"/>
      <c r="L37" s="31"/>
      <c r="M37" s="31"/>
      <c r="N37" s="31"/>
      <c r="O37" s="31"/>
      <c r="P37" s="31"/>
      <c r="Q37" s="32"/>
      <c r="R37" s="235"/>
      <c r="S37" s="202"/>
      <c r="T37" s="202"/>
      <c r="U37" s="203"/>
      <c r="V37" s="235"/>
      <c r="W37" s="203"/>
      <c r="X37" s="235"/>
      <c r="Y37" s="203"/>
      <c r="Z37" s="236"/>
      <c r="AA37" s="202"/>
      <c r="AB37" s="203"/>
      <c r="AC37" s="276"/>
      <c r="AD37" s="267"/>
      <c r="AE37" s="268"/>
      <c r="AF37" s="34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6"/>
    </row>
    <row r="38" spans="1:46" ht="13.5" x14ac:dyDescent="0.15">
      <c r="A38" s="30">
        <v>28</v>
      </c>
      <c r="B38" s="27"/>
      <c r="C38" s="31"/>
      <c r="D38" s="31"/>
      <c r="E38" s="31"/>
      <c r="F38" s="31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2"/>
      <c r="R38" s="235"/>
      <c r="S38" s="202"/>
      <c r="T38" s="202"/>
      <c r="U38" s="203"/>
      <c r="V38" s="235"/>
      <c r="W38" s="203"/>
      <c r="X38" s="235"/>
      <c r="Y38" s="203"/>
      <c r="Z38" s="236"/>
      <c r="AA38" s="202"/>
      <c r="AB38" s="203"/>
      <c r="AC38" s="276"/>
      <c r="AD38" s="267"/>
      <c r="AE38" s="268"/>
      <c r="AF38" s="34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6"/>
    </row>
    <row r="39" spans="1:46" ht="13.5" x14ac:dyDescent="0.15">
      <c r="A39" s="30">
        <v>29</v>
      </c>
      <c r="B39" s="27"/>
      <c r="C39" s="31"/>
      <c r="D39" s="31"/>
      <c r="E39" s="31"/>
      <c r="F39" s="31"/>
      <c r="G39" s="32"/>
      <c r="H39" s="33"/>
      <c r="I39" s="31"/>
      <c r="J39" s="31"/>
      <c r="K39" s="31"/>
      <c r="L39" s="31"/>
      <c r="M39" s="31"/>
      <c r="N39" s="31"/>
      <c r="O39" s="31"/>
      <c r="P39" s="31"/>
      <c r="Q39" s="32"/>
      <c r="R39" s="235"/>
      <c r="S39" s="202"/>
      <c r="T39" s="202"/>
      <c r="U39" s="203"/>
      <c r="V39" s="235"/>
      <c r="W39" s="203"/>
      <c r="X39" s="235"/>
      <c r="Y39" s="203"/>
      <c r="Z39" s="236"/>
      <c r="AA39" s="202"/>
      <c r="AB39" s="203"/>
      <c r="AC39" s="276"/>
      <c r="AD39" s="267"/>
      <c r="AE39" s="268"/>
      <c r="AF39" s="34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</row>
    <row r="40" spans="1:46" ht="13.5" x14ac:dyDescent="0.15">
      <c r="A40" s="30">
        <v>30</v>
      </c>
      <c r="B40" s="27"/>
      <c r="C40" s="31"/>
      <c r="D40" s="31"/>
      <c r="E40" s="31"/>
      <c r="F40" s="31"/>
      <c r="G40" s="32"/>
      <c r="H40" s="33"/>
      <c r="I40" s="31"/>
      <c r="J40" s="31"/>
      <c r="K40" s="31"/>
      <c r="L40" s="31"/>
      <c r="M40" s="31"/>
      <c r="N40" s="31"/>
      <c r="O40" s="31"/>
      <c r="P40" s="31"/>
      <c r="Q40" s="32"/>
      <c r="R40" s="235"/>
      <c r="S40" s="202"/>
      <c r="T40" s="202"/>
      <c r="U40" s="203"/>
      <c r="V40" s="235"/>
      <c r="W40" s="203"/>
      <c r="X40" s="235"/>
      <c r="Y40" s="203"/>
      <c r="Z40" s="236"/>
      <c r="AA40" s="202"/>
      <c r="AB40" s="203"/>
      <c r="AC40" s="276"/>
      <c r="AD40" s="267"/>
      <c r="AE40" s="268"/>
      <c r="AF40" s="34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6"/>
    </row>
    <row r="41" spans="1:46" ht="13.5" x14ac:dyDescent="0.15">
      <c r="A41" s="30"/>
      <c r="B41" s="27"/>
      <c r="C41" s="31"/>
      <c r="D41" s="31"/>
      <c r="E41" s="31"/>
      <c r="F41" s="31"/>
      <c r="G41" s="32"/>
      <c r="H41" s="33"/>
      <c r="I41" s="31"/>
      <c r="J41" s="31"/>
      <c r="K41" s="31"/>
      <c r="L41" s="31"/>
      <c r="M41" s="31"/>
      <c r="N41" s="31"/>
      <c r="O41" s="31"/>
      <c r="P41" s="31"/>
      <c r="Q41" s="32"/>
      <c r="R41" s="235"/>
      <c r="S41" s="202"/>
      <c r="T41" s="202"/>
      <c r="U41" s="203"/>
      <c r="V41" s="235"/>
      <c r="W41" s="203"/>
      <c r="X41" s="235"/>
      <c r="Y41" s="203"/>
      <c r="Z41" s="236"/>
      <c r="AA41" s="202"/>
      <c r="AB41" s="203"/>
      <c r="AC41" s="276"/>
      <c r="AD41" s="267"/>
      <c r="AE41" s="268"/>
      <c r="AF41" s="34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</sheetData>
  <mergeCells count="174">
    <mergeCell ref="R39:U39"/>
    <mergeCell ref="R40:U40"/>
    <mergeCell ref="R41:U41"/>
    <mergeCell ref="R35:U35"/>
    <mergeCell ref="R36:U36"/>
    <mergeCell ref="R37:U37"/>
    <mergeCell ref="R38:U38"/>
    <mergeCell ref="R29:U29"/>
    <mergeCell ref="R30:U30"/>
    <mergeCell ref="R31:U31"/>
    <mergeCell ref="R32:U32"/>
    <mergeCell ref="R33:U33"/>
    <mergeCell ref="R34:U34"/>
    <mergeCell ref="R23:U23"/>
    <mergeCell ref="R24:U24"/>
    <mergeCell ref="R25:U25"/>
    <mergeCell ref="R26:U26"/>
    <mergeCell ref="R27:U27"/>
    <mergeCell ref="R28:U28"/>
    <mergeCell ref="R17:U17"/>
    <mergeCell ref="R18:U18"/>
    <mergeCell ref="R19:U19"/>
    <mergeCell ref="R20:U20"/>
    <mergeCell ref="R21:U21"/>
    <mergeCell ref="R22:U22"/>
    <mergeCell ref="AC38:AE38"/>
    <mergeCell ref="AC39:AE39"/>
    <mergeCell ref="AC40:AE40"/>
    <mergeCell ref="AC41:AE41"/>
    <mergeCell ref="R11:U11"/>
    <mergeCell ref="R12:U12"/>
    <mergeCell ref="R13:U13"/>
    <mergeCell ref="R14:U14"/>
    <mergeCell ref="R15:U15"/>
    <mergeCell ref="R16:U16"/>
    <mergeCell ref="AC32:AE32"/>
    <mergeCell ref="AC33:AE33"/>
    <mergeCell ref="AC34:AE34"/>
    <mergeCell ref="AC35:AE35"/>
    <mergeCell ref="AC36:AE36"/>
    <mergeCell ref="AC37:AE37"/>
    <mergeCell ref="AC26:AE26"/>
    <mergeCell ref="AC27:AE27"/>
    <mergeCell ref="AC28:AE28"/>
    <mergeCell ref="AC29:AE29"/>
    <mergeCell ref="AC30:AE30"/>
    <mergeCell ref="AC31:AE31"/>
    <mergeCell ref="AC20:AE20"/>
    <mergeCell ref="AC21:AE21"/>
    <mergeCell ref="AC22:AE22"/>
    <mergeCell ref="AC23:AE23"/>
    <mergeCell ref="AC24:AE24"/>
    <mergeCell ref="AC25:AE25"/>
    <mergeCell ref="Z41:AB41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Z35:AB35"/>
    <mergeCell ref="Z36:AB36"/>
    <mergeCell ref="Z37:AB37"/>
    <mergeCell ref="Z38:AB38"/>
    <mergeCell ref="Z39:AB39"/>
    <mergeCell ref="Z40:AB40"/>
    <mergeCell ref="Z29:AB29"/>
    <mergeCell ref="Z30:AB30"/>
    <mergeCell ref="Z31:AB31"/>
    <mergeCell ref="Z32:AB32"/>
    <mergeCell ref="Z33:AB33"/>
    <mergeCell ref="Z34:AB34"/>
    <mergeCell ref="Z23:AB23"/>
    <mergeCell ref="Z24:AB24"/>
    <mergeCell ref="Z25:AB25"/>
    <mergeCell ref="Z26:AB26"/>
    <mergeCell ref="Z27:AB27"/>
    <mergeCell ref="Z28:AB28"/>
    <mergeCell ref="Z17:AB17"/>
    <mergeCell ref="Z18:AB18"/>
    <mergeCell ref="Z19:AB19"/>
    <mergeCell ref="Z20:AB20"/>
    <mergeCell ref="Z21:AB21"/>
    <mergeCell ref="Z22:AB22"/>
    <mergeCell ref="X38:Y38"/>
    <mergeCell ref="X39:Y39"/>
    <mergeCell ref="X40:Y40"/>
    <mergeCell ref="X41:Y41"/>
    <mergeCell ref="Z11:AB11"/>
    <mergeCell ref="Z12:AB12"/>
    <mergeCell ref="Z13:AB13"/>
    <mergeCell ref="Z14:AB14"/>
    <mergeCell ref="Z15:AB15"/>
    <mergeCell ref="Z16:AB16"/>
    <mergeCell ref="X32:Y32"/>
    <mergeCell ref="X33:Y33"/>
    <mergeCell ref="X34:Y34"/>
    <mergeCell ref="X35:Y35"/>
    <mergeCell ref="X36:Y36"/>
    <mergeCell ref="X37:Y37"/>
    <mergeCell ref="X26:Y26"/>
    <mergeCell ref="X27:Y27"/>
    <mergeCell ref="X28:Y28"/>
    <mergeCell ref="X29:Y29"/>
    <mergeCell ref="X30:Y30"/>
    <mergeCell ref="X31:Y31"/>
    <mergeCell ref="X20:Y20"/>
    <mergeCell ref="X21:Y21"/>
    <mergeCell ref="X22:Y22"/>
    <mergeCell ref="X23:Y23"/>
    <mergeCell ref="X24:Y24"/>
    <mergeCell ref="X25:Y25"/>
    <mergeCell ref="V41:W41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V35:W35"/>
    <mergeCell ref="V36:W36"/>
    <mergeCell ref="V37:W37"/>
    <mergeCell ref="V38:W38"/>
    <mergeCell ref="V39:W39"/>
    <mergeCell ref="V40:W40"/>
    <mergeCell ref="V29:W29"/>
    <mergeCell ref="V30:W30"/>
    <mergeCell ref="V31:W31"/>
    <mergeCell ref="V32:W32"/>
    <mergeCell ref="V33:W33"/>
    <mergeCell ref="V34:W34"/>
    <mergeCell ref="V23:W23"/>
    <mergeCell ref="V24:W24"/>
    <mergeCell ref="V25:W25"/>
    <mergeCell ref="V26:W26"/>
    <mergeCell ref="V27:W27"/>
    <mergeCell ref="V28:W28"/>
    <mergeCell ref="V17:W17"/>
    <mergeCell ref="V18:W18"/>
    <mergeCell ref="V19:W19"/>
    <mergeCell ref="V20:W20"/>
    <mergeCell ref="V21:W21"/>
    <mergeCell ref="V22:W22"/>
    <mergeCell ref="V11:W11"/>
    <mergeCell ref="V12:W12"/>
    <mergeCell ref="V13:W13"/>
    <mergeCell ref="V14:W14"/>
    <mergeCell ref="V15:W15"/>
    <mergeCell ref="V16:W16"/>
    <mergeCell ref="AP1:AT1"/>
    <mergeCell ref="AP2:AT2"/>
    <mergeCell ref="AP3:AT3"/>
    <mergeCell ref="AK1:AO1"/>
    <mergeCell ref="AK2:AO2"/>
    <mergeCell ref="AK3:AO3"/>
    <mergeCell ref="AF2:AJ3"/>
    <mergeCell ref="V1:AE1"/>
    <mergeCell ref="V2:AE3"/>
    <mergeCell ref="N1:U1"/>
    <mergeCell ref="N2:U3"/>
    <mergeCell ref="AF1:AJ1"/>
    <mergeCell ref="AC10:AE10"/>
    <mergeCell ref="Z10:AB10"/>
    <mergeCell ref="A1:M2"/>
    <mergeCell ref="A3:M3"/>
    <mergeCell ref="AB6:AE6"/>
    <mergeCell ref="AB7:AE7"/>
    <mergeCell ref="AB8:AE8"/>
  </mergeCells>
  <phoneticPr fontId="2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46</vt:i4>
      </vt:variant>
      <vt:variant>
        <vt:lpstr>名前付き一覧</vt:lpstr>
      </vt:variant>
      <vt:variant>
        <vt:i4>85</vt:i4>
      </vt:variant>
    </vt:vector>
  </HeadingPairs>
  <TitlesOfParts>
    <vt:vector size="131" baseType="lpstr">
      <vt:lpstr>表紙</vt:lpstr>
      <vt:lpstr>更新履歴</vt:lpstr>
      <vt:lpstr>規約・他</vt:lpstr>
      <vt:lpstr>一覧</vt:lpstr>
      <vt:lpstr>リレーション</vt:lpstr>
      <vt:lpstr>アカウント</vt:lpstr>
      <vt:lpstr>アカウント使用者</vt:lpstr>
      <vt:lpstr>アカウント代理人</vt:lpstr>
      <vt:lpstr>アカウント署名</vt:lpstr>
      <vt:lpstr>アカウント並び順</vt:lpstr>
      <vt:lpstr>アカウントディスク使用量</vt:lpstr>
      <vt:lpstr>アカウント_受信サーバ情報</vt:lpstr>
      <vt:lpstr>アカウント_受信ロック</vt:lpstr>
      <vt:lpstr>アカウント_受信情報</vt:lpstr>
      <vt:lpstr>通知管理</vt:lpstr>
      <vt:lpstr>ディレクトリ</vt:lpstr>
      <vt:lpstr>受信済みメールUIDL</vt:lpstr>
      <vt:lpstr>メール情報</vt:lpstr>
      <vt:lpstr>メールヘッダ情報</vt:lpstr>
      <vt:lpstr>メール本文</vt:lpstr>
      <vt:lpstr>メール添付ファイル</vt:lpstr>
      <vt:lpstr>送信先</vt:lpstr>
      <vt:lpstr>ラベル</vt:lpstr>
      <vt:lpstr>メール-ラベル</vt:lpstr>
      <vt:lpstr>フィルター</vt:lpstr>
      <vt:lpstr>フィルター_転送先メールアドレス</vt:lpstr>
      <vt:lpstr>フィルター条件</vt:lpstr>
      <vt:lpstr>フィルター適用順</vt:lpstr>
      <vt:lpstr>メール自動削除設定</vt:lpstr>
      <vt:lpstr>メール履歴</vt:lpstr>
      <vt:lpstr>メール履歴_送信先</vt:lpstr>
      <vt:lpstr>WEBメール管理者設定</vt:lpstr>
      <vt:lpstr>送受信ログ自動削除設定</vt:lpstr>
      <vt:lpstr>メール情報表示順</vt:lpstr>
      <vt:lpstr>メール情報表示順_検索</vt:lpstr>
      <vt:lpstr>メール情報_送信予約</vt:lpstr>
      <vt:lpstr>WEBメール_転送制限</vt:lpstr>
      <vt:lpstr>メールテンプレート</vt:lpstr>
      <vt:lpstr>メールテンプレート_ファイル</vt:lpstr>
      <vt:lpstr>送信先リスト</vt:lpstr>
      <vt:lpstr>送信先リスト_送信先</vt:lpstr>
      <vt:lpstr>送信先リスト_アクセス設定</vt:lpstr>
      <vt:lpstr>メールログ集計</vt:lpstr>
      <vt:lpstr>メールログ集計_自動削除</vt:lpstr>
      <vt:lpstr>メールログ集計_集計結果</vt:lpstr>
      <vt:lpstr>雛形</vt:lpstr>
      <vt:lpstr>WEBメール_転送制限!Print_Area</vt:lpstr>
      <vt:lpstr>WEBメール管理者設定!Print_Area</vt:lpstr>
      <vt:lpstr>アカウント!Print_Area</vt:lpstr>
      <vt:lpstr>アカウント_受信サーバ情報!Print_Area</vt:lpstr>
      <vt:lpstr>アカウント_受信ロック!Print_Area</vt:lpstr>
      <vt:lpstr>アカウント_受信情報!Print_Area</vt:lpstr>
      <vt:lpstr>アカウントディスク使用量!Print_Area</vt:lpstr>
      <vt:lpstr>アカウント使用者!Print_Area</vt:lpstr>
      <vt:lpstr>アカウント署名!Print_Area</vt:lpstr>
      <vt:lpstr>アカウント代理人!Print_Area</vt:lpstr>
      <vt:lpstr>アカウント並び順!Print_Area</vt:lpstr>
      <vt:lpstr>ディレクトリ!Print_Area</vt:lpstr>
      <vt:lpstr>フィルター!Print_Area</vt:lpstr>
      <vt:lpstr>フィルター_転送先メールアドレス!Print_Area</vt:lpstr>
      <vt:lpstr>フィルター条件!Print_Area</vt:lpstr>
      <vt:lpstr>フィルター適用順!Print_Area</vt:lpstr>
      <vt:lpstr>メールテンプレート!Print_Area</vt:lpstr>
      <vt:lpstr>メールテンプレート_ファイル!Print_Area</vt:lpstr>
      <vt:lpstr>メールヘッダ情報!Print_Area</vt:lpstr>
      <vt:lpstr>'メール-ラベル'!Print_Area</vt:lpstr>
      <vt:lpstr>メールログ集計!Print_Area</vt:lpstr>
      <vt:lpstr>メールログ集計_自動削除!Print_Area</vt:lpstr>
      <vt:lpstr>メールログ集計_集計結果!Print_Area</vt:lpstr>
      <vt:lpstr>メール自動削除設定!Print_Area</vt:lpstr>
      <vt:lpstr>メール情報!Print_Area</vt:lpstr>
      <vt:lpstr>メール情報_送信予約!Print_Area</vt:lpstr>
      <vt:lpstr>メール情報表示順!Print_Area</vt:lpstr>
      <vt:lpstr>メール情報表示順_検索!Print_Area</vt:lpstr>
      <vt:lpstr>メール添付ファイル!Print_Area</vt:lpstr>
      <vt:lpstr>メール本文!Print_Area</vt:lpstr>
      <vt:lpstr>メール履歴!Print_Area</vt:lpstr>
      <vt:lpstr>メール履歴_送信先!Print_Area</vt:lpstr>
      <vt:lpstr>ラベル!Print_Area</vt:lpstr>
      <vt:lpstr>一覧!Print_Area</vt:lpstr>
      <vt:lpstr>受信済みメールUIDL!Print_Area</vt:lpstr>
      <vt:lpstr>送受信ログ自動削除設定!Print_Area</vt:lpstr>
      <vt:lpstr>送信先!Print_Area</vt:lpstr>
      <vt:lpstr>送信先リスト!Print_Area</vt:lpstr>
      <vt:lpstr>送信先リスト_アクセス設定!Print_Area</vt:lpstr>
      <vt:lpstr>送信先リスト_送信先!Print_Area</vt:lpstr>
      <vt:lpstr>WEBメール_転送制限!Print_Titles</vt:lpstr>
      <vt:lpstr>WEBメール管理者設定!Print_Titles</vt:lpstr>
      <vt:lpstr>アカウント!Print_Titles</vt:lpstr>
      <vt:lpstr>アカウント_受信サーバ情報!Print_Titles</vt:lpstr>
      <vt:lpstr>アカウント_受信ロック!Print_Titles</vt:lpstr>
      <vt:lpstr>アカウント_受信情報!Print_Titles</vt:lpstr>
      <vt:lpstr>アカウントディスク使用量!Print_Titles</vt:lpstr>
      <vt:lpstr>アカウント使用者!Print_Titles</vt:lpstr>
      <vt:lpstr>アカウント署名!Print_Titles</vt:lpstr>
      <vt:lpstr>アカウント代理人!Print_Titles</vt:lpstr>
      <vt:lpstr>アカウント並び順!Print_Titles</vt:lpstr>
      <vt:lpstr>ディレクトリ!Print_Titles</vt:lpstr>
      <vt:lpstr>フィルター!Print_Titles</vt:lpstr>
      <vt:lpstr>フィルター_転送先メールアドレス!Print_Titles</vt:lpstr>
      <vt:lpstr>フィルター条件!Print_Titles</vt:lpstr>
      <vt:lpstr>フィルター適用順!Print_Titles</vt:lpstr>
      <vt:lpstr>メールテンプレート!Print_Titles</vt:lpstr>
      <vt:lpstr>メールテンプレート_ファイル!Print_Titles</vt:lpstr>
      <vt:lpstr>メールヘッダ情報!Print_Titles</vt:lpstr>
      <vt:lpstr>'メール-ラベル'!Print_Titles</vt:lpstr>
      <vt:lpstr>メールログ集計!Print_Titles</vt:lpstr>
      <vt:lpstr>メールログ集計_自動削除!Print_Titles</vt:lpstr>
      <vt:lpstr>メールログ集計_集計結果!Print_Titles</vt:lpstr>
      <vt:lpstr>メール自動削除設定!Print_Titles</vt:lpstr>
      <vt:lpstr>メール情報!Print_Titles</vt:lpstr>
      <vt:lpstr>メール情報_送信予約!Print_Titles</vt:lpstr>
      <vt:lpstr>メール情報表示順!Print_Titles</vt:lpstr>
      <vt:lpstr>メール情報表示順_検索!Print_Titles</vt:lpstr>
      <vt:lpstr>メール添付ファイル!Print_Titles</vt:lpstr>
      <vt:lpstr>メール本文!Print_Titles</vt:lpstr>
      <vt:lpstr>メール履歴!Print_Titles</vt:lpstr>
      <vt:lpstr>メール履歴_送信先!Print_Titles</vt:lpstr>
      <vt:lpstr>ラベル!Print_Titles</vt:lpstr>
      <vt:lpstr>リレーション!Print_Titles</vt:lpstr>
      <vt:lpstr>一覧!Print_Titles</vt:lpstr>
      <vt:lpstr>規約・他!Print_Titles</vt:lpstr>
      <vt:lpstr>更新履歴!Print_Titles</vt:lpstr>
      <vt:lpstr>受信済みメールUIDL!Print_Titles</vt:lpstr>
      <vt:lpstr>雛形!Print_Titles</vt:lpstr>
      <vt:lpstr>送受信ログ自動削除設定!Print_Titles</vt:lpstr>
      <vt:lpstr>送信先!Print_Titles</vt:lpstr>
      <vt:lpstr>送信先リスト!Print_Titles</vt:lpstr>
      <vt:lpstr>送信先リスト_アクセス設定!Print_Titles</vt:lpstr>
      <vt:lpstr>送信先リスト_送信先!Print_Titles</vt:lpstr>
      <vt:lpstr>通知管理!Print_Titles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2013-07-24T07:30:18Z</dcterms:created>
  <dcterms:modified xsi:type="dcterms:W3CDTF">2018-07-02T06:54:39Z</dcterms:modified>
</cp:coreProperties>
</file>